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weety\Desktop\2023\Customer Survey\OWIS_Sarjapur\PSAT\"/>
    </mc:Choice>
  </mc:AlternateContent>
  <bookViews>
    <workbookView xWindow="0" yWindow="0" windowWidth="23040" windowHeight="10632" activeTab="1"/>
  </bookViews>
  <sheets>
    <sheet name="Clean data for sentiment score" sheetId="11" r:id="rId1"/>
    <sheet name="Satisfaction" sheetId="4" r:id="rId2"/>
    <sheet name="NPS" sheetId="3" r:id="rId3"/>
    <sheet name="Clean data" sheetId="1" r:id="rId4"/>
    <sheet name="Sec_Clean data" sheetId="6" r:id="rId5"/>
    <sheet name="Pri_Clean data" sheetId="5" r:id="rId6"/>
    <sheet name="oevrall question_wise" sheetId="2" r:id="rId7"/>
    <sheet name="Pri_question_wise" sheetId="7" r:id="rId8"/>
    <sheet name="Sheet1" sheetId="13" r:id="rId9"/>
    <sheet name="Sec_question_wise" sheetId="8" r:id="rId10"/>
    <sheet name="Risk profiling of Primary" sheetId="9" r:id="rId11"/>
    <sheet name="Risk profiling of Secondary" sheetId="12" r:id="rId12"/>
  </sheets>
  <definedNames>
    <definedName name="_xlnm._FilterDatabase" localSheetId="3" hidden="1">'Clean data'!$A$1:$BA$595</definedName>
    <definedName name="_xlnm._FilterDatabase" localSheetId="0" hidden="1">'Clean data for sentiment score'!$A$1:$BA$595</definedName>
  </definedNames>
  <calcPr calcId="162913"/>
  <pivotCaches>
    <pivotCache cacheId="0" r:id="rId13"/>
  </pivotCaches>
</workbook>
</file>

<file path=xl/calcChain.xml><?xml version="1.0" encoding="utf-8"?>
<calcChain xmlns="http://schemas.openxmlformats.org/spreadsheetml/2006/main">
  <c r="B90" i="4" l="1"/>
  <c r="K42" i="13" l="1"/>
  <c r="K43" i="13"/>
  <c r="L43" i="13" s="1"/>
  <c r="K44" i="13"/>
  <c r="K45" i="13"/>
  <c r="K46" i="13"/>
  <c r="K47" i="13"/>
  <c r="K48" i="13"/>
  <c r="K49" i="13"/>
  <c r="K50" i="13"/>
  <c r="K51" i="13"/>
  <c r="K52" i="13"/>
  <c r="K53" i="13"/>
  <c r="K54" i="13"/>
  <c r="K55" i="13"/>
  <c r="K56" i="13"/>
  <c r="K57" i="13"/>
  <c r="K58" i="13"/>
  <c r="K59" i="13"/>
  <c r="L59" i="13" s="1"/>
  <c r="K60" i="13"/>
  <c r="K61" i="13"/>
  <c r="K62" i="13"/>
  <c r="K63" i="13"/>
  <c r="K64" i="13"/>
  <c r="K65" i="13"/>
  <c r="K66" i="13"/>
  <c r="K67" i="13"/>
  <c r="L67" i="13" s="1"/>
  <c r="K68" i="13"/>
  <c r="K69" i="13"/>
  <c r="K70" i="13"/>
  <c r="K71" i="13"/>
  <c r="K72" i="13"/>
  <c r="K73" i="13"/>
  <c r="K74" i="13"/>
  <c r="K75" i="13"/>
  <c r="L75" i="13" s="1"/>
  <c r="K41" i="13"/>
  <c r="L68" i="13"/>
  <c r="L60" i="13"/>
  <c r="L52" i="13"/>
  <c r="L51" i="13"/>
  <c r="L44" i="13"/>
  <c r="J75" i="13"/>
  <c r="J74" i="13"/>
  <c r="J73" i="13"/>
  <c r="J72" i="13"/>
  <c r="L72" i="13" s="1"/>
  <c r="J71" i="13"/>
  <c r="L71" i="13" s="1"/>
  <c r="J70" i="13"/>
  <c r="J69" i="13"/>
  <c r="J68" i="13"/>
  <c r="J67" i="13"/>
  <c r="J66" i="13"/>
  <c r="J65" i="13"/>
  <c r="J64" i="13"/>
  <c r="L64" i="13" s="1"/>
  <c r="J63" i="13"/>
  <c r="L63" i="13" s="1"/>
  <c r="J62" i="13"/>
  <c r="J61" i="13"/>
  <c r="J60" i="13"/>
  <c r="J59" i="13"/>
  <c r="J58" i="13"/>
  <c r="J57" i="13"/>
  <c r="J56" i="13"/>
  <c r="L56" i="13" s="1"/>
  <c r="J55" i="13"/>
  <c r="L55" i="13" s="1"/>
  <c r="J54" i="13"/>
  <c r="J53" i="13"/>
  <c r="J52" i="13"/>
  <c r="J51" i="13"/>
  <c r="J50" i="13"/>
  <c r="J49" i="13"/>
  <c r="J48" i="13"/>
  <c r="L48" i="13" s="1"/>
  <c r="J47" i="13"/>
  <c r="L47" i="13" s="1"/>
  <c r="J46" i="13"/>
  <c r="J45" i="13"/>
  <c r="J44" i="13"/>
  <c r="J43" i="13"/>
  <c r="J42" i="13"/>
  <c r="J41" i="13"/>
  <c r="J37" i="13"/>
  <c r="J36" i="13"/>
  <c r="J35" i="13"/>
  <c r="J34" i="13"/>
  <c r="J33" i="13"/>
  <c r="J32" i="13"/>
  <c r="J31" i="13"/>
  <c r="J30" i="13"/>
  <c r="J29" i="13"/>
  <c r="J28" i="13"/>
  <c r="J27" i="13"/>
  <c r="J26" i="13"/>
  <c r="J25" i="13"/>
  <c r="J24" i="13"/>
  <c r="J23" i="13"/>
  <c r="J22" i="13"/>
  <c r="J21" i="13"/>
  <c r="J20" i="13"/>
  <c r="J19" i="13"/>
  <c r="J18" i="13"/>
  <c r="J17" i="13"/>
  <c r="J16" i="13"/>
  <c r="J15" i="13"/>
  <c r="J14" i="13"/>
  <c r="J13" i="13"/>
  <c r="J12" i="13"/>
  <c r="J11" i="13"/>
  <c r="J10" i="13"/>
  <c r="J9" i="13"/>
  <c r="J8" i="13"/>
  <c r="J7" i="13"/>
  <c r="J6" i="13"/>
  <c r="J5" i="13"/>
  <c r="J4" i="13"/>
  <c r="J3" i="13"/>
  <c r="L45" i="13" l="1"/>
  <c r="L53" i="13"/>
  <c r="L61" i="13"/>
  <c r="L69" i="13"/>
  <c r="L49" i="13"/>
  <c r="L57" i="13"/>
  <c r="L65" i="13"/>
  <c r="L73" i="13"/>
  <c r="L42" i="13"/>
  <c r="L50" i="13"/>
  <c r="L58" i="13"/>
  <c r="L66" i="13"/>
  <c r="L74" i="13"/>
  <c r="L46" i="13"/>
  <c r="L54" i="13"/>
  <c r="L62" i="13"/>
  <c r="L70" i="13"/>
  <c r="L41" i="13"/>
  <c r="J18" i="8" l="1"/>
  <c r="J19" i="8"/>
  <c r="J20" i="8"/>
  <c r="J21" i="8"/>
  <c r="J22" i="8"/>
  <c r="J23" i="8"/>
  <c r="C3" i="8"/>
  <c r="D3" i="8"/>
  <c r="E3" i="8"/>
  <c r="F3" i="8"/>
  <c r="G3" i="8"/>
  <c r="H3" i="8"/>
  <c r="I3" i="8"/>
  <c r="J3" i="8"/>
  <c r="K3" i="8"/>
  <c r="L3" i="8"/>
  <c r="M3" i="8"/>
  <c r="N3" i="8"/>
  <c r="O3" i="8"/>
  <c r="P3" i="8"/>
  <c r="Q3" i="8"/>
  <c r="R3" i="8"/>
  <c r="R8" i="8" s="1"/>
  <c r="R9" i="8" s="1"/>
  <c r="S3" i="8"/>
  <c r="T3" i="8"/>
  <c r="U3" i="8"/>
  <c r="V3" i="8"/>
  <c r="W3" i="8"/>
  <c r="X3" i="8"/>
  <c r="Y3" i="8"/>
  <c r="Z3" i="8"/>
  <c r="B61" i="8" s="1"/>
  <c r="AA3" i="8"/>
  <c r="AB3" i="8"/>
  <c r="AC3" i="8"/>
  <c r="AD3" i="8"/>
  <c r="AE3" i="8"/>
  <c r="AF3" i="8"/>
  <c r="AG3" i="8"/>
  <c r="AH3" i="8"/>
  <c r="B63" i="8" s="1"/>
  <c r="AI3" i="8"/>
  <c r="AJ3" i="8"/>
  <c r="C4" i="8"/>
  <c r="D4" i="8"/>
  <c r="E4" i="8"/>
  <c r="F4" i="8"/>
  <c r="G4" i="8"/>
  <c r="H4" i="8"/>
  <c r="I4" i="8"/>
  <c r="J4" i="8"/>
  <c r="K4" i="8"/>
  <c r="L4" i="8"/>
  <c r="M4" i="8"/>
  <c r="N4" i="8"/>
  <c r="O4" i="8"/>
  <c r="P4" i="8"/>
  <c r="C58" i="8" s="1"/>
  <c r="Q4" i="8"/>
  <c r="R4" i="8"/>
  <c r="S4" i="8"/>
  <c r="T4" i="8"/>
  <c r="U4" i="8"/>
  <c r="V4" i="8"/>
  <c r="W4" i="8"/>
  <c r="X4" i="8"/>
  <c r="C60" i="8" s="1"/>
  <c r="Y4" i="8"/>
  <c r="Z4" i="8"/>
  <c r="AA4" i="8"/>
  <c r="AB4" i="8"/>
  <c r="AC4" i="8"/>
  <c r="AD4" i="8"/>
  <c r="AE4" i="8"/>
  <c r="AF4" i="8"/>
  <c r="C62" i="8" s="1"/>
  <c r="AG4" i="8"/>
  <c r="AH4" i="8"/>
  <c r="AI4" i="8"/>
  <c r="AJ4" i="8"/>
  <c r="C5" i="8"/>
  <c r="D5" i="8"/>
  <c r="E5" i="8"/>
  <c r="F5" i="8"/>
  <c r="G5" i="8"/>
  <c r="H5" i="8"/>
  <c r="I5" i="8"/>
  <c r="J5" i="8"/>
  <c r="K5" i="8"/>
  <c r="L5" i="8"/>
  <c r="M5" i="8"/>
  <c r="N5" i="8"/>
  <c r="N8" i="8" s="1"/>
  <c r="N9" i="8" s="1"/>
  <c r="O5" i="8"/>
  <c r="P5" i="8"/>
  <c r="Q5" i="8"/>
  <c r="R5" i="8"/>
  <c r="S5" i="8"/>
  <c r="T5" i="8"/>
  <c r="U5" i="8"/>
  <c r="V5" i="8"/>
  <c r="W5" i="8"/>
  <c r="X5" i="8"/>
  <c r="Y5" i="8"/>
  <c r="Z5" i="8"/>
  <c r="AA5" i="8"/>
  <c r="AB5" i="8"/>
  <c r="AC5" i="8"/>
  <c r="AD5" i="8"/>
  <c r="AD8" i="8" s="1"/>
  <c r="AD9" i="8" s="1"/>
  <c r="AE5" i="8"/>
  <c r="AF5" i="8"/>
  <c r="AG5" i="8"/>
  <c r="AH5" i="8"/>
  <c r="AI5" i="8"/>
  <c r="AJ5" i="8"/>
  <c r="C6" i="8"/>
  <c r="D6" i="8"/>
  <c r="D8" i="8" s="1"/>
  <c r="D9" i="8" s="1"/>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E64" i="8" s="1"/>
  <c r="C7" i="8"/>
  <c r="D7" i="8"/>
  <c r="E7" i="8"/>
  <c r="F7" i="8"/>
  <c r="G7" i="8"/>
  <c r="H7" i="8"/>
  <c r="I7" i="8"/>
  <c r="J7" i="8"/>
  <c r="K7" i="8"/>
  <c r="L7" i="8"/>
  <c r="M7" i="8"/>
  <c r="N7" i="8"/>
  <c r="O7" i="8"/>
  <c r="P7" i="8"/>
  <c r="Q7" i="8"/>
  <c r="R7" i="8"/>
  <c r="S7" i="8"/>
  <c r="S8" i="8" s="1"/>
  <c r="S9" i="8" s="1"/>
  <c r="T7" i="8"/>
  <c r="U7" i="8"/>
  <c r="V7" i="8"/>
  <c r="W7" i="8"/>
  <c r="X7" i="8"/>
  <c r="Y7" i="8"/>
  <c r="Y8" i="8" s="1"/>
  <c r="Y9" i="8" s="1"/>
  <c r="Y12" i="8" s="1"/>
  <c r="Z7" i="8"/>
  <c r="AA7" i="8"/>
  <c r="AA8" i="8" s="1"/>
  <c r="AA9" i="8" s="1"/>
  <c r="AB7" i="8"/>
  <c r="AC7" i="8"/>
  <c r="AC8" i="8" s="1"/>
  <c r="AC9" i="8" s="1"/>
  <c r="AD7" i="8"/>
  <c r="AE7" i="8"/>
  <c r="F62" i="8" s="1"/>
  <c r="AF7" i="8"/>
  <c r="AG7" i="8"/>
  <c r="AH7" i="8"/>
  <c r="AI7" i="8"/>
  <c r="AI8" i="8" s="1"/>
  <c r="AI9" i="8" s="1"/>
  <c r="AJ7" i="8"/>
  <c r="B7" i="8"/>
  <c r="B6" i="8"/>
  <c r="B5" i="8"/>
  <c r="B4" i="8"/>
  <c r="B3" i="8"/>
  <c r="J52" i="8"/>
  <c r="J51" i="8"/>
  <c r="J50" i="8"/>
  <c r="J49" i="8"/>
  <c r="J48" i="8"/>
  <c r="J47" i="8"/>
  <c r="J46" i="8"/>
  <c r="J45" i="8"/>
  <c r="J44" i="8"/>
  <c r="J43" i="8"/>
  <c r="J42" i="8"/>
  <c r="J41" i="8"/>
  <c r="J40" i="8"/>
  <c r="J39" i="8"/>
  <c r="J38" i="8"/>
  <c r="J37" i="8"/>
  <c r="J36" i="8"/>
  <c r="J35" i="8"/>
  <c r="J34" i="8"/>
  <c r="J33" i="8"/>
  <c r="J32" i="8"/>
  <c r="J31" i="8"/>
  <c r="J30" i="8"/>
  <c r="J29" i="8"/>
  <c r="J28" i="8"/>
  <c r="J27" i="8"/>
  <c r="J26" i="8"/>
  <c r="J25" i="8"/>
  <c r="J24" i="8"/>
  <c r="F60" i="8"/>
  <c r="F58" i="8"/>
  <c r="D64" i="8"/>
  <c r="D63" i="8"/>
  <c r="D61" i="8"/>
  <c r="D59" i="8"/>
  <c r="AF8" i="8"/>
  <c r="AF9" i="8" s="1"/>
  <c r="U8" i="8"/>
  <c r="U9" i="8" s="1"/>
  <c r="M8" i="8"/>
  <c r="M9" i="8" s="1"/>
  <c r="K8" i="8"/>
  <c r="K9" i="8" s="1"/>
  <c r="F8" i="8"/>
  <c r="F9" i="8" s="1"/>
  <c r="F13" i="8" s="1"/>
  <c r="E8" i="8"/>
  <c r="E9" i="8" s="1"/>
  <c r="J18" i="7"/>
  <c r="J19" i="7"/>
  <c r="J20" i="7"/>
  <c r="J21" i="7"/>
  <c r="J22" i="7"/>
  <c r="J23" i="7"/>
  <c r="J16" i="7" s="1"/>
  <c r="K20" i="7" s="1"/>
  <c r="L20" i="7" s="1"/>
  <c r="C3" i="7"/>
  <c r="D3" i="7"/>
  <c r="E3" i="7"/>
  <c r="F3" i="7"/>
  <c r="G3" i="7"/>
  <c r="H3" i="7"/>
  <c r="H8" i="7" s="1"/>
  <c r="H9" i="7" s="1"/>
  <c r="H13" i="7" s="1"/>
  <c r="I3" i="7"/>
  <c r="J3" i="7"/>
  <c r="K3" i="7"/>
  <c r="L3" i="7"/>
  <c r="M3" i="7"/>
  <c r="N3" i="7"/>
  <c r="O3" i="7"/>
  <c r="P3" i="7"/>
  <c r="P8" i="7" s="1"/>
  <c r="P9" i="7" s="1"/>
  <c r="Q3" i="7"/>
  <c r="R3" i="7"/>
  <c r="S3" i="7"/>
  <c r="T3" i="7"/>
  <c r="U3" i="7"/>
  <c r="V3" i="7"/>
  <c r="W3" i="7"/>
  <c r="X3" i="7"/>
  <c r="Y3" i="7"/>
  <c r="Z3" i="7"/>
  <c r="AA3" i="7"/>
  <c r="AB3" i="7"/>
  <c r="AC3" i="7"/>
  <c r="AD3" i="7"/>
  <c r="AE3" i="7"/>
  <c r="AF3" i="7"/>
  <c r="AG3" i="7"/>
  <c r="AH3" i="7"/>
  <c r="AI3" i="7"/>
  <c r="AJ3"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AI4" i="7"/>
  <c r="AJ4" i="7"/>
  <c r="C5" i="7"/>
  <c r="D5" i="7"/>
  <c r="E5" i="7"/>
  <c r="F5" i="7"/>
  <c r="G5" i="7"/>
  <c r="H5" i="7"/>
  <c r="I5" i="7"/>
  <c r="J5" i="7"/>
  <c r="K5" i="7"/>
  <c r="L5" i="7"/>
  <c r="M5" i="7"/>
  <c r="N5" i="7"/>
  <c r="O5" i="7"/>
  <c r="P5" i="7"/>
  <c r="Q5" i="7"/>
  <c r="R5" i="7"/>
  <c r="S5" i="7"/>
  <c r="T5" i="7"/>
  <c r="D59" i="7" s="1"/>
  <c r="U5" i="7"/>
  <c r="V5" i="7"/>
  <c r="W5" i="7"/>
  <c r="X5" i="7"/>
  <c r="Y5" i="7"/>
  <c r="Z5" i="7"/>
  <c r="AA5" i="7"/>
  <c r="AB5" i="7"/>
  <c r="AC5" i="7"/>
  <c r="AD5" i="7"/>
  <c r="AE5" i="7"/>
  <c r="AF5" i="7"/>
  <c r="AG5" i="7"/>
  <c r="AH5" i="7"/>
  <c r="AI5" i="7"/>
  <c r="AJ5" i="7"/>
  <c r="D64" i="7" s="1"/>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AG6" i="7"/>
  <c r="AH6" i="7"/>
  <c r="AI6" i="7"/>
  <c r="E64" i="7" s="1"/>
  <c r="AJ6" i="7"/>
  <c r="C7" i="7"/>
  <c r="C8" i="7" s="1"/>
  <c r="C9" i="7" s="1"/>
  <c r="C12" i="7" s="1"/>
  <c r="D7" i="7"/>
  <c r="E7" i="7"/>
  <c r="F7" i="7"/>
  <c r="G7" i="7"/>
  <c r="H7" i="7"/>
  <c r="I7" i="7"/>
  <c r="J7" i="7"/>
  <c r="K7" i="7"/>
  <c r="L7" i="7"/>
  <c r="M7" i="7"/>
  <c r="M8" i="7" s="1"/>
  <c r="M9" i="7" s="1"/>
  <c r="N7" i="7"/>
  <c r="O7" i="7"/>
  <c r="P7" i="7"/>
  <c r="F58" i="7" s="1"/>
  <c r="Q7" i="7"/>
  <c r="R7" i="7"/>
  <c r="S7" i="7"/>
  <c r="S8" i="7" s="1"/>
  <c r="S9" i="7" s="1"/>
  <c r="S12" i="7" s="1"/>
  <c r="T7" i="7"/>
  <c r="U7" i="7"/>
  <c r="V7" i="7"/>
  <c r="W7" i="7"/>
  <c r="X7" i="7"/>
  <c r="Y7" i="7"/>
  <c r="Z7" i="7"/>
  <c r="AA7" i="7"/>
  <c r="AA8" i="7" s="1"/>
  <c r="AA9" i="7" s="1"/>
  <c r="AA12" i="7" s="1"/>
  <c r="AB7" i="7"/>
  <c r="AC7" i="7"/>
  <c r="AC8" i="7" s="1"/>
  <c r="AC9" i="7" s="1"/>
  <c r="AD7" i="7"/>
  <c r="AE7" i="7"/>
  <c r="F62" i="7" s="1"/>
  <c r="AF7" i="7"/>
  <c r="AF8" i="7" s="1"/>
  <c r="AF9" i="7" s="1"/>
  <c r="AG7" i="7"/>
  <c r="AH7" i="7"/>
  <c r="AI7" i="7"/>
  <c r="F64" i="7" s="1"/>
  <c r="AJ7" i="7"/>
  <c r="B7" i="7"/>
  <c r="B6" i="7"/>
  <c r="B5" i="7"/>
  <c r="B4" i="7"/>
  <c r="B3" i="7"/>
  <c r="J52" i="7"/>
  <c r="J51" i="7"/>
  <c r="J50" i="7"/>
  <c r="J49" i="7"/>
  <c r="J48" i="7"/>
  <c r="J47" i="7"/>
  <c r="J46" i="7"/>
  <c r="J45" i="7"/>
  <c r="J44" i="7"/>
  <c r="J43" i="7"/>
  <c r="J42" i="7"/>
  <c r="J41" i="7"/>
  <c r="J40" i="7"/>
  <c r="J39" i="7"/>
  <c r="J38" i="7"/>
  <c r="J37" i="7"/>
  <c r="J36" i="7"/>
  <c r="J35" i="7"/>
  <c r="J34" i="7"/>
  <c r="J33" i="7"/>
  <c r="J32" i="7"/>
  <c r="J31" i="7"/>
  <c r="J30" i="7"/>
  <c r="J29" i="7"/>
  <c r="J28" i="7"/>
  <c r="J27" i="7"/>
  <c r="J26" i="7"/>
  <c r="J25" i="7"/>
  <c r="J24" i="7"/>
  <c r="E62" i="7"/>
  <c r="D63" i="7"/>
  <c r="C62" i="7"/>
  <c r="C58" i="7"/>
  <c r="AI8" i="7"/>
  <c r="AI9" i="7" s="1"/>
  <c r="AI12" i="7" s="1"/>
  <c r="U8" i="7"/>
  <c r="U9" i="7" s="1"/>
  <c r="K8" i="7"/>
  <c r="K9" i="7" s="1"/>
  <c r="K12" i="7" s="1"/>
  <c r="E8" i="7"/>
  <c r="E9" i="7" s="1"/>
  <c r="E14" i="7" s="1"/>
  <c r="T13" i="8" l="1"/>
  <c r="D11" i="8"/>
  <c r="D14" i="8"/>
  <c r="D12" i="8"/>
  <c r="N14" i="8"/>
  <c r="N11" i="8"/>
  <c r="N13" i="8"/>
  <c r="N10" i="8"/>
  <c r="V12" i="8"/>
  <c r="AD13" i="8"/>
  <c r="AD10" i="8"/>
  <c r="AD11" i="8"/>
  <c r="L8" i="8"/>
  <c r="L9" i="8" s="1"/>
  <c r="AH8" i="8"/>
  <c r="AH9" i="8" s="1"/>
  <c r="AJ13" i="8"/>
  <c r="AJ8" i="8"/>
  <c r="AJ9" i="8" s="1"/>
  <c r="AB8" i="8"/>
  <c r="AB9" i="8" s="1"/>
  <c r="D13" i="8"/>
  <c r="V8" i="8"/>
  <c r="V9" i="8" s="1"/>
  <c r="T8" i="8"/>
  <c r="T9" i="8" s="1"/>
  <c r="AE10" i="8"/>
  <c r="W8" i="8"/>
  <c r="W9" i="8" s="1"/>
  <c r="W15" i="8" s="1"/>
  <c r="H8" i="8"/>
  <c r="H9" i="8" s="1"/>
  <c r="H15" i="8" s="1"/>
  <c r="P8" i="8"/>
  <c r="P9" i="8" s="1"/>
  <c r="P11" i="8" s="1"/>
  <c r="X8" i="8"/>
  <c r="X9" i="8" s="1"/>
  <c r="X11" i="8" s="1"/>
  <c r="E11" i="8"/>
  <c r="AC11" i="8"/>
  <c r="D57" i="8"/>
  <c r="J12" i="8"/>
  <c r="R12" i="8"/>
  <c r="AH12" i="8"/>
  <c r="K14" i="8"/>
  <c r="S14" i="8"/>
  <c r="AA14" i="8"/>
  <c r="F64" i="8"/>
  <c r="AI14" i="8"/>
  <c r="O8" i="8"/>
  <c r="O9" i="8" s="1"/>
  <c r="O15" i="8" s="1"/>
  <c r="I8" i="8"/>
  <c r="I9" i="8" s="1"/>
  <c r="I12" i="8" s="1"/>
  <c r="I10" i="8"/>
  <c r="B59" i="8"/>
  <c r="Q8" i="8"/>
  <c r="Q9" i="8" s="1"/>
  <c r="Q12" i="8" s="1"/>
  <c r="F11" i="8"/>
  <c r="K12" i="8"/>
  <c r="S12" i="8"/>
  <c r="AA12" i="8"/>
  <c r="W13" i="8"/>
  <c r="E62" i="8"/>
  <c r="G15" i="8"/>
  <c r="G8" i="8"/>
  <c r="G9" i="8" s="1"/>
  <c r="G12" i="8" s="1"/>
  <c r="B57" i="8"/>
  <c r="J8" i="8"/>
  <c r="J9" i="8" s="1"/>
  <c r="J11" i="8" s="1"/>
  <c r="W11" i="8"/>
  <c r="X15" i="8"/>
  <c r="AF13" i="8"/>
  <c r="AF15" i="8"/>
  <c r="E14" i="8"/>
  <c r="AC14" i="8"/>
  <c r="E12" i="8"/>
  <c r="D60" i="8"/>
  <c r="U12" i="8"/>
  <c r="P13" i="8"/>
  <c r="P15" i="8"/>
  <c r="C8" i="8"/>
  <c r="C9" i="8" s="1"/>
  <c r="C14" i="8" s="1"/>
  <c r="H11" i="8"/>
  <c r="AF11" i="8"/>
  <c r="D58" i="8"/>
  <c r="M12" i="8"/>
  <c r="AC12" i="8"/>
  <c r="AM5" i="8"/>
  <c r="AO5" i="8" s="1"/>
  <c r="I13" i="8"/>
  <c r="Y13" i="8"/>
  <c r="F14" i="8"/>
  <c r="AD14" i="8"/>
  <c r="G10" i="8"/>
  <c r="I11" i="8"/>
  <c r="Q11" i="8"/>
  <c r="Y11" i="8"/>
  <c r="F12" i="8"/>
  <c r="N12" i="8"/>
  <c r="AD12" i="8"/>
  <c r="AM6" i="8"/>
  <c r="AO6" i="8" s="1"/>
  <c r="R13" i="8"/>
  <c r="AH13" i="8"/>
  <c r="G14" i="8"/>
  <c r="W14" i="8"/>
  <c r="C61" i="8"/>
  <c r="AH11" i="8"/>
  <c r="C63" i="8"/>
  <c r="W12" i="8"/>
  <c r="AE12" i="8"/>
  <c r="K13" i="8"/>
  <c r="S13" i="8"/>
  <c r="AA13" i="8"/>
  <c r="P14" i="8"/>
  <c r="X14" i="8"/>
  <c r="AF14" i="8"/>
  <c r="W10" i="8"/>
  <c r="AM4" i="8"/>
  <c r="AO4" i="8" s="1"/>
  <c r="C57" i="8"/>
  <c r="R11" i="8"/>
  <c r="C59" i="8"/>
  <c r="F10" i="8"/>
  <c r="F15" i="8"/>
  <c r="C11" i="8"/>
  <c r="K11" i="8"/>
  <c r="S11" i="8"/>
  <c r="AA11" i="8"/>
  <c r="AI11" i="8"/>
  <c r="H12" i="8"/>
  <c r="P12" i="8"/>
  <c r="X12" i="8"/>
  <c r="AF12" i="8"/>
  <c r="I14" i="8"/>
  <c r="Q14" i="8"/>
  <c r="Y14" i="8"/>
  <c r="B62" i="8"/>
  <c r="AE8" i="8"/>
  <c r="AE9" i="8" s="1"/>
  <c r="AE15" i="8" s="1"/>
  <c r="E13" i="8"/>
  <c r="M13" i="8"/>
  <c r="U13" i="8"/>
  <c r="AC13" i="8"/>
  <c r="R14" i="8"/>
  <c r="AH14" i="8"/>
  <c r="H10" i="8"/>
  <c r="P10" i="8"/>
  <c r="X10" i="8"/>
  <c r="AF10" i="8"/>
  <c r="M11" i="8"/>
  <c r="U11" i="8"/>
  <c r="AE13" i="8"/>
  <c r="Y15" i="8"/>
  <c r="AM7" i="8"/>
  <c r="AO7" i="8" s="1"/>
  <c r="Y10" i="8"/>
  <c r="AG10" i="8"/>
  <c r="AI12" i="8"/>
  <c r="M14" i="8"/>
  <c r="U14" i="8"/>
  <c r="R15" i="8"/>
  <c r="AH15" i="8"/>
  <c r="E57" i="8"/>
  <c r="E59" i="8"/>
  <c r="E61" i="8"/>
  <c r="E63" i="8"/>
  <c r="AG8" i="8"/>
  <c r="AG9" i="8" s="1"/>
  <c r="AG12" i="8" s="1"/>
  <c r="R10" i="8"/>
  <c r="AH10" i="8"/>
  <c r="AE11" i="8"/>
  <c r="C15" i="8"/>
  <c r="K15" i="8"/>
  <c r="S15" i="8"/>
  <c r="AA15" i="8"/>
  <c r="AI15" i="8"/>
  <c r="F57" i="8"/>
  <c r="B58" i="8"/>
  <c r="F59" i="8"/>
  <c r="B60" i="8"/>
  <c r="F61" i="8"/>
  <c r="F63" i="8"/>
  <c r="B64" i="8"/>
  <c r="B8" i="8"/>
  <c r="Z8" i="8"/>
  <c r="Z9" i="8" s="1"/>
  <c r="Z14" i="8" s="1"/>
  <c r="C10" i="8"/>
  <c r="K10" i="8"/>
  <c r="S10" i="8"/>
  <c r="AA10" i="8"/>
  <c r="AI10" i="8"/>
  <c r="AE14" i="8"/>
  <c r="D15" i="8"/>
  <c r="L15" i="8"/>
  <c r="T15" i="8"/>
  <c r="AB15" i="8"/>
  <c r="AJ15" i="8"/>
  <c r="C64" i="8"/>
  <c r="D10" i="8"/>
  <c r="T10" i="8"/>
  <c r="AB10" i="8"/>
  <c r="AJ10" i="8"/>
  <c r="AI13" i="8"/>
  <c r="E15" i="8"/>
  <c r="M15" i="8"/>
  <c r="U15" i="8"/>
  <c r="AC15" i="8"/>
  <c r="J16" i="8"/>
  <c r="K18" i="8" s="1"/>
  <c r="L18" i="8" s="1"/>
  <c r="D62" i="8"/>
  <c r="AM3" i="8"/>
  <c r="AO3" i="8" s="1"/>
  <c r="E10" i="8"/>
  <c r="M10" i="8"/>
  <c r="U10" i="8"/>
  <c r="AC10" i="8"/>
  <c r="N15" i="8"/>
  <c r="V15" i="8"/>
  <c r="AD15" i="8"/>
  <c r="E58" i="8"/>
  <c r="E60" i="8"/>
  <c r="K21" i="7"/>
  <c r="L21" i="7" s="1"/>
  <c r="K22" i="7"/>
  <c r="L22" i="7" s="1"/>
  <c r="K23" i="7"/>
  <c r="L23" i="7" s="1"/>
  <c r="K18" i="7"/>
  <c r="L18" i="7" s="1"/>
  <c r="K19" i="7"/>
  <c r="L19" i="7" s="1"/>
  <c r="K28" i="7"/>
  <c r="L28" i="7" s="1"/>
  <c r="K44" i="7"/>
  <c r="L44" i="7" s="1"/>
  <c r="K31" i="7"/>
  <c r="L31" i="7" s="1"/>
  <c r="K36" i="7"/>
  <c r="L36" i="7" s="1"/>
  <c r="K52" i="7"/>
  <c r="L52" i="7" s="1"/>
  <c r="K26" i="7"/>
  <c r="L26" i="7" s="1"/>
  <c r="K34" i="7"/>
  <c r="L34" i="7" s="1"/>
  <c r="K42" i="7"/>
  <c r="L42" i="7" s="1"/>
  <c r="K50" i="7"/>
  <c r="L50" i="7" s="1"/>
  <c r="AF12" i="7"/>
  <c r="AF13" i="7"/>
  <c r="AF11" i="7"/>
  <c r="AF15" i="7"/>
  <c r="AF10" i="7"/>
  <c r="E59" i="7"/>
  <c r="L11" i="7"/>
  <c r="U13" i="7"/>
  <c r="J8" i="7"/>
  <c r="J9" i="7" s="1"/>
  <c r="J11" i="7" s="1"/>
  <c r="B61" i="7"/>
  <c r="P15" i="7"/>
  <c r="X15" i="7"/>
  <c r="F60" i="7"/>
  <c r="U14" i="7"/>
  <c r="AC14" i="7"/>
  <c r="AM7" i="7"/>
  <c r="AO7" i="7" s="1"/>
  <c r="P13" i="7"/>
  <c r="AM6" i="7"/>
  <c r="E57" i="7"/>
  <c r="D11" i="7"/>
  <c r="E13" i="7"/>
  <c r="AC13" i="7"/>
  <c r="B57" i="7"/>
  <c r="R8" i="7"/>
  <c r="R9" i="7" s="1"/>
  <c r="R10" i="7" s="1"/>
  <c r="AH8" i="7"/>
  <c r="AH9" i="7" s="1"/>
  <c r="AH11" i="7" s="1"/>
  <c r="D14" i="7"/>
  <c r="D8" i="7"/>
  <c r="D9" i="7" s="1"/>
  <c r="D12" i="7" s="1"/>
  <c r="L8" i="7"/>
  <c r="L9" i="7" s="1"/>
  <c r="L12" i="7" s="1"/>
  <c r="T8" i="7"/>
  <c r="T9" i="7" s="1"/>
  <c r="T11" i="7" s="1"/>
  <c r="AB8" i="7"/>
  <c r="AB9" i="7" s="1"/>
  <c r="AB11" i="7" s="1"/>
  <c r="AJ8" i="7"/>
  <c r="AJ9" i="7" s="1"/>
  <c r="AJ12" i="7" s="1"/>
  <c r="H11" i="7"/>
  <c r="P11" i="7"/>
  <c r="E12" i="7"/>
  <c r="D58" i="7"/>
  <c r="M12" i="7"/>
  <c r="D60" i="7"/>
  <c r="U12" i="7"/>
  <c r="AC12" i="7"/>
  <c r="AM5" i="7"/>
  <c r="K47" i="7"/>
  <c r="L47" i="7" s="1"/>
  <c r="K39" i="7"/>
  <c r="L39" i="7" s="1"/>
  <c r="K49" i="7"/>
  <c r="L49" i="7" s="1"/>
  <c r="K41" i="7"/>
  <c r="L41" i="7" s="1"/>
  <c r="K33" i="7"/>
  <c r="L33" i="7" s="1"/>
  <c r="K51" i="7"/>
  <c r="L51" i="7" s="1"/>
  <c r="K43" i="7"/>
  <c r="L43" i="7" s="1"/>
  <c r="K35" i="7"/>
  <c r="L35" i="7" s="1"/>
  <c r="K27" i="7"/>
  <c r="L27" i="7" s="1"/>
  <c r="K45" i="7"/>
  <c r="L45" i="7" s="1"/>
  <c r="K37" i="7"/>
  <c r="L37" i="7" s="1"/>
  <c r="K29" i="7"/>
  <c r="L29" i="7" s="1"/>
  <c r="K30" i="7"/>
  <c r="L30" i="7" s="1"/>
  <c r="K38" i="7"/>
  <c r="L38" i="7" s="1"/>
  <c r="K46" i="7"/>
  <c r="L46" i="7" s="1"/>
  <c r="F12" i="7"/>
  <c r="N12" i="7"/>
  <c r="Z13" i="7"/>
  <c r="E61" i="7"/>
  <c r="N15" i="7"/>
  <c r="N8" i="7"/>
  <c r="N9" i="7" s="1"/>
  <c r="AD8" i="7"/>
  <c r="AD9" i="7" s="1"/>
  <c r="AD10" i="7" s="1"/>
  <c r="J15" i="7"/>
  <c r="AH15" i="7"/>
  <c r="D62" i="7"/>
  <c r="C13" i="7"/>
  <c r="K13" i="7"/>
  <c r="S13" i="7"/>
  <c r="AA13" i="7"/>
  <c r="H14" i="7"/>
  <c r="P14" i="7"/>
  <c r="AF14" i="7"/>
  <c r="X8" i="7"/>
  <c r="X9" i="7" s="1"/>
  <c r="X11" i="7" s="1"/>
  <c r="K24" i="7"/>
  <c r="L24" i="7" s="1"/>
  <c r="K32" i="7"/>
  <c r="L32" i="7" s="1"/>
  <c r="K40" i="7"/>
  <c r="L40" i="7" s="1"/>
  <c r="K48" i="7"/>
  <c r="L48" i="7" s="1"/>
  <c r="J13" i="7"/>
  <c r="F8" i="7"/>
  <c r="F9" i="7" s="1"/>
  <c r="F10" i="7" s="1"/>
  <c r="V8" i="7"/>
  <c r="V9" i="7" s="1"/>
  <c r="AM4" i="7"/>
  <c r="AO4" i="7" s="1"/>
  <c r="C57" i="7"/>
  <c r="R11" i="7"/>
  <c r="R15" i="7"/>
  <c r="C61" i="7"/>
  <c r="G8" i="7"/>
  <c r="G9" i="7" s="1"/>
  <c r="G11" i="7" s="1"/>
  <c r="G10" i="7"/>
  <c r="O8" i="7"/>
  <c r="O9" i="7" s="1"/>
  <c r="O11" i="7" s="1"/>
  <c r="O10" i="7"/>
  <c r="W8" i="7"/>
  <c r="W9" i="7" s="1"/>
  <c r="W11" i="7" s="1"/>
  <c r="B62" i="7"/>
  <c r="AE8" i="7"/>
  <c r="AE9" i="7" s="1"/>
  <c r="AE10" i="7" s="1"/>
  <c r="C11" i="7"/>
  <c r="K11" i="7"/>
  <c r="S11" i="7"/>
  <c r="AA11" i="7"/>
  <c r="AI11" i="7"/>
  <c r="H12" i="7"/>
  <c r="P12" i="7"/>
  <c r="X12" i="7"/>
  <c r="D13" i="7"/>
  <c r="L13" i="7"/>
  <c r="T13" i="7"/>
  <c r="I14" i="7"/>
  <c r="AG14" i="7"/>
  <c r="M14" i="7"/>
  <c r="K25" i="7"/>
  <c r="L25" i="7" s="1"/>
  <c r="C59" i="7"/>
  <c r="AH13" i="7"/>
  <c r="E63" i="7"/>
  <c r="O14" i="7"/>
  <c r="H10" i="7"/>
  <c r="P10" i="7"/>
  <c r="X10" i="7"/>
  <c r="M13" i="7"/>
  <c r="AH14" i="7"/>
  <c r="I8" i="7"/>
  <c r="I9" i="7" s="1"/>
  <c r="I11" i="7" s="1"/>
  <c r="B59" i="7"/>
  <c r="Q8" i="7"/>
  <c r="Q9" i="7" s="1"/>
  <c r="Q12" i="7" s="1"/>
  <c r="Y8" i="7"/>
  <c r="Y9" i="7" s="1"/>
  <c r="Y12" i="7" s="1"/>
  <c r="B63" i="7"/>
  <c r="AG8" i="7"/>
  <c r="AG9" i="7" s="1"/>
  <c r="AG13" i="7" s="1"/>
  <c r="E11" i="7"/>
  <c r="C60" i="7"/>
  <c r="AC11" i="7"/>
  <c r="D57" i="7"/>
  <c r="D61" i="7"/>
  <c r="AH12" i="7"/>
  <c r="C14" i="7"/>
  <c r="K14" i="7"/>
  <c r="S14" i="7"/>
  <c r="AA14" i="7"/>
  <c r="AI14" i="7"/>
  <c r="H15" i="7"/>
  <c r="C63" i="7"/>
  <c r="M11" i="7"/>
  <c r="U11" i="7"/>
  <c r="Z12" i="7"/>
  <c r="AE13" i="7"/>
  <c r="AH10" i="7"/>
  <c r="AE11" i="7"/>
  <c r="C15" i="7"/>
  <c r="K15" i="7"/>
  <c r="S15" i="7"/>
  <c r="AA15" i="7"/>
  <c r="AI15" i="7"/>
  <c r="F57" i="7"/>
  <c r="B58" i="7"/>
  <c r="F59" i="7"/>
  <c r="B60" i="7"/>
  <c r="F61" i="7"/>
  <c r="F63" i="7"/>
  <c r="B64" i="7"/>
  <c r="B8" i="7"/>
  <c r="Z8" i="7"/>
  <c r="Z9" i="7" s="1"/>
  <c r="Z15" i="7" s="1"/>
  <c r="C10" i="7"/>
  <c r="K10" i="7"/>
  <c r="S10" i="7"/>
  <c r="AA10" i="7"/>
  <c r="AI10" i="7"/>
  <c r="AE14" i="7"/>
  <c r="D15" i="7"/>
  <c r="L15" i="7"/>
  <c r="T15" i="7"/>
  <c r="AB15" i="7"/>
  <c r="AJ15" i="7"/>
  <c r="C64" i="7"/>
  <c r="D10" i="7"/>
  <c r="AI13" i="7"/>
  <c r="E15" i="7"/>
  <c r="M15" i="7"/>
  <c r="U15" i="7"/>
  <c r="AC15" i="7"/>
  <c r="AM3" i="7"/>
  <c r="E10" i="7"/>
  <c r="M10" i="7"/>
  <c r="U10" i="7"/>
  <c r="AC10" i="7"/>
  <c r="E58" i="7"/>
  <c r="E60" i="7"/>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18" i="2"/>
  <c r="K31" i="8" l="1"/>
  <c r="L31" i="8" s="1"/>
  <c r="K20" i="8"/>
  <c r="L20" i="8" s="1"/>
  <c r="K19" i="8"/>
  <c r="L19" i="8" s="1"/>
  <c r="K21" i="8"/>
  <c r="L21" i="8" s="1"/>
  <c r="K23" i="8"/>
  <c r="L23" i="8" s="1"/>
  <c r="K22" i="8"/>
  <c r="L22" i="8" s="1"/>
  <c r="K28" i="8"/>
  <c r="L28" i="8" s="1"/>
  <c r="K51" i="8"/>
  <c r="L51" i="8" s="1"/>
  <c r="K26" i="8"/>
  <c r="L26" i="8" s="1"/>
  <c r="K32" i="8"/>
  <c r="L32" i="8" s="1"/>
  <c r="J10" i="8"/>
  <c r="O14" i="8"/>
  <c r="T14" i="8"/>
  <c r="T12" i="8"/>
  <c r="T11" i="8"/>
  <c r="Z15" i="8"/>
  <c r="L11" i="8"/>
  <c r="L14" i="8"/>
  <c r="L12" i="8"/>
  <c r="L10" i="8"/>
  <c r="J15" i="8"/>
  <c r="O12" i="8"/>
  <c r="V11" i="8"/>
  <c r="V13" i="8"/>
  <c r="V10" i="8"/>
  <c r="V14" i="8"/>
  <c r="G63" i="8"/>
  <c r="Q10" i="8"/>
  <c r="J14" i="8"/>
  <c r="AB12" i="8"/>
  <c r="AB11" i="8"/>
  <c r="AB14" i="8"/>
  <c r="AG14" i="8"/>
  <c r="J13" i="8"/>
  <c r="X13" i="8"/>
  <c r="AJ12" i="8"/>
  <c r="AJ11" i="8"/>
  <c r="AB13" i="8"/>
  <c r="L13" i="8"/>
  <c r="O13" i="8"/>
  <c r="O10" i="8"/>
  <c r="H13" i="8"/>
  <c r="O11" i="8"/>
  <c r="AJ14" i="8"/>
  <c r="L63" i="8"/>
  <c r="J63" i="8"/>
  <c r="L62" i="8"/>
  <c r="G58" i="8"/>
  <c r="Z12" i="8"/>
  <c r="K52" i="8"/>
  <c r="L52" i="8" s="1"/>
  <c r="K24" i="8"/>
  <c r="L24" i="8" s="1"/>
  <c r="K63" i="8"/>
  <c r="K47" i="8"/>
  <c r="L47" i="8" s="1"/>
  <c r="K39" i="8"/>
  <c r="L39" i="8" s="1"/>
  <c r="K49" i="8"/>
  <c r="L49" i="8" s="1"/>
  <c r="K41" i="8"/>
  <c r="L41" i="8" s="1"/>
  <c r="K33" i="8"/>
  <c r="L33" i="8" s="1"/>
  <c r="K25" i="8"/>
  <c r="L25" i="8" s="1"/>
  <c r="K46" i="8"/>
  <c r="L46" i="8" s="1"/>
  <c r="K38" i="8"/>
  <c r="L38" i="8" s="1"/>
  <c r="K45" i="8"/>
  <c r="L45" i="8" s="1"/>
  <c r="K37" i="8"/>
  <c r="L37" i="8" s="1"/>
  <c r="K29" i="8"/>
  <c r="L29" i="8" s="1"/>
  <c r="Z10" i="8"/>
  <c r="K44" i="8"/>
  <c r="L44" i="8" s="1"/>
  <c r="G62" i="8"/>
  <c r="AG11" i="8"/>
  <c r="G57" i="8"/>
  <c r="N57" i="8" s="1"/>
  <c r="G13" i="8"/>
  <c r="AM8" i="8"/>
  <c r="B9" i="8"/>
  <c r="K36" i="8"/>
  <c r="L36" i="8" s="1"/>
  <c r="C13" i="8"/>
  <c r="Z11" i="8"/>
  <c r="Z13" i="8"/>
  <c r="Q15" i="8"/>
  <c r="G64" i="8"/>
  <c r="N63" i="8"/>
  <c r="K43" i="8"/>
  <c r="L43" i="8" s="1"/>
  <c r="K50" i="8"/>
  <c r="L50" i="8" s="1"/>
  <c r="AG13" i="8"/>
  <c r="K30" i="8"/>
  <c r="L30" i="8" s="1"/>
  <c r="AG15" i="8"/>
  <c r="K35" i="8"/>
  <c r="L35" i="8" s="1"/>
  <c r="K42" i="8"/>
  <c r="L42" i="8" s="1"/>
  <c r="H14" i="8"/>
  <c r="K48" i="8"/>
  <c r="L48" i="8" s="1"/>
  <c r="G11" i="8"/>
  <c r="G59" i="8"/>
  <c r="L59" i="8" s="1"/>
  <c r="L58" i="8"/>
  <c r="G60" i="8"/>
  <c r="L60" i="8" s="1"/>
  <c r="M63" i="8"/>
  <c r="K27" i="8"/>
  <c r="L27" i="8" s="1"/>
  <c r="K34" i="8"/>
  <c r="L34" i="8" s="1"/>
  <c r="K40" i="8"/>
  <c r="L40" i="8" s="1"/>
  <c r="Q13" i="8"/>
  <c r="G61" i="8"/>
  <c r="M61" i="8" s="1"/>
  <c r="M62" i="8"/>
  <c r="C12" i="8"/>
  <c r="I15" i="8"/>
  <c r="AJ13" i="7"/>
  <c r="AJ10" i="7"/>
  <c r="T10" i="7"/>
  <c r="Z10" i="7"/>
  <c r="R12" i="7"/>
  <c r="Y15" i="7"/>
  <c r="J14" i="7"/>
  <c r="R13" i="7"/>
  <c r="O15" i="7"/>
  <c r="AG11" i="7"/>
  <c r="R14" i="7"/>
  <c r="AO3" i="7"/>
  <c r="F15" i="7"/>
  <c r="F14" i="7"/>
  <c r="Q10" i="7"/>
  <c r="L10" i="7"/>
  <c r="J12" i="7"/>
  <c r="J10" i="7"/>
  <c r="Q15" i="7"/>
  <c r="Z11" i="7"/>
  <c r="X14" i="7"/>
  <c r="O12" i="7"/>
  <c r="Q13" i="7"/>
  <c r="O13" i="7"/>
  <c r="V13" i="7"/>
  <c r="V11" i="7"/>
  <c r="G63" i="7"/>
  <c r="L63" i="7" s="1"/>
  <c r="Z14" i="7"/>
  <c r="AE15" i="7"/>
  <c r="AE12" i="7"/>
  <c r="AD13" i="7"/>
  <c r="AD11" i="7"/>
  <c r="AD12" i="7"/>
  <c r="X13" i="7"/>
  <c r="I13" i="7"/>
  <c r="AJ14" i="7"/>
  <c r="T12" i="7"/>
  <c r="L14" i="7"/>
  <c r="G60" i="7"/>
  <c r="K60" i="7" s="1"/>
  <c r="G62" i="7"/>
  <c r="AB12" i="7"/>
  <c r="AB14" i="7"/>
  <c r="AB10" i="7"/>
  <c r="G58" i="7"/>
  <c r="Q11" i="7"/>
  <c r="AB13" i="7"/>
  <c r="W10" i="7"/>
  <c r="G15" i="7"/>
  <c r="W12" i="7"/>
  <c r="AD15" i="7"/>
  <c r="V12" i="7"/>
  <c r="AD14" i="7"/>
  <c r="AO5" i="7"/>
  <c r="T14" i="7"/>
  <c r="AJ11" i="7"/>
  <c r="W13" i="7"/>
  <c r="V14" i="7"/>
  <c r="W14" i="7"/>
  <c r="W15" i="7"/>
  <c r="V15" i="7"/>
  <c r="G12" i="7"/>
  <c r="N13" i="7"/>
  <c r="N11" i="7"/>
  <c r="N14" i="7"/>
  <c r="G13" i="7"/>
  <c r="AM8" i="7"/>
  <c r="B9" i="7"/>
  <c r="V10" i="7"/>
  <c r="L61" i="7"/>
  <c r="AG15" i="7"/>
  <c r="I15" i="7"/>
  <c r="G14" i="7"/>
  <c r="Y14" i="7"/>
  <c r="F13" i="7"/>
  <c r="F11" i="7"/>
  <c r="N10" i="7"/>
  <c r="Y11" i="7"/>
  <c r="AO6" i="7"/>
  <c r="G61" i="7"/>
  <c r="J61" i="7" s="1"/>
  <c r="G64" i="7"/>
  <c r="K64" i="7" s="1"/>
  <c r="G59" i="7"/>
  <c r="L59" i="7" s="1"/>
  <c r="N61" i="7"/>
  <c r="AG12" i="7"/>
  <c r="AG10" i="7"/>
  <c r="I12" i="7"/>
  <c r="I10" i="7"/>
  <c r="Q14" i="7"/>
  <c r="M61" i="7"/>
  <c r="Y13" i="7"/>
  <c r="G57" i="7"/>
  <c r="J57" i="7" s="1"/>
  <c r="Y10" i="7"/>
  <c r="L18" i="2"/>
  <c r="J16" i="2"/>
  <c r="O63" i="8" l="1"/>
  <c r="M57" i="8"/>
  <c r="J57" i="8"/>
  <c r="K57" i="8"/>
  <c r="M64" i="8"/>
  <c r="L64" i="8"/>
  <c r="J60" i="8"/>
  <c r="J64" i="8"/>
  <c r="K59" i="8"/>
  <c r="N62" i="8"/>
  <c r="K62" i="8"/>
  <c r="M59" i="8"/>
  <c r="K60" i="8"/>
  <c r="N60" i="8"/>
  <c r="J61" i="8"/>
  <c r="L61" i="8"/>
  <c r="J62" i="8"/>
  <c r="N58" i="8"/>
  <c r="K58" i="8"/>
  <c r="M60" i="8"/>
  <c r="J58" i="8"/>
  <c r="J59" i="8"/>
  <c r="N61" i="8"/>
  <c r="N59" i="8"/>
  <c r="O62" i="8"/>
  <c r="L57" i="8"/>
  <c r="O57" i="8" s="1"/>
  <c r="M58" i="8"/>
  <c r="O58" i="8" s="1"/>
  <c r="N64" i="8"/>
  <c r="K64" i="8"/>
  <c r="B15" i="8"/>
  <c r="B11" i="8"/>
  <c r="B10" i="8"/>
  <c r="B13" i="8"/>
  <c r="B14" i="8"/>
  <c r="B12" i="8"/>
  <c r="K61" i="8"/>
  <c r="J59" i="7"/>
  <c r="K61" i="7"/>
  <c r="M63" i="7"/>
  <c r="O63" i="7" s="1"/>
  <c r="K63" i="7"/>
  <c r="N63" i="7"/>
  <c r="M59" i="7"/>
  <c r="O59" i="7" s="1"/>
  <c r="N59" i="7"/>
  <c r="N57" i="7"/>
  <c r="K57" i="7"/>
  <c r="K62" i="7"/>
  <c r="M62" i="7"/>
  <c r="N62" i="7"/>
  <c r="L60" i="7"/>
  <c r="B10" i="7"/>
  <c r="B13" i="7"/>
  <c r="B14" i="7"/>
  <c r="B15" i="7"/>
  <c r="B11" i="7"/>
  <c r="B12" i="7"/>
  <c r="O61" i="7"/>
  <c r="J62" i="7"/>
  <c r="L57" i="7"/>
  <c r="N58" i="7"/>
  <c r="K58" i="7"/>
  <c r="J58" i="7"/>
  <c r="M58" i="7"/>
  <c r="N60" i="7"/>
  <c r="L64" i="7"/>
  <c r="M64" i="7"/>
  <c r="N64" i="7"/>
  <c r="M57" i="7"/>
  <c r="J64" i="7"/>
  <c r="J63" i="7"/>
  <c r="J60" i="7"/>
  <c r="L58" i="7"/>
  <c r="M60" i="7"/>
  <c r="L62" i="7"/>
  <c r="K59" i="7"/>
  <c r="O18" i="3"/>
  <c r="O19" i="3"/>
  <c r="P19" i="3" s="1"/>
  <c r="R19" i="3" s="1"/>
  <c r="O20" i="3"/>
  <c r="O21" i="3"/>
  <c r="O17" i="3"/>
  <c r="O22" i="3"/>
  <c r="C72" i="4"/>
  <c r="D72" i="4"/>
  <c r="E72" i="4"/>
  <c r="F72" i="4"/>
  <c r="C93" i="4"/>
  <c r="D93" i="4"/>
  <c r="E93" i="4"/>
  <c r="F93" i="4"/>
  <c r="G93" i="4"/>
  <c r="H93" i="4"/>
  <c r="I93" i="4"/>
  <c r="J93" i="4"/>
  <c r="K93" i="4"/>
  <c r="L93" i="4"/>
  <c r="M93" i="4"/>
  <c r="N93" i="4"/>
  <c r="B93" i="4"/>
  <c r="D25" i="4"/>
  <c r="C25" i="4"/>
  <c r="N92" i="4"/>
  <c r="C90" i="4"/>
  <c r="D90" i="4"/>
  <c r="E90" i="4"/>
  <c r="F90" i="4"/>
  <c r="G90" i="4"/>
  <c r="H90" i="4"/>
  <c r="H91" i="4" s="1"/>
  <c r="I90" i="4"/>
  <c r="I91" i="4" s="1"/>
  <c r="J90" i="4"/>
  <c r="J91" i="4" s="1"/>
  <c r="K90" i="4"/>
  <c r="L90" i="4"/>
  <c r="M90" i="4"/>
  <c r="N90" i="4"/>
  <c r="C91" i="4"/>
  <c r="D91" i="4"/>
  <c r="E91" i="4"/>
  <c r="F91" i="4"/>
  <c r="G91" i="4"/>
  <c r="K91" i="4"/>
  <c r="L91" i="4"/>
  <c r="M91" i="4"/>
  <c r="N91" i="4"/>
  <c r="B91" i="4"/>
  <c r="E24" i="4"/>
  <c r="E23" i="4"/>
  <c r="C21" i="4"/>
  <c r="C22" i="4" s="1"/>
  <c r="C23" i="4" s="1"/>
  <c r="D22" i="4"/>
  <c r="D23" i="4" s="1"/>
  <c r="E22" i="4"/>
  <c r="B72" i="4"/>
  <c r="B76" i="4" s="1"/>
  <c r="B22" i="4"/>
  <c r="B23" i="4" s="1"/>
  <c r="O60" i="8" l="1"/>
  <c r="O59" i="8"/>
  <c r="O64" i="8"/>
  <c r="O61" i="8"/>
  <c r="P64" i="8" s="1"/>
  <c r="O62" i="7"/>
  <c r="O58" i="7"/>
  <c r="O57" i="7"/>
  <c r="O60" i="7"/>
  <c r="O64" i="7"/>
  <c r="R20" i="3"/>
  <c r="R18" i="3"/>
  <c r="B73" i="4"/>
  <c r="B74" i="4" s="1"/>
  <c r="P64" i="7" l="1"/>
  <c r="R21" i="3"/>
  <c r="R22" i="3" s="1"/>
  <c r="AE3" i="2" l="1"/>
  <c r="AF3" i="2"/>
  <c r="AG3" i="2"/>
  <c r="AH3" i="2"/>
  <c r="AI3" i="2"/>
  <c r="AJ3" i="2"/>
  <c r="AE4" i="2"/>
  <c r="AF4" i="2"/>
  <c r="AG4" i="2"/>
  <c r="AH4" i="2"/>
  <c r="AI4" i="2"/>
  <c r="AJ4" i="2"/>
  <c r="AE5" i="2"/>
  <c r="AF5" i="2"/>
  <c r="AG5" i="2"/>
  <c r="AH5" i="2"/>
  <c r="AI5" i="2"/>
  <c r="AJ5" i="2"/>
  <c r="AE6" i="2"/>
  <c r="E62" i="2" s="1"/>
  <c r="AF6" i="2"/>
  <c r="AG6" i="2"/>
  <c r="AH6" i="2"/>
  <c r="AI6" i="2"/>
  <c r="AJ6" i="2"/>
  <c r="AE7" i="2"/>
  <c r="AF7" i="2"/>
  <c r="AG7" i="2"/>
  <c r="F63" i="2" s="1"/>
  <c r="AH7" i="2"/>
  <c r="AI7" i="2"/>
  <c r="AJ7" i="2"/>
  <c r="C3" i="2"/>
  <c r="D3" i="2"/>
  <c r="E3" i="2"/>
  <c r="F3" i="2"/>
  <c r="G3" i="2"/>
  <c r="H3" i="2"/>
  <c r="I3" i="2"/>
  <c r="J3" i="2"/>
  <c r="K3" i="2"/>
  <c r="L3" i="2"/>
  <c r="M3" i="2"/>
  <c r="N3" i="2"/>
  <c r="O3" i="2"/>
  <c r="P3" i="2"/>
  <c r="Q3" i="2"/>
  <c r="R3" i="2"/>
  <c r="S3" i="2"/>
  <c r="T3" i="2"/>
  <c r="U3" i="2"/>
  <c r="V3" i="2"/>
  <c r="W3" i="2"/>
  <c r="X3" i="2"/>
  <c r="Y3" i="2"/>
  <c r="Z3" i="2"/>
  <c r="AA3" i="2"/>
  <c r="AB3" i="2"/>
  <c r="AC3" i="2"/>
  <c r="AD3" i="2"/>
  <c r="C4" i="2"/>
  <c r="D4" i="2"/>
  <c r="E4" i="2"/>
  <c r="F4" i="2"/>
  <c r="G4" i="2"/>
  <c r="H4" i="2"/>
  <c r="I4" i="2"/>
  <c r="J4" i="2"/>
  <c r="K4" i="2"/>
  <c r="L4" i="2"/>
  <c r="M4" i="2"/>
  <c r="N4" i="2"/>
  <c r="O4" i="2"/>
  <c r="P4" i="2"/>
  <c r="Q4" i="2"/>
  <c r="R4" i="2"/>
  <c r="S4" i="2"/>
  <c r="T4" i="2"/>
  <c r="U4" i="2"/>
  <c r="V4" i="2"/>
  <c r="W4" i="2"/>
  <c r="X4" i="2"/>
  <c r="Y4" i="2"/>
  <c r="Z4" i="2"/>
  <c r="AA4" i="2"/>
  <c r="AB4" i="2"/>
  <c r="AC4" i="2"/>
  <c r="AD4" i="2"/>
  <c r="C5" i="2"/>
  <c r="D5" i="2"/>
  <c r="E5" i="2"/>
  <c r="F5" i="2"/>
  <c r="G5" i="2"/>
  <c r="H5" i="2"/>
  <c r="I5" i="2"/>
  <c r="J5" i="2"/>
  <c r="K5" i="2"/>
  <c r="L5" i="2"/>
  <c r="M5" i="2"/>
  <c r="N5" i="2"/>
  <c r="O5" i="2"/>
  <c r="P5" i="2"/>
  <c r="Q5" i="2"/>
  <c r="R5" i="2"/>
  <c r="S5" i="2"/>
  <c r="T5" i="2"/>
  <c r="U5" i="2"/>
  <c r="V5" i="2"/>
  <c r="W5" i="2"/>
  <c r="X5" i="2"/>
  <c r="Y5" i="2"/>
  <c r="Z5" i="2"/>
  <c r="AA5" i="2"/>
  <c r="AB5" i="2"/>
  <c r="AC5" i="2"/>
  <c r="AD5" i="2"/>
  <c r="C6" i="2"/>
  <c r="D6" i="2"/>
  <c r="E6" i="2"/>
  <c r="F6" i="2"/>
  <c r="G6" i="2"/>
  <c r="H6" i="2"/>
  <c r="I6" i="2"/>
  <c r="J6" i="2"/>
  <c r="K6" i="2"/>
  <c r="L6" i="2"/>
  <c r="M6" i="2"/>
  <c r="N6" i="2"/>
  <c r="O6" i="2"/>
  <c r="P6" i="2"/>
  <c r="Q6" i="2"/>
  <c r="R6" i="2"/>
  <c r="S6" i="2"/>
  <c r="T6" i="2"/>
  <c r="U6" i="2"/>
  <c r="V6" i="2"/>
  <c r="W6" i="2"/>
  <c r="X6" i="2"/>
  <c r="Y6" i="2"/>
  <c r="Z6" i="2"/>
  <c r="AA6" i="2"/>
  <c r="AB6" i="2"/>
  <c r="AC6" i="2"/>
  <c r="AD6" i="2"/>
  <c r="C7" i="2"/>
  <c r="D7" i="2"/>
  <c r="E7" i="2"/>
  <c r="F7" i="2"/>
  <c r="G7" i="2"/>
  <c r="H7" i="2"/>
  <c r="I7" i="2"/>
  <c r="J7" i="2"/>
  <c r="K7" i="2"/>
  <c r="L7" i="2"/>
  <c r="M7" i="2"/>
  <c r="N7" i="2"/>
  <c r="O7" i="2"/>
  <c r="P7" i="2"/>
  <c r="Q7" i="2"/>
  <c r="R7" i="2"/>
  <c r="S7" i="2"/>
  <c r="T7" i="2"/>
  <c r="U7" i="2"/>
  <c r="V7" i="2"/>
  <c r="W7" i="2"/>
  <c r="X7" i="2"/>
  <c r="Y7" i="2"/>
  <c r="Z7" i="2"/>
  <c r="AA7" i="2"/>
  <c r="AB7" i="2"/>
  <c r="AB8" i="2" s="1"/>
  <c r="AB9" i="2" s="1"/>
  <c r="AC7" i="2"/>
  <c r="AD7" i="2"/>
  <c r="B7" i="2"/>
  <c r="B6" i="2"/>
  <c r="B5" i="2"/>
  <c r="B4" i="2"/>
  <c r="B3" i="2"/>
  <c r="B63" i="2" l="1"/>
  <c r="B57" i="2"/>
  <c r="E64" i="2"/>
  <c r="D63" i="2"/>
  <c r="C62" i="2"/>
  <c r="F64" i="2"/>
  <c r="E63" i="2"/>
  <c r="D62" i="2"/>
  <c r="B64" i="2"/>
  <c r="C64" i="2"/>
  <c r="E61" i="2"/>
  <c r="C61" i="2"/>
  <c r="F60" i="2"/>
  <c r="P8" i="2"/>
  <c r="P9" i="2" s="1"/>
  <c r="P11" i="2" s="1"/>
  <c r="C57" i="2"/>
  <c r="Z8" i="2"/>
  <c r="Z9" i="2" s="1"/>
  <c r="Z11" i="2" s="1"/>
  <c r="F61" i="2"/>
  <c r="J8" i="2"/>
  <c r="J9" i="2" s="1"/>
  <c r="J14" i="2" s="1"/>
  <c r="D61" i="2"/>
  <c r="B61" i="2"/>
  <c r="D57" i="2"/>
  <c r="F59" i="2"/>
  <c r="E60" i="2"/>
  <c r="E58" i="2"/>
  <c r="D59" i="2"/>
  <c r="C60" i="2"/>
  <c r="C58" i="2"/>
  <c r="B59" i="2"/>
  <c r="E57" i="2"/>
  <c r="F57" i="2"/>
  <c r="F58" i="2"/>
  <c r="E59" i="2"/>
  <c r="D60" i="2"/>
  <c r="D58" i="2"/>
  <c r="C59" i="2"/>
  <c r="B60" i="2"/>
  <c r="B58" i="2"/>
  <c r="F62" i="2"/>
  <c r="D64" i="2"/>
  <c r="C63" i="2"/>
  <c r="B62" i="2"/>
  <c r="F8" i="2"/>
  <c r="F9" i="2" s="1"/>
  <c r="F11" i="2" s="1"/>
  <c r="R8" i="2"/>
  <c r="R9" i="2" s="1"/>
  <c r="R10" i="2" s="1"/>
  <c r="X8" i="2"/>
  <c r="X9" i="2" s="1"/>
  <c r="X10" i="2" s="1"/>
  <c r="AM6" i="2"/>
  <c r="I8" i="2"/>
  <c r="I9" i="2" s="1"/>
  <c r="I10" i="2" s="1"/>
  <c r="N8" i="2"/>
  <c r="N9" i="2" s="1"/>
  <c r="N14" i="2" s="1"/>
  <c r="V8" i="2"/>
  <c r="V9" i="2" s="1"/>
  <c r="V15" i="2" s="1"/>
  <c r="H8" i="2"/>
  <c r="H9" i="2" s="1"/>
  <c r="H13" i="2" s="1"/>
  <c r="T8" i="2"/>
  <c r="T9" i="2" s="1"/>
  <c r="T13" i="2" s="1"/>
  <c r="L8" i="2"/>
  <c r="L9" i="2" s="1"/>
  <c r="L10" i="2" s="1"/>
  <c r="D8" i="2"/>
  <c r="D9" i="2" s="1"/>
  <c r="D13" i="2" s="1"/>
  <c r="AM3" i="2"/>
  <c r="AM4" i="2"/>
  <c r="AM5" i="2"/>
  <c r="AM7" i="2"/>
  <c r="Y8" i="2"/>
  <c r="Y9" i="2" s="1"/>
  <c r="Y10" i="2" s="1"/>
  <c r="Q8" i="2"/>
  <c r="Q9" i="2" s="1"/>
  <c r="Q14" i="2" s="1"/>
  <c r="AC8" i="2"/>
  <c r="AC9" i="2" s="1"/>
  <c r="AC13" i="2" s="1"/>
  <c r="U8" i="2"/>
  <c r="U9" i="2" s="1"/>
  <c r="U11" i="2" s="1"/>
  <c r="M8" i="2"/>
  <c r="M9" i="2" s="1"/>
  <c r="M11" i="2" s="1"/>
  <c r="E8" i="2"/>
  <c r="E9" i="2" s="1"/>
  <c r="E11" i="2" s="1"/>
  <c r="O8" i="2"/>
  <c r="O9" i="2" s="1"/>
  <c r="O11" i="2" s="1"/>
  <c r="J10" i="2"/>
  <c r="J11" i="2"/>
  <c r="J12" i="2"/>
  <c r="AJ8" i="2"/>
  <c r="AJ9" i="2" s="1"/>
  <c r="AJ10" i="2" s="1"/>
  <c r="AD8" i="2"/>
  <c r="AD9" i="2" s="1"/>
  <c r="AD10" i="2" s="1"/>
  <c r="J15" i="2"/>
  <c r="F14" i="2"/>
  <c r="F13" i="2"/>
  <c r="W8" i="2"/>
  <c r="W9" i="2" s="1"/>
  <c r="W14" i="2" s="1"/>
  <c r="AA8" i="2"/>
  <c r="AA9" i="2" s="1"/>
  <c r="AA12" i="2" s="1"/>
  <c r="S8" i="2"/>
  <c r="S9" i="2" s="1"/>
  <c r="S12" i="2" s="1"/>
  <c r="K8" i="2"/>
  <c r="K9" i="2" s="1"/>
  <c r="K14" i="2" s="1"/>
  <c r="C8" i="2"/>
  <c r="C9" i="2" s="1"/>
  <c r="C12" i="2" s="1"/>
  <c r="AI8" i="2"/>
  <c r="AI9" i="2" s="1"/>
  <c r="AI10" i="2" s="1"/>
  <c r="AH8" i="2"/>
  <c r="AH9" i="2" s="1"/>
  <c r="AG8" i="2"/>
  <c r="AG9" i="2" s="1"/>
  <c r="AG13" i="2" s="1"/>
  <c r="AF8" i="2"/>
  <c r="AF9" i="2" s="1"/>
  <c r="AF15" i="2" s="1"/>
  <c r="AE8" i="2"/>
  <c r="AE9" i="2" s="1"/>
  <c r="X15" i="2"/>
  <c r="O14" i="2"/>
  <c r="U14" i="2"/>
  <c r="AB11" i="2"/>
  <c r="AB13" i="2"/>
  <c r="AB15" i="2"/>
  <c r="AB10" i="2"/>
  <c r="AB12" i="2"/>
  <c r="AB14" i="2"/>
  <c r="D14" i="2"/>
  <c r="G8" i="2"/>
  <c r="G9" i="2" s="1"/>
  <c r="B8" i="2"/>
  <c r="P13" i="2" l="1"/>
  <c r="W12" i="2"/>
  <c r="P14" i="2"/>
  <c r="P12" i="2"/>
  <c r="P10" i="2"/>
  <c r="D15" i="2"/>
  <c r="AI11" i="2"/>
  <c r="AC11" i="2"/>
  <c r="I11" i="2"/>
  <c r="I12" i="2"/>
  <c r="P15" i="2"/>
  <c r="O12" i="2"/>
  <c r="V10" i="2"/>
  <c r="H14" i="2"/>
  <c r="H12" i="2"/>
  <c r="H11" i="2"/>
  <c r="H10" i="2"/>
  <c r="H15" i="2"/>
  <c r="V11" i="2"/>
  <c r="G64" i="2"/>
  <c r="N64" i="2" s="1"/>
  <c r="W15" i="2"/>
  <c r="X13" i="2"/>
  <c r="W10" i="2"/>
  <c r="J13" i="2"/>
  <c r="U10" i="2"/>
  <c r="Z13" i="2"/>
  <c r="U12" i="2"/>
  <c r="V14" i="2"/>
  <c r="V13" i="2"/>
  <c r="U15" i="2"/>
  <c r="V12" i="2"/>
  <c r="U13" i="2"/>
  <c r="Z15" i="2"/>
  <c r="Z12" i="2"/>
  <c r="G62" i="2"/>
  <c r="N62" i="2" s="1"/>
  <c r="Z10" i="2"/>
  <c r="G57" i="2"/>
  <c r="J57" i="2" s="1"/>
  <c r="G59" i="2"/>
  <c r="N59" i="2" s="1"/>
  <c r="R15" i="2"/>
  <c r="F12" i="2"/>
  <c r="R13" i="2"/>
  <c r="G61" i="2"/>
  <c r="J61" i="2" s="1"/>
  <c r="R14" i="2"/>
  <c r="R12" i="2"/>
  <c r="G63" i="2"/>
  <c r="Z14" i="2"/>
  <c r="R11" i="2"/>
  <c r="G58" i="2"/>
  <c r="L58" i="2" s="1"/>
  <c r="T14" i="2"/>
  <c r="T12" i="2"/>
  <c r="G60" i="2"/>
  <c r="M60" i="2" s="1"/>
  <c r="K64" i="2"/>
  <c r="I14" i="2"/>
  <c r="I15" i="2"/>
  <c r="D10" i="2"/>
  <c r="N10" i="2"/>
  <c r="F15" i="2"/>
  <c r="N12" i="2"/>
  <c r="F10" i="2"/>
  <c r="I13" i="2"/>
  <c r="N15" i="2"/>
  <c r="N13" i="2"/>
  <c r="AA10" i="2"/>
  <c r="N11" i="2"/>
  <c r="Y15" i="2"/>
  <c r="D11" i="2"/>
  <c r="D12" i="2"/>
  <c r="M12" i="2"/>
  <c r="L14" i="2"/>
  <c r="O10" i="2"/>
  <c r="AI15" i="2"/>
  <c r="O15" i="2"/>
  <c r="L11" i="2"/>
  <c r="L13" i="2"/>
  <c r="X11" i="2"/>
  <c r="AC12" i="2"/>
  <c r="O13" i="2"/>
  <c r="L12" i="2"/>
  <c r="X14" i="2"/>
  <c r="AC14" i="2"/>
  <c r="Q13" i="2"/>
  <c r="T11" i="2"/>
  <c r="L15" i="2"/>
  <c r="AO4" i="2"/>
  <c r="X12" i="2"/>
  <c r="W11" i="2"/>
  <c r="AC15" i="2"/>
  <c r="T10" i="2"/>
  <c r="T15" i="2"/>
  <c r="AO3" i="2"/>
  <c r="AC10" i="2"/>
  <c r="W13" i="2"/>
  <c r="S14" i="2"/>
  <c r="E14" i="2"/>
  <c r="Q15" i="2"/>
  <c r="AD11" i="2"/>
  <c r="S13" i="2"/>
  <c r="E12" i="2"/>
  <c r="Q11" i="2"/>
  <c r="S11" i="2"/>
  <c r="E15" i="2"/>
  <c r="S10" i="2"/>
  <c r="M15" i="2"/>
  <c r="E13" i="2"/>
  <c r="Q12" i="2"/>
  <c r="E10" i="2"/>
  <c r="AD13" i="2"/>
  <c r="Q10" i="2"/>
  <c r="S15" i="2"/>
  <c r="AO7" i="2"/>
  <c r="AO6" i="2"/>
  <c r="K10" i="2"/>
  <c r="B9" i="2"/>
  <c r="B12" i="2" s="1"/>
  <c r="AM8" i="2"/>
  <c r="AO5" i="2"/>
  <c r="M14" i="2"/>
  <c r="Y11" i="2"/>
  <c r="C14" i="2"/>
  <c r="Y14" i="2"/>
  <c r="Y13" i="2"/>
  <c r="K15" i="2"/>
  <c r="M10" i="2"/>
  <c r="Y12" i="2"/>
  <c r="M13" i="2"/>
  <c r="C11" i="2"/>
  <c r="C15" i="2"/>
  <c r="C13" i="2"/>
  <c r="AI13" i="2"/>
  <c r="C10" i="2"/>
  <c r="AD15" i="2"/>
  <c r="AG15" i="2"/>
  <c r="AJ14" i="2"/>
  <c r="AJ13" i="2"/>
  <c r="AA15" i="2"/>
  <c r="AI12" i="2"/>
  <c r="AI14" i="2"/>
  <c r="AD14" i="2"/>
  <c r="K13" i="2"/>
  <c r="K12" i="2"/>
  <c r="AA14" i="2"/>
  <c r="AD12" i="2"/>
  <c r="AA13" i="2"/>
  <c r="K11" i="2"/>
  <c r="AJ15" i="2"/>
  <c r="AJ11" i="2"/>
  <c r="AA11" i="2"/>
  <c r="AJ12" i="2"/>
  <c r="AE12" i="2"/>
  <c r="AE13" i="2"/>
  <c r="AE11" i="2"/>
  <c r="AE10" i="2"/>
  <c r="AE14" i="2"/>
  <c r="AF11" i="2"/>
  <c r="AF12" i="2"/>
  <c r="AF10" i="2"/>
  <c r="AF14" i="2"/>
  <c r="AH10" i="2"/>
  <c r="AH14" i="2"/>
  <c r="AH11" i="2"/>
  <c r="AH13" i="2"/>
  <c r="AH12" i="2"/>
  <c r="AE15" i="2"/>
  <c r="AF13" i="2"/>
  <c r="AH15" i="2"/>
  <c r="AG11" i="2"/>
  <c r="AG10" i="2"/>
  <c r="AG14" i="2"/>
  <c r="AG12" i="2"/>
  <c r="G10" i="2"/>
  <c r="G12" i="2"/>
  <c r="G14" i="2"/>
  <c r="G11" i="2"/>
  <c r="G15" i="2"/>
  <c r="G13" i="2"/>
  <c r="L64" i="2" l="1"/>
  <c r="N61" i="2"/>
  <c r="L61" i="2"/>
  <c r="J64" i="2"/>
  <c r="J60" i="2"/>
  <c r="K60" i="2"/>
  <c r="N60" i="2"/>
  <c r="M64" i="2"/>
  <c r="O64" i="2" s="1"/>
  <c r="L57" i="2"/>
  <c r="M58" i="2"/>
  <c r="B13" i="2"/>
  <c r="M57" i="2"/>
  <c r="K58" i="2"/>
  <c r="J59" i="2"/>
  <c r="N57" i="2"/>
  <c r="L59" i="2"/>
  <c r="M63" i="2"/>
  <c r="J63" i="2"/>
  <c r="N63" i="2"/>
  <c r="L63" i="2"/>
  <c r="N58" i="2"/>
  <c r="L60" i="2"/>
  <c r="M59" i="2"/>
  <c r="L62" i="2"/>
  <c r="M62" i="2"/>
  <c r="K62" i="2"/>
  <c r="J58" i="2"/>
  <c r="K63" i="2"/>
  <c r="J62" i="2"/>
  <c r="K59" i="2"/>
  <c r="K57" i="2"/>
  <c r="K61" i="2"/>
  <c r="M61" i="2"/>
  <c r="B15" i="2"/>
  <c r="B11" i="2"/>
  <c r="B10" i="2"/>
  <c r="B14" i="2"/>
  <c r="O61" i="2" l="1"/>
  <c r="O58" i="2"/>
  <c r="O62" i="2"/>
  <c r="O57" i="2"/>
  <c r="O60" i="2"/>
  <c r="O59" i="2"/>
  <c r="O63" i="2"/>
  <c r="P64" i="2" l="1"/>
</calcChain>
</file>

<file path=xl/sharedStrings.xml><?xml version="1.0" encoding="utf-8"?>
<sst xmlns="http://schemas.openxmlformats.org/spreadsheetml/2006/main" count="9513" uniqueCount="1251">
  <si>
    <t>Respondent ID</t>
  </si>
  <si>
    <t>Collector ID</t>
  </si>
  <si>
    <t>Start Date</t>
  </si>
  <si>
    <t>End Date</t>
  </si>
  <si>
    <t>IP Address</t>
  </si>
  <si>
    <t>Email Address</t>
  </si>
  <si>
    <t>First Name</t>
  </si>
  <si>
    <t>Last Name</t>
  </si>
  <si>
    <t>Please enter your child's curriculum</t>
  </si>
  <si>
    <t>Please select your child's year level?</t>
  </si>
  <si>
    <t>How satisfied are you with the curriculum in terms of its scope, relevance and age appropriateness?</t>
  </si>
  <si>
    <t>How satisfied are you with the curriculum material, including the resource books and practice sheets?</t>
  </si>
  <si>
    <t>How satisfied are you with the teaching methodology, specifically in terms of incorporating videos, tools, thinking routines and technology to create an experiential learning experience?</t>
  </si>
  <si>
    <t>How satisfied are you with the opportunities provided to your child to participate in various activities/events conducted as part of the curriculum program?</t>
  </si>
  <si>
    <t>How satisfied are you with the pace at which the curriculum progresses, ensuring that your child can understand and comprehend the concepts effectively?</t>
  </si>
  <si>
    <t>How satisfied are you with the amount of homework given to your child help to encourage learning at home?</t>
  </si>
  <si>
    <t>How satisfied are you with the capabilities, skill and expertise exhibited by  teachers?</t>
  </si>
  <si>
    <t>How satisfied are you with the quality of correction &amp; feedback on the child's work?</t>
  </si>
  <si>
    <t>How satisfied are you with the efforts taken by  teachers to promote a positive and inclusive classroom environment?</t>
  </si>
  <si>
    <t>How satisfied are you with the level of attention and encouragement provided to your child?</t>
  </si>
  <si>
    <t>How satisfied are you with the feedback provided at the PTM to assist you in comprehending your child’s strengths and area of improvement?</t>
  </si>
  <si>
    <t>How satisfied are you with the capabilities, Support and skills exhibited by Non Academic Teaching Staff (Co-Curricular and Extra Curricular)?</t>
  </si>
  <si>
    <t>How satisfied are you with the courtesy and politeness shown by the Non-Academic Staff (Co-Curricular and Extra Curricular)?</t>
  </si>
  <si>
    <t>How satisfied are you with the range of sports activities offered?</t>
  </si>
  <si>
    <t>How satisfied are you with the development of skills and confidence of your child as a result of learning and teaching in the classrooms?</t>
  </si>
  <si>
    <t>How satisfied are you with the politeness and courtesy of the administrative staff?</t>
  </si>
  <si>
    <t>How satisfied are you with the safety protocols in the classrooms and around the campus?</t>
  </si>
  <si>
    <t>How satisfied are you with the measures taken to curb bullying and ensure overall well-being of your child at the campus?</t>
  </si>
  <si>
    <t>How satisfied are you with the discipline in the school?</t>
  </si>
  <si>
    <t>How satisfied are you with the clarity and timeliness of the communication received from school?</t>
  </si>
  <si>
    <t>How satisfied are you with the level of parental involvement and engagement in the school community?</t>
  </si>
  <si>
    <t>How satisfied are you with the convenience of sharing feedback with our  team?</t>
  </si>
  <si>
    <t>How satisfied are you with the quality and timeliness of the responses you received?</t>
  </si>
  <si>
    <t>How satisfied are you with the approachability to reaching out to the Coordinators or Principal/Director Admin?</t>
  </si>
  <si>
    <t>How satisfied are you with the process of obtaining books and uniforms?</t>
  </si>
  <si>
    <t>How satisfied are you with the quality of note books and stationery provided by the school?</t>
  </si>
  <si>
    <t>How satisfied are you with the quality of uniforms provided by the school?</t>
  </si>
  <si>
    <t>How satisfied are you in terms of classrooms being equipped with teaching aids and technology?</t>
  </si>
  <si>
    <t>How satisfied are you with the school's infrastructure, including adequate space for sports, visual art, laboratory facilities, and library resources etc?</t>
  </si>
  <si>
    <t>How satisfied are you by the quality of food and service provided by the cafeteria?</t>
  </si>
  <si>
    <t>How satisfied are you with the Cleanliness &amp; Hygiene standards at the school campus?</t>
  </si>
  <si>
    <t>How satisfied are you with the safety protocols put in place in school transportation to ensure your child's safety?</t>
  </si>
  <si>
    <t>How satisfied are you with the transport facility provided by the campus?</t>
  </si>
  <si>
    <t>How satisfied are you with the overall experience at school?</t>
  </si>
  <si>
    <t>How likely are you to recommend One World International School Sarjapur to your family and friends</t>
  </si>
  <si>
    <t>On the basis of your rating for the above question (Q37) please select top three areas from the list provided below on the scale of 1- 5 (wherein 5 being the highest):</t>
  </si>
  <si>
    <t>Any other Comments/Suggestions</t>
  </si>
  <si>
    <t>49.207.215.209</t>
  </si>
  <si>
    <t>IBPYP</t>
  </si>
  <si>
    <t>Grade 1</t>
  </si>
  <si>
    <t>Not Applicable</t>
  </si>
  <si>
    <t>My kid is reluctant to write notes, not able to get reference notes to make him complete the notes.  A/C in the school bus was not cleaned and not working properly, everyday my kid is suffering from nausea, headache and drenched in sweat.</t>
  </si>
  <si>
    <t>122.171.20.190</t>
  </si>
  <si>
    <t>Grade 5</t>
  </si>
  <si>
    <t>na</t>
  </si>
  <si>
    <t>122.167.45.16</t>
  </si>
  <si>
    <t>IBMYP</t>
  </si>
  <si>
    <t>Grade 7</t>
  </si>
  <si>
    <t xml:space="preserve">Need more teachers motivation to improve kids academics and work with parents to see how the child can improve continuously. </t>
  </si>
  <si>
    <t>157.45.39.185</t>
  </si>
  <si>
    <t>IBDP</t>
  </si>
  <si>
    <t>Grade 11</t>
  </si>
  <si>
    <t>Please give kids homework, and please correct and give feed back, Also please let us know what homework has been given so parents can see to it kids finish them..</t>
  </si>
  <si>
    <t>122.171.16.14</t>
  </si>
  <si>
    <t>CBSE</t>
  </si>
  <si>
    <t>Grade 2</t>
  </si>
  <si>
    <t>Thanks</t>
  </si>
  <si>
    <t>122.172.82.180</t>
  </si>
  <si>
    <t>Grade 6</t>
  </si>
  <si>
    <t>Please introduce a little more sports and extra curriculum activities for MYP. Swimming is good however do not discontinue from MYP2</t>
  </si>
  <si>
    <t>122.171.151.163</t>
  </si>
  <si>
    <t>Quality of food is very bad as we don't have any choice so my kid suffer that. I am not happy with how you guys are managing bullying and discipline, my kid gets bulled a lot. In mid term itself you guys are changing the teacher which is not good for kid. They take time to connect with teacher.</t>
  </si>
  <si>
    <t>122.171.20.50</t>
  </si>
  <si>
    <t xml:space="preserve">Children aren't given individual attention. teachers need to work with little children on their confidence. </t>
  </si>
  <si>
    <t>148.64.12.7</t>
  </si>
  <si>
    <t>Need to enhance the soft skills of the child</t>
  </si>
  <si>
    <t>171.76.80.239</t>
  </si>
  <si>
    <t>Engage more busea and preferably small ones for faster commute with fewer kids. Plus have better support staff in bus as attendant. The child is being bullied daily, on complaining to coordinator its going a step further(few folks have became to rude to ward now)</t>
  </si>
  <si>
    <t>202.131.159.66</t>
  </si>
  <si>
    <t>No</t>
  </si>
  <si>
    <t>122.171.19.23</t>
  </si>
  <si>
    <t>Not applicable</t>
  </si>
  <si>
    <t>Teachers must consider personalized attention to students struggling in their subject. Mere giving feedback is not enough.</t>
  </si>
  <si>
    <t>122.172.87.175</t>
  </si>
  <si>
    <t>Grade 4</t>
  </si>
  <si>
    <t>Na</t>
  </si>
  <si>
    <t>49.206.130.0</t>
  </si>
  <si>
    <t>None</t>
  </si>
  <si>
    <t>27.34.254.66</t>
  </si>
  <si>
    <t>Less attention on Activities and no progress as well.     Really disappointed.</t>
  </si>
  <si>
    <t>171.76.80.171</t>
  </si>
  <si>
    <t>Grade 9</t>
  </si>
  <si>
    <t xml:space="preserve">All the best keep doing </t>
  </si>
  <si>
    <t>122.171.20.140</t>
  </si>
  <si>
    <t>Overall happy, sometime we feel the  quality of dress isnt great and there are some feedback received where there is use of bad language in bus, if it could be taken care of it will help.</t>
  </si>
  <si>
    <t>172.225.219.55</t>
  </si>
  <si>
    <t>Grade 3</t>
  </si>
  <si>
    <t>Nothing</t>
  </si>
  <si>
    <t>122.171.17.162</t>
  </si>
  <si>
    <t>1) Please look into the quality of the uniforms. The bottom hem was not sewn properly and had to get an outside tailor to stitch it properly.    2) Please look into providing some homework particularly on Fridays to be done during weekends as it would be beneficial for my child to practice what he has learnt during the week in school.</t>
  </si>
  <si>
    <t>103.82.210.131</t>
  </si>
  <si>
    <t>A small issue of not having an I card for my kid till now puts the school in a spot.... as i assume no one is looking into the matter...... its a small but important aspect in keeping the school standards high. Thank You</t>
  </si>
  <si>
    <t>171.76.80.58</t>
  </si>
  <si>
    <t>Grade 10</t>
  </si>
  <si>
    <t>171.76.85.97</t>
  </si>
  <si>
    <t>Cleanliness of restroom definitely needs to be addressed on a priority basis</t>
  </si>
  <si>
    <t>122.171.19.24</t>
  </si>
  <si>
    <t>No further comments</t>
  </si>
  <si>
    <t>122.179.12.248</t>
  </si>
  <si>
    <t>49.207.227.254</t>
  </si>
  <si>
    <t>106.206.21.36</t>
  </si>
  <si>
    <t>Transport pickup time is a concern as kids are reaching late for assembly</t>
  </si>
  <si>
    <t>171.76.80.141</t>
  </si>
  <si>
    <t xml:space="preserve">Nothing </t>
  </si>
  <si>
    <t>49.43.243.141</t>
  </si>
  <si>
    <t xml:space="preserve">1. Bus tracking has to be improve.  2.Sports(skating/swimming) classes should happen regularly without interruption and other sports should also be included.  </t>
  </si>
  <si>
    <t>49.207.214.236</t>
  </si>
  <si>
    <t>While taking school uniforms it is Hassel, vendor is not communicated properly, i had my personal experience which was not good while taking school uniform. Also if you can increase the day for formal uniform it will be good.  If compared with icse syllabus there is lag for students, homework should be given more and dialy to incorporate studying habit.</t>
  </si>
  <si>
    <t>106.197.204.124</t>
  </si>
  <si>
    <t>Less homework if possible</t>
  </si>
  <si>
    <t>115.110.170.66</t>
  </si>
  <si>
    <t xml:space="preserve">Sports activities should be encouraged </t>
  </si>
  <si>
    <t>101.0.63.27</t>
  </si>
  <si>
    <t xml:space="preserve">Administration can think on providing the food to the children who have not opted for school food by paying and eating on Adhoc basis. </t>
  </si>
  <si>
    <t>49.206.135.99</t>
  </si>
  <si>
    <t>So far my kid is better with academics.. but he repeatedly complains of bullying in school because of other students.. he often cries because of this.. kindly take necessary measures as it may impact child’s mental wellness</t>
  </si>
  <si>
    <t>27.7.141.230</t>
  </si>
  <si>
    <t>Happy parent, have no complains.</t>
  </si>
  <si>
    <t>172.225.219.57</t>
  </si>
  <si>
    <t>good school</t>
  </si>
  <si>
    <t>106.206.27.75</t>
  </si>
  <si>
    <t>Nil</t>
  </si>
  <si>
    <t>106.76.247.207</t>
  </si>
  <si>
    <t xml:space="preserve">School is doing great work , I just need his more involvement in sports activities </t>
  </si>
  <si>
    <t>49.249.94.2</t>
  </si>
  <si>
    <t>Consistent feedback from my ward is the Math teacher is not approachable and willing to bring interest in the subject. She is developing an aversion for Math and this is something I am concerned about.</t>
  </si>
  <si>
    <t>106.197.231.155</t>
  </si>
  <si>
    <t>121.244.34.174</t>
  </si>
  <si>
    <t>Very happy with the school, teachers and the management staff.</t>
  </si>
  <si>
    <t>172.225.218.57</t>
  </si>
  <si>
    <t>Grade 8</t>
  </si>
  <si>
    <t xml:space="preserve">Improve in sports inter school participation </t>
  </si>
  <si>
    <t>171.76.80.111</t>
  </si>
  <si>
    <t>49.207.198.99</t>
  </si>
  <si>
    <t>Thanks for conducting the survey.</t>
  </si>
  <si>
    <t>162.44.150.10</t>
  </si>
  <si>
    <t xml:space="preserve">I sense a communication gap and see opportunities for improvement in both sports and transportation sectors. </t>
  </si>
  <si>
    <t>106.51.163.173</t>
  </si>
  <si>
    <t>Need more attention to the school transport. Rash driving has been observed inspite of warnings. The bus ayamma isn’t making kids to wear seat belts.</t>
  </si>
  <si>
    <t>49.207.54.82</t>
  </si>
  <si>
    <t xml:space="preserve">1.Sports are meant for all. There should be no discrimination between students based on there gender and wther they are  coming for school promoted extra sports classes or not .    2. Quality of fabrics choosen for school sports uniform ( track pants ) should be changed .    3. Children should be given healthy foods as part of snacks . No artificicial juices to be given .    4. There is no clear plan from school side to what sports they will introduce to the kids .    Join extra sports classes is a very stupid reason not to teach sports  as part of school  circulam.    What happened to skating and basketball ,football??    5. Use of led screens for school teaching in name of hi tech delivery of education is effecting eye sights of children. There should be a limit to how much screen time  is given to childrens in class.    6. My daughter was bullied in class as well as school bus . The class teacher should have taken appropriate action  when she saw indecent behaviour in class from any student . There is no popularity contest for teachers.Teachers are supposed to be impartial ,strict and take no nonsense approach towards any wrongdoing/indecent behaviour.    </t>
  </si>
  <si>
    <t>223.237.240.55</t>
  </si>
  <si>
    <t>NA</t>
  </si>
  <si>
    <t>49.207.195.176</t>
  </si>
  <si>
    <t>223.186.48.191</t>
  </si>
  <si>
    <t>1. More focus on the current affairs and Indian historical events.  2. Some software languages and their application if can be included in the ciriculam.  3. Sports competitions.   4. If some more focus can be put on Language and literature.</t>
  </si>
  <si>
    <t>223.186.65.48</t>
  </si>
  <si>
    <t xml:space="preserve">Please provide more practice worksheets in UOIs and additional language </t>
  </si>
  <si>
    <t>122.172.83.101</t>
  </si>
  <si>
    <t>The uniform quality is pretty bad. Would request selecting the vendor next time who could deliver on quality and durability and make the process easier for parents. It was a chaos last time. Please plan this well for the coming year.  The extra curricular activities are not having an impact and clearly it seems it’s not engaging and not thought through well.  Suggest more reading hours and book discussions in the schedule.</t>
  </si>
  <si>
    <t>171.76.84.71</t>
  </si>
  <si>
    <t>Teachers can be more responsive give more clarity on the ask of parents and also on notes provided for term exam timelines , many time notes are provided just on the last week before exams</t>
  </si>
  <si>
    <t>106.51.105.178</t>
  </si>
  <si>
    <t xml:space="preserve">Transport sometimes AC doesn’t work in Bus . And no updates of swimming classes in school </t>
  </si>
  <si>
    <t>171.76.80.80</t>
  </si>
  <si>
    <t>Curriculum is good and we like the way of teaching with practical learning.  Live tracking of bus is not working properly. Homework given to the students seems to very high. Please pay more attention to the students migrated from non IB board. Quality of food needs to be improved.</t>
  </si>
  <si>
    <t>122.171.21.151</t>
  </si>
  <si>
    <t>1. Bus staff only speaks Kannada - cannot communicate with her.    2. Books are mostly available only at school.    3. The teaching plan is unavailable in advance for the parents - do not understand what is the problem with sharing the monthly plan upfront.    4. Quality of the books in terms of contents is not good and is not explanatory enough for the child to be able to read and understand.    5. The assignment references are being googled by the teachers and definitions are being copied and pasted to create assignments. Kids can google and find answers as well - where is the learning?</t>
  </si>
  <si>
    <t>122.171.19.53</t>
  </si>
  <si>
    <t>Happy as a parent.</t>
  </si>
  <si>
    <t>104.133.32.81</t>
  </si>
  <si>
    <t>OWIS route 6 comes very early for pickup and reaches school very early. Please see if it can be delayed by 15 minutes. That extra 15 minutes of sleep is a big deal for small kids.</t>
  </si>
  <si>
    <t>106.216.231.16</t>
  </si>
  <si>
    <t>106.196.20.16</t>
  </si>
  <si>
    <t xml:space="preserve">There should be a little more focus on correcting spellings and grammer on journals. </t>
  </si>
  <si>
    <t>122.171.16.69</t>
  </si>
  <si>
    <t>Good but scope of improvement in sports</t>
  </si>
  <si>
    <t>171.76.84.48</t>
  </si>
  <si>
    <t xml:space="preserve">All children doesn't  speak Hindi at home  those children needs some attention and help. But it was completely ignored. Last 2 years French as 3rd language there was no class happening. </t>
  </si>
  <si>
    <t>101.0.63.76</t>
  </si>
  <si>
    <t xml:space="preserve">Its not meeting the expectation of International board yet </t>
  </si>
  <si>
    <t>171.76.80.34</t>
  </si>
  <si>
    <t>if in case of holidays or some other reason the student miss the sports or extra curricular activities eg like swimming or other activities pls re schedule the missed classes...... we can find very less class due to this holiday reasons .....</t>
  </si>
  <si>
    <t>49.206.135.195</t>
  </si>
  <si>
    <t>I am satisfied with science, math and English. Regarding Hindi and kannada, there can be more syllabus.</t>
  </si>
  <si>
    <t>27.59.26.152</t>
  </si>
  <si>
    <t>More hands on approach needed for children who need improvement</t>
  </si>
  <si>
    <t>106.51.167.33</t>
  </si>
  <si>
    <t>Extra curricular activities should be taken care.  Should concentrate more on communication and presentation skills.</t>
  </si>
  <si>
    <t>122.172.86.15</t>
  </si>
  <si>
    <t xml:space="preserve">We have been the part of silver oaks since six years. Whatever soft skills my daughter learning inside the campus, she is applying it in her real life situation and motivate herself. For example mantras of mahatma taught her how to be truthful to oneself through integrity. My suggestion is to extend green meadows little longer. New buildings occupied the beauty of green meadows. These green beauties remain refreshing memories in every child's mind. </t>
  </si>
  <si>
    <t>106.196.24.137</t>
  </si>
  <si>
    <t>171.76.87.14</t>
  </si>
  <si>
    <t xml:space="preserve">First concern is faculty and how they communicate with students.  Secondly, I do not see any efforts in identifying the potential of the child and nurture them to identify their strengths. </t>
  </si>
  <si>
    <t>106.79.198.66</t>
  </si>
  <si>
    <t xml:space="preserve">No comments </t>
  </si>
  <si>
    <t>49.37.163.2</t>
  </si>
  <si>
    <t>Curriculum  focus is required</t>
  </si>
  <si>
    <t>106.196.31.164</t>
  </si>
  <si>
    <t xml:space="preserve">No emphasis on home work and writing practice   School is lacking in discipline, pampering is ok till certain grade max 1 but beyond that discipline is very important which I feel I s lacking in school </t>
  </si>
  <si>
    <t>49.206.130.126</t>
  </si>
  <si>
    <t>Parent engagement needs to happen for every term otherwise feedback loop between parent and teacher is clearly missing.</t>
  </si>
  <si>
    <t>49.206.132.109</t>
  </si>
  <si>
    <t>I am happy with the school and like the way you groom my children. I am very dissatisfied and disappointed with the transport given the fact that when technology is grown so much even when parents share the optimal route considering all children you still don’t want to try or consider it.</t>
  </si>
  <si>
    <t>42.106.184.35</t>
  </si>
  <si>
    <t xml:space="preserve">It would be great if you could share the weekly food menu provided at school.. We have no clue what she eats at school as the child doesn't tell us. </t>
  </si>
  <si>
    <t>122.171.18.107</t>
  </si>
  <si>
    <t>106.196.21.132</t>
  </si>
  <si>
    <t xml:space="preserve">Very nice experience </t>
  </si>
  <si>
    <t>106.51.162.230</t>
  </si>
  <si>
    <t>—</t>
  </si>
  <si>
    <t>49.207.54.116</t>
  </si>
  <si>
    <t xml:space="preserve">I’m not satisfied completely </t>
  </si>
  <si>
    <t>49.37.163.202</t>
  </si>
  <si>
    <t>106.216.224.39</t>
  </si>
  <si>
    <t>106.51.160.243</t>
  </si>
  <si>
    <t xml:space="preserve">More emphasis to be given for teacher's skill set, knowledge and experience. </t>
  </si>
  <si>
    <t>106.51.160.114</t>
  </si>
  <si>
    <t>A little more importance can be given for extra curricular activities such as sports and music. It is very unfortunate that parents have to pay for after school activities even for children who represent the school in various teams. Improvement can be given to the quality of music instruments and the music room.</t>
  </si>
  <si>
    <t xml:space="preserve">More importance and time to be given to extracurricular activities.  Clubs that were supposed to be there for different talents are not available. No time in the school for practice and school does not participate in inter school competitions other than sports. A lot of the music equipment is not functional and cannot be used for stage performances </t>
  </si>
  <si>
    <t>157.45.86.155</t>
  </si>
  <si>
    <t xml:space="preserve">Good and great </t>
  </si>
  <si>
    <t>202.45.6.1</t>
  </si>
  <si>
    <t>All good. Thank You!</t>
  </si>
  <si>
    <t>103.160.237.98</t>
  </si>
  <si>
    <t>-</t>
  </si>
  <si>
    <t>49.207.218.154</t>
  </si>
  <si>
    <t xml:space="preserve">More pratice sheets for Math (even as homework).   As most resources are online, as way to document these resources to revisit as required even in later years.   Measures to proactively sensitise students about bullying, educate them about bystander responsibility and intervention options. Also create awareness about support systems available. </t>
  </si>
  <si>
    <t>122.171.20.47</t>
  </si>
  <si>
    <t>Please improve and encourage other art forms like theatre, drama. Please prepare the students in advance for sports events.</t>
  </si>
  <si>
    <t>49.37.170.62</t>
  </si>
  <si>
    <t>No comments</t>
  </si>
  <si>
    <t>101.0.63.87</t>
  </si>
  <si>
    <t xml:space="preserve">This one for both PP2 &amp; Grade 3 </t>
  </si>
  <si>
    <t>122.171.22.188</t>
  </si>
  <si>
    <t xml:space="preserve">My son tells me my teacher scold me everyday. Saying things like if you win you get trophies otherwise nothing. I push my child saying even attempting is very much appreciated. Olympiad dates could have been better, so many topics were not yet covered in school.  </t>
  </si>
  <si>
    <t>171.76.85.1</t>
  </si>
  <si>
    <t xml:space="preserve">Feedback on student performance can be more detailed. It is very abstract.    Ex:  when Students attempt tests, responses corrected  - there is no much good clarity on what key points were expected.   Kids are scored as 5/5 or 4/5  or 2/5  but reason of what else is expected is not clear from the answer paper. </t>
  </si>
  <si>
    <t>106.197.212.114</t>
  </si>
  <si>
    <t xml:space="preserve">Overall, i am satisfied with the school. The concepts are taught in school but kids have to finish a lot of practice at home without which they are unable to learn. They are burdened every single day. Project work maybe can be reduced. The curriculum is too vast and the concept termibologies is what kids grasp. The depth is v less which should be more, rather than the breadth of curriculum.    Children need to be given some freedom on buses to speak esp those who are commuting for long. Need to figure out this system.     </t>
  </si>
  <si>
    <t>24.239.131.31</t>
  </si>
  <si>
    <t xml:space="preserve">Responsiveness of the Coordinators: Messages are not responded promptly.   Transportation Issues:   1. Raised this directly with the team but we need to revisit the pick and drop timings. You cannot pick a ward first and drop the same ward last. This is specifically for Route 4 bus timings and bus route. Have raised with the transport coordinator but sadly no action has been taken.   2. The bus tracking is out of service third time in as many months. What actions are being taken here to track such things? Can the school be proactive in letting us know if such issues occur?  3. Couple of months back, the bus did not have AC in working condition and we had to raise it to the transport coordinator (she said it is fixed) but the reality is that it had stopped working and she wasn't informed about it. </t>
  </si>
  <si>
    <t>49.37.160.52</t>
  </si>
  <si>
    <t>Science and Social science syllabus need to be looked upon.</t>
  </si>
  <si>
    <t>106.51.164.62</t>
  </si>
  <si>
    <t>no comments</t>
  </si>
  <si>
    <t>171.76.85.156</t>
  </si>
  <si>
    <t>No Comments</t>
  </si>
  <si>
    <t>42.108.64.8</t>
  </si>
  <si>
    <t>Need to work on transport as the bus is always late for the drop</t>
  </si>
  <si>
    <t>49.207.192.16</t>
  </si>
  <si>
    <t>It's crucial to empower students, even in a smaller class of around 25. Ensuring their independence in studying and grasping their strengths is essential.   Many concepts taught are abstract, requiring practice. As a parent, it's concerning to invest extra time re-explaining concepts for their confidence in assessments. This raises doubts about the effectiveness of classroom learning.</t>
  </si>
  <si>
    <t>122.172.82.65</t>
  </si>
  <si>
    <t xml:space="preserve">Doing great </t>
  </si>
  <si>
    <t>122.171.20.29</t>
  </si>
  <si>
    <t>If possible less screen time.</t>
  </si>
  <si>
    <t>171.76.82.239</t>
  </si>
  <si>
    <t>As we seen many a times, that school is under construction / renovation, we understand, once it completes infrastructure and facilities can be well maintained.   Transport is difficult to manage for every child, as some children including mine takes approx. 2hrs to reach home for less than 10kms, not good travel plan by school. little children can be given extra attention, if they are travelling for 2hrs in a bus for 1way.   Also I observed, classmates are taking advantage of sharing books or less responsible towards shared property (Sharing is caring), my child was v sad when the shared book was not returned by his 2classmates and it is a case of bullying, my husband sees. I asked my child to share with teacher, he told they are teacher's children.   My child school uniform hoodies also taken by some classmate, and this is happened twice(PYP and MYP).   If no one takes others property as a good manners in good schools then why such incident repeats. Where the missing stuff goes?   I am very sad due to such indiscipline seen.   Please help.   I want to continue IB for my both the children seriously to get better learning standard that matches global standard of living and study.   I do not see children studies sufficient in terms of overall knowledge gained.   I am worried it should not happen that neither they are good IB nor they are good NCERT student at the end of schooling period and then we regret.   Art and craft horrible. I saw great art and craft and music class when he was in pyp2 Silver Oaks International, even the HRT were v good in PYP2 and PYP4. My request for the best of IB for our children.  Thank you.</t>
  </si>
  <si>
    <t>122.172.86.74</t>
  </si>
  <si>
    <t>122.171.21.182</t>
  </si>
  <si>
    <t>Grade 12</t>
  </si>
  <si>
    <t>We are extremely happy that our son is studying at this school.</t>
  </si>
  <si>
    <t>223.186.157.30</t>
  </si>
  <si>
    <t xml:space="preserve">Feel a lot of gap between school and parents. There has been only one PTM for gr10. This is the important year. </t>
  </si>
  <si>
    <t>122.171.20.22</t>
  </si>
  <si>
    <t xml:space="preserve">We were hoping that MYP will be made easier.That did not happen,it's become suddenly harder </t>
  </si>
  <si>
    <t>49.207.54.170</t>
  </si>
  <si>
    <t>171.76.86.149</t>
  </si>
  <si>
    <t>.</t>
  </si>
  <si>
    <t>171.76.85.7</t>
  </si>
  <si>
    <t xml:space="preserve">I don't see school is taking any good effort  in skilling them with life and communication skills . No reading habits . No reading classes.  No reading g homework . No reading books from schools .   Not much innovative initiatives.  It's all old school one.  And this time there is no PTM till now of grade 2 . Only once in starting it happened, which is disappointing.  There is no feedback or update from teacher tht how kid is doing ,only we have to tell.  No personal attention for child . All students cant be taught in same way . Some need personal attention sometimes. Bt I think it's highly ignored in school. Other then tht co- curriculam activities r nit tht much . In Music wht they r doing,  from last 2 years .. I don't know wht my child is learning in music nnd in drawing.  Therr is hardly any learning and special thing they learned in school. </t>
  </si>
  <si>
    <t>171.76.87.164</t>
  </si>
  <si>
    <t xml:space="preserve">Studies are excellent. Can improve on timely communication from coordinators and facilities at school. Pls complete the construction work at the earliest. It's quite noisy and disturbing. </t>
  </si>
  <si>
    <t>106.51.160.36</t>
  </si>
  <si>
    <t>One World International School is providing a holistic learning environment for Tejas. The teachers are very responsive to concerns of Parents. On the topic of Discipline - while I support the approach taken for Grades 8 and below- a more nuances approach with help of counsellors is needed to tackle discipline and behavioural modifications for Grades 9 and above. Thanks</t>
  </si>
  <si>
    <t>49.37.160.186</t>
  </si>
  <si>
    <t>Washrooms should be more hygienic.</t>
  </si>
  <si>
    <t>49.14.163.37</t>
  </si>
  <si>
    <t>Nothing else</t>
  </si>
  <si>
    <t>223.187.61.187</t>
  </si>
  <si>
    <t>Overall our experience with the school is good till now</t>
  </si>
  <si>
    <t>27.59.115.248</t>
  </si>
  <si>
    <t>Please add more sports for children in MYP.</t>
  </si>
  <si>
    <t>182.77.40.13</t>
  </si>
  <si>
    <t xml:space="preserve">Simply amazing </t>
  </si>
  <si>
    <t>122.172.81.228</t>
  </si>
  <si>
    <t>Outstanding concerns to be discussed with PTM and we're hopeful they will be resolved.</t>
  </si>
  <si>
    <t>49.207.235.80</t>
  </si>
  <si>
    <t xml:space="preserve">Since the change in administration there has been a struggle in getting clear communication wrt to policies like scholarship concession for the current year.   Lab are not well equipped for students to do experimentation and there seems to be end-less delay in procurement of lab apparatus and consumables  teachers need to be trained on emotional Intelligence  and conflict resolution.    </t>
  </si>
  <si>
    <t>49.207.228.105</t>
  </si>
  <si>
    <t>171.76.82.159</t>
  </si>
  <si>
    <t>Need to take feedback from the children also as still they feel after we became OWIS things are not fine. Check with them too once. Run a survey you might get some points to think on.</t>
  </si>
  <si>
    <t>65.1.66.202</t>
  </si>
  <si>
    <t>1. Trekking plan during summer vacation is a good initiative. But as my kid has motion sickness issue, she cannot be part of it even if she wants to. Request you to plan short trips to near by places like within Karnataka or Kerala.    2. I request teachers to pay attention to the language used by kids in class/school.  3. Less online tasks should be given.  4. Regular feedback should be provided to parents. Teachers should not wait for PTM to tell parents about kids areas of improvement. Teacher can message parents on toddle.</t>
  </si>
  <si>
    <t>106.196.31.46</t>
  </si>
  <si>
    <t>Teachers should promote writing skills and do not encourage kids to use screens for research task. Instead of toddle, students dairy should be used for Home work and classwork notes.</t>
  </si>
  <si>
    <t>171.76.83.2</t>
  </si>
  <si>
    <t>Overall we are satisfied with the school, curriculum and staff. The main area of improvement we would like to suggest is on the range of sports, music, arts etc. Eg. Considering the weather, keeping swimming in second term is not a good idea. It would be better to start basket ball, football or tennis.</t>
  </si>
  <si>
    <t>122.167.184.120</t>
  </si>
  <si>
    <t>136.226.243.111</t>
  </si>
  <si>
    <t xml:space="preserve">We feel the topics covered in subjects like Mathematics and Science is less than what is being covered in other schools following CBSE/ICSE boards. This was evident when our ward was preparing for Olympiad exams. Please try to at least match the level of topics with Indian boards. </t>
  </si>
  <si>
    <t>49.207.217.155</t>
  </si>
  <si>
    <t>Only suggestion is around, screen time that children needs for completion of work. If that can be reduced I feel it'll be nice.</t>
  </si>
  <si>
    <t>171.76.84.196</t>
  </si>
  <si>
    <t>---</t>
  </si>
  <si>
    <t>171.76.87.219</t>
  </si>
  <si>
    <t>Some confidence building events for individual requirements are needed</t>
  </si>
  <si>
    <t>49.207.192.197</t>
  </si>
  <si>
    <t>The bus transport tracking system needs to be more accurate. Also kid is not enjoying the school meal for this year.</t>
  </si>
  <si>
    <t>122.172.86.39</t>
  </si>
  <si>
    <t>Sports are given lesser importance. Extra curricular instructors are scolding kids leading to kids not showing interest in sports like swimming. Kids are not getting time to play at home because of too much homework. Scolding kids impacts their confidence. Kids should be encouraged to play and involve in sports instead of scolding them if they get late in changing clothes. They are too young to do all these things on their own and in time.</t>
  </si>
  <si>
    <t>106.51.167.65</t>
  </si>
  <si>
    <t xml:space="preserve">I have felt my child's progress went on pause this year. There is a massive difference between the current year's and the last year's experience. Co-curricular activities were barely done, physical fitness was a joke. Junk food being served, screens in the classes. We regret taking the admission. </t>
  </si>
  <si>
    <t>122.172.87.17</t>
  </si>
  <si>
    <t>Not to be biased in giving opportunities or chances to kids, hygiene should be taken care</t>
  </si>
  <si>
    <t>106.206.41.35</t>
  </si>
  <si>
    <t xml:space="preserve">We are very happy with the school.  One request is, children should get more opportunities to participate in IB level competitions(not sure if there are any though like cbse). </t>
  </si>
  <si>
    <t>122.172.86.128</t>
  </si>
  <si>
    <t>Really like the after school sports provided and Constructive feedback for the kid as life skill needs to be provided very effectively</t>
  </si>
  <si>
    <t>49.206.129.142</t>
  </si>
  <si>
    <t xml:space="preserve">The school uniform should be made from comfortable cotton or breathable material. Kids wear it whole day. It should be really given a thought </t>
  </si>
  <si>
    <t>171.76.86.44</t>
  </si>
  <si>
    <t>My kids is in G1 and started from PP2.  1) Please provide meaningful inclusion of sports, so that kids can actually learn. Kids have gone nowhere with swimming and skating. Once in a week is just not sufficient.   2) Overall in sports front I feel school is not able to provide enough exposure. Chess, any team game etc should get introduced.  3) Selection for the schools skating team was announced without kids given enough exposure. They were hardly introduced to it during PP2 and this year it has not even started.  3) OWIS uniform quality is not good. The material doesn't look breathable and the lower is very thick. I am not sure how would kids manage during summers. Silver Oaks uniform quality was superb.  4) Getting uniform from the vendor's place was equally difficult. Personally I had been there 3 times but few stuff always remained unavailable and a big Queue starting from ground floor of their shop. I had sent out an email to the HSRM too. I hope school takes care of it next time.  5) Session starts almost 1 month late than the other CBSE/ICSE schools. Can you NOT choose the first date for olympiad and choose any later date in following months, so that some more syllabus can be covered in school.</t>
  </si>
  <si>
    <t>64.159.143.194</t>
  </si>
  <si>
    <t>122.171.22.87</t>
  </si>
  <si>
    <t>192.19.234.250</t>
  </si>
  <si>
    <t>223.231.136.189</t>
  </si>
  <si>
    <t xml:space="preserve">My kids knows skating but ge is not selected. Skating should be taught to all students as per earlier communication. For chess also,  can see selection process. Why these are not parts of teaching process? </t>
  </si>
  <si>
    <t>103.186.40.37</t>
  </si>
  <si>
    <t xml:space="preserve">I don’t get any feedback in person during PTM about my ward .   I am unhappy that swimming classes are during oct-dec . The coldest time of the year.   I am unhappy that kids who don’t attend swimming has to just sit &amp; watch them . They could be taken to the library for reading or atleast drawing classes or self play . </t>
  </si>
  <si>
    <t>42.108.26.85</t>
  </si>
  <si>
    <t>49.207.192.3</t>
  </si>
  <si>
    <t xml:space="preserve">Everything seems to be fine. </t>
  </si>
  <si>
    <t>152.58.230.77</t>
  </si>
  <si>
    <t>171.76.87.117</t>
  </si>
  <si>
    <t>All good.</t>
  </si>
  <si>
    <t>171.76.83.80</t>
  </si>
  <si>
    <t xml:space="preserve">Need more project based learning </t>
  </si>
  <si>
    <t>122.172.87.178</t>
  </si>
  <si>
    <t>Please serve healthy snacks to kids, there are too many sugary junk foods being served currently. Communication from school needs timeliness and clarity of facts. Please focus more on co-curricular activities and sports, right now it's very less.</t>
  </si>
  <si>
    <t>49.206.128.76</t>
  </si>
  <si>
    <t>122.172.82.87</t>
  </si>
  <si>
    <t>Curriculam need to be  improved to match other entrance exam in India</t>
  </si>
  <si>
    <t>157.50.65.65</t>
  </si>
  <si>
    <t xml:space="preserve">Thanks for the survey </t>
  </si>
  <si>
    <t xml:space="preserve">It would be better if the parents are made aware of any option for parents to reach out to school counsellor/occupational therapist in case of students who may require help in those areas. </t>
  </si>
  <si>
    <t>136.226.245.115</t>
  </si>
  <si>
    <t>1. Handrails - Wherever there are steps.  2. Wheels chairs in working condition for emergency.  3. Seat belts in school bus - some bus drivers really are rash drivers.  4. Psychologically safe environment to report bullying  5. Operational Swimming pool   6. Efficient music class</t>
  </si>
  <si>
    <t>106.51.165.51</t>
  </si>
  <si>
    <t>1. Can conduct special workshops as per childs interests and hobbies once in a quarter etc    2. Need more photo or vdos if some special event is conducted at the school where parents aren't invited</t>
  </si>
  <si>
    <t>171.76.82.178</t>
  </si>
  <si>
    <t>Kids should get more exposure to music and sports.  Teachers should explain how to explain correct the problem or question instead of just mentioning the incorrect answer.</t>
  </si>
  <si>
    <t>49.206.133.223</t>
  </si>
  <si>
    <t xml:space="preserve">Honestly, the quality of service does not match the fees that we are paying. Our kids are actually nowhere in comparison to other schools. Sports is being taken as a way to make money instead of introducing in the curriculum and mentoring the interested students.  Overall, it has been really a bad experience with OWIS. </t>
  </si>
  <si>
    <t>122.172.85.250</t>
  </si>
  <si>
    <t>171.76.81.201</t>
  </si>
  <si>
    <t xml:space="preserve">Over all I am happy with the school </t>
  </si>
  <si>
    <t>49.206.128.126</t>
  </si>
  <si>
    <t xml:space="preserve">Involve students in debate competition </t>
  </si>
  <si>
    <t>49.207.233.28</t>
  </si>
  <si>
    <t>Transportation needs to be improved. The timing,  route management,  most of the time AC in the bus won't work.   Food can be better.  Rest we are happy.</t>
  </si>
  <si>
    <t>171.76.86.19</t>
  </si>
  <si>
    <t xml:space="preserve">Overall great experience. </t>
  </si>
  <si>
    <t>175.100.149.26</t>
  </si>
  <si>
    <t>14.141.88.230</t>
  </si>
  <si>
    <t>none</t>
  </si>
  <si>
    <t>171.76.85.109</t>
  </si>
  <si>
    <t>Really happy with the academic growth of my child. But the extracurricular activities are not encouraged at school if the child is not good in it.</t>
  </si>
  <si>
    <t>49.37.161.150</t>
  </si>
  <si>
    <t xml:space="preserve">We are mostly satisfied with how everything is planned at OWIS, although there are minor concerns. However, with the management in place, looking forward to see the changes to unravel for better. </t>
  </si>
  <si>
    <t>106.51.165.146</t>
  </si>
  <si>
    <t>Please provide clear dates of the academic calendar with all planned events at the beginning of the year itself on either email or Toddle. Parents rarely visit parent website so refrain from posting updates there as tracking too many channels is virtually impossible for us. Knowing the school schedule helps plan our family events like travel etc. and also prevents children from missing school.     Ensure all teachers are IB trained. Sometimes it feels like they are not trained in the IB pattern , esp in junior grades.</t>
  </si>
  <si>
    <t>171.76.86.25</t>
  </si>
  <si>
    <t>My child complains about hygiene maintained in toilets. He finds it dirty and is not comfortable using those. Pls can you look into this.</t>
  </si>
  <si>
    <t>106.51.164.27</t>
  </si>
  <si>
    <t>We have expressed our concern on curriculum adherence, assistance to raise the level of our child submissions by sharing expected level as an example, regular check and updates on our child's work.. but not satisfied with the action taken</t>
  </si>
  <si>
    <t>171.76.86.196</t>
  </si>
  <si>
    <t>171.76.83.145</t>
  </si>
  <si>
    <t>More participation in inter school competitions and more exposure to them</t>
  </si>
  <si>
    <t>14.142.6.124</t>
  </si>
  <si>
    <t>Not getting any response on reducing time of travel for kids on long routes, for over an year.   Teachers dont check homework, a big concern on motivation for kids to finish work</t>
  </si>
  <si>
    <t>171.76.84.217</t>
  </si>
  <si>
    <t>There should be some sessions for mental, emotional and social wellbeing in school apart from academics and Co curricular activities.</t>
  </si>
  <si>
    <t>122.167.58.195</t>
  </si>
  <si>
    <t>So far I can see lot of positive changes in my kid and his approach towards things. The way he expresses himself demonstrates the quality teaching he is receiving at OWIS.  Just bring in more local flavor as well in your curriculum and not stick so hard to IB. Kids have to have strong roots before being expose to global ways. I fear the traditional ways of things may get lost in modernization of education and school is the best place to inculcate that.</t>
  </si>
  <si>
    <t>122.171.22.209</t>
  </si>
  <si>
    <t xml:space="preserve">Please change the mode in which notifications come , even the excel thing is not very clear </t>
  </si>
  <si>
    <t>106.51.161.128</t>
  </si>
  <si>
    <t xml:space="preserve">CBSE STUDENTS NEED TO FOCUSED </t>
  </si>
  <si>
    <t>106.196.17.107</t>
  </si>
  <si>
    <t>122.172.254.131</t>
  </si>
  <si>
    <t>122.171.22.66</t>
  </si>
  <si>
    <t>171.76.81.133</t>
  </si>
  <si>
    <t>122.179.16.50</t>
  </si>
  <si>
    <t>106.76.231.12</t>
  </si>
  <si>
    <t xml:space="preserve">Formal uniform shirt quality is poor and its bubbling out.     the muddy puddles near the entry and exit places needs to be taken care. </t>
  </si>
  <si>
    <t>103.130.108.173</t>
  </si>
  <si>
    <t xml:space="preserve">Please make sure the cleanliness of washrooms. </t>
  </si>
  <si>
    <t>49.207.220.25</t>
  </si>
  <si>
    <t>One of the biggest concerns I have is the lack of out-of-class activities namely sports.     Also, would love to see more "project"/"assignment" based learning approach as well.</t>
  </si>
  <si>
    <t>171.76.84.128</t>
  </si>
  <si>
    <t>School deserves full mark on academics front - be it curriculum, pedagogy and quality of teachers.  All the other aspects like sports, extracurricular, all round grooming, etc. should be improved.  Need special attention to all other operational aspects like non-teaching staff, safety.</t>
  </si>
  <si>
    <t>122.171.17.74</t>
  </si>
  <si>
    <t>106.216.231.143</t>
  </si>
  <si>
    <t xml:space="preserve">Teachers need training especially maths and languages. The school more extra activities for overall development of kids. Please have more experienced teachers. Another suggestion is to start having career guidance talks both with parents and kids from early stages. </t>
  </si>
  <si>
    <t>106.79.206.102</t>
  </si>
  <si>
    <t>Overall happy with the school.</t>
  </si>
  <si>
    <t>223.231.161.18</t>
  </si>
  <si>
    <t>Transport routes require improvement as it is taking close to two hours for my children to reach home. Distance from school to my house is just 7 kms. Routes need to be improved as a lot of time is being spent daily in the bus. Almost 3.5 hours each day spent in the bus while going and coming back. Requested earlier to improve the routes but there seems to be no progress. Kindly request you to help. Thanks for your understanding.</t>
  </si>
  <si>
    <t>223.186.159.86</t>
  </si>
  <si>
    <t xml:space="preserve">Parent- teacher in person interaction other than ptm should be facilitated </t>
  </si>
  <si>
    <t>171.76.82.28</t>
  </si>
  <si>
    <t xml:space="preserve">Keep going and make our child better person </t>
  </si>
  <si>
    <t>72.163.220.5</t>
  </si>
  <si>
    <t>I would appreciate a callback from school to understand my concerns</t>
  </si>
  <si>
    <t>106.51.160.153</t>
  </si>
  <si>
    <t>49.207.224.198</t>
  </si>
  <si>
    <t xml:space="preserve">Overall well satisfied with the school , teachers and infrastructure .The toddle and bus tracking app are very slow in response and needs improvement. </t>
  </si>
  <si>
    <t>106.216.231.118</t>
  </si>
  <si>
    <t>49.206.129.205</t>
  </si>
  <si>
    <t>49.207.51.9</t>
  </si>
  <si>
    <t xml:space="preserve">Think about Transp, more physical activities </t>
  </si>
  <si>
    <t>106.197.226.47</t>
  </si>
  <si>
    <t>72.163.220.24</t>
  </si>
  <si>
    <t>Please inform school calendar/holidays in advance. It does not seem to be published any where.</t>
  </si>
  <si>
    <t>106.51.167.238</t>
  </si>
  <si>
    <t>Please arrange field trips for kids around Bangalore. We are not interested in sending my daughter to Himalayas trecking last year. She was very disappointed. Short distance field trips are good for them. Please consider them. Not every family can allow kids to go to Himalayas. Thank you!</t>
  </si>
  <si>
    <t>49.37.169.62</t>
  </si>
  <si>
    <t>Construction in progress even after the school started was not suggested</t>
  </si>
  <si>
    <t>122.172.82.89</t>
  </si>
  <si>
    <t>All are good.</t>
  </si>
  <si>
    <t>171.76.81.192</t>
  </si>
  <si>
    <t>122.172.80.117</t>
  </si>
  <si>
    <t xml:space="preserve">For sports, girls need to feel included. They are always asked to play the games that boys play and may not be comfortable with it. Boys also need to be educated about the changes that girls go through and taught to be sensitive about the needs and issues of their female classmates.  </t>
  </si>
  <si>
    <t>157.45.226.72</t>
  </si>
  <si>
    <t>Nill</t>
  </si>
  <si>
    <t>103.74.140.234</t>
  </si>
  <si>
    <t>122.172.83.215</t>
  </si>
  <si>
    <t xml:space="preserve">It would be great if the subject teachers could convey to the parents whenever they are returning FA/SA scripts. </t>
  </si>
  <si>
    <t>122.171.16.149</t>
  </si>
  <si>
    <t xml:space="preserve">One class has 25 students only, hence teachers should help students who are struggling also. They need to positively encourage as each kid is different. IB Syllabus ensures conceptual clarity and if you realize that your kid doesn't grasp basic concepts, then teaching approach needs to be revisited. </t>
  </si>
  <si>
    <t>167.220.238.82</t>
  </si>
  <si>
    <t>School transport department is very stubborn. Transport supervisor is just not ready to listen to parents. Whenever we approach her, answer is common "We can not purchase new buses"/"Give us more admission from your area then we will think about it".  Our area already have many kids. AC in bus doesn't work. There is always a mechanical reason or they blame kids that they keep windows open. Kids will obviously open windows if AC is not started in bus. Transport department is the biggest pain point in otherwise good school.</t>
  </si>
  <si>
    <t>122.172.87.122</t>
  </si>
  <si>
    <t>122.172.80.164</t>
  </si>
  <si>
    <t>122.172.86.62</t>
  </si>
  <si>
    <t>223.231.151.167</t>
  </si>
  <si>
    <t>49.207.212.250</t>
  </si>
  <si>
    <t>106.51.160.163</t>
  </si>
  <si>
    <t xml:space="preserve">None </t>
  </si>
  <si>
    <t>171.76.82.13</t>
  </si>
  <si>
    <t>Please solve the transportation issues of kids staying far from school. Currently, it takes more than 1 hour for kids to reach home. Earlier, when school was open till 3, my kids used to come earlier than now (when school closes at 2:30 pm).</t>
  </si>
  <si>
    <t xml:space="preserve">1: Communication from school needs to be succinct.     2: Toddle app is a barrier to clear and timely communication. Can be replaced by email+ WhatsApp    3: non-academic staff need to co-ordinate better with each other so that students don't suffer because of teachers' interpersonal issues.    4: Kids didn't get to use the swimming pool for almost a year!!!!    5: Food: Dosas are unnaturally hard. There's insufficient sauce in pasta.     6: Teachers don't often co-ordinate or plan their time well because of which students miss their snacks/food. </t>
  </si>
  <si>
    <t>122.172.82.92</t>
  </si>
  <si>
    <t>Washroom Maintenance: Urgent attention is needed to address the issue of unhygienic washrooms.  Sports Equipment and Training: Adequate resources and training facilities need to be improved.  Skating Competitions: Despite informing the teachers about numerous interschool skate competitions, no action has been taken, resulting in children missing out on participating in these events.  IB Curriculum Books: The quality of IB curriculum books has declined compared to the previous year.</t>
  </si>
  <si>
    <t>49.206.134.225</t>
  </si>
  <si>
    <t>The quieter students are at a disadvantage as minimal effort is being made to ensure their strengths are identified, encouraged and groomed.</t>
  </si>
  <si>
    <t>103.6.158.57</t>
  </si>
  <si>
    <t>103.82.210.24</t>
  </si>
  <si>
    <t xml:space="preserve">Post FA, SA the teachers should provide appropriate feedback to each kid as then only they will understand their weak points and improve. Currently just bands are shared and when the kid wants to know why that band was provided and what/ how should answer be written, the teachers scold the child thinking. This discourages the child very much. If kids can't approach the subject teachers to know the gaps, not sure what can be done.  Even though many new teachers have been inducted this year, but many of them are not mature enough to deal with the children.  There are problems with EYP washrooms and Girls washrooms too and have conveyed these to coordinators and HRTs but no specific measures have been taken.  </t>
  </si>
  <si>
    <t>103.82.211.253</t>
  </si>
  <si>
    <t>Mo</t>
  </si>
  <si>
    <t>103.126.231.130</t>
  </si>
  <si>
    <t>Regarding the curriculum material, I prefer more of hard copies or text books rather than grade 4 kid referring to various places for information(Websites, Journels &amp; Research materials). Also, its better the materials are shared well in advance rather than few days before term exams. Regarding French, pretty upset as the kid is going backward and loosing interest rather than progressive in subject. This is a foreign language and expect more support from school to create interest rather than expecting parents to provide assistance. This was a concern which I was constantly bringing up from past year.</t>
  </si>
  <si>
    <t>49.207.206.251</t>
  </si>
  <si>
    <t xml:space="preserve">Anusia is yet to receive her RFID card. Please look into it. </t>
  </si>
  <si>
    <t>Please provide a clear understanding on the course of action taken to train kids on various extra curricular activities like skating, music, dance.</t>
  </si>
  <si>
    <t>122.171.16.212</t>
  </si>
  <si>
    <t>1. Students are not well trained for interschool competitions. They are not given enough practice before matches.   2. Rishith is still to be trained on E-assessments which is still a challenge for him.  3. Most of the work given is online based, there should be offline work for practice too so that they are not always looking at the computer.  4. Transport Route No.14 is not comfortable for High school students for leg space and AC is not functioning that well.</t>
  </si>
  <si>
    <t>106.221.196.5</t>
  </si>
  <si>
    <t>1. More opportunities  in sports, not just football. Encourage all types of sports to kids to participate in inter school competitions.   2. Looking forward to have NCC Wing in the school</t>
  </si>
  <si>
    <t>106.196.28.199</t>
  </si>
  <si>
    <t>49.43.240.132</t>
  </si>
  <si>
    <t xml:space="preserve">Transport team needs to work on optimising the routes. Students in nearby areas should be accommodated in same bus. This helps in students reaching home on timely manner.      Also, kids should be dropped at society gate rather than dropping them just 100mtr away where the road is busy enough that parents need to go and pick the kids.    Transaport need overall improvement in routes.    At the same time I appreciate that the buses are very well maintained.  </t>
  </si>
  <si>
    <t>49.207.204.136</t>
  </si>
  <si>
    <t>Quality of teaching reduced compared to Previously provided quality when it was Silver Oaks.  And sometimes teacher shouting on kids without much reason &amp; kids scared to ask questions during classes. And we have seen kids don't enjoy going to school as compared previous years.</t>
  </si>
  <si>
    <t>106.221.205.48</t>
  </si>
  <si>
    <t>Children are finding it difficult to understand new concepts in Biology and Physics. Physics has improved a little off late in terms of better videos and explanation. But in Biology, reading from the book in class and then solving questions is not the right way to explain new concepts. Introducing new concepts without drawing and explaining on board and having discussions in class overwhelms children.</t>
  </si>
  <si>
    <t>36.255.85.107</t>
  </si>
  <si>
    <t>27.63.254.148</t>
  </si>
  <si>
    <t>103.74.140.199</t>
  </si>
  <si>
    <t>49.43.242.63</t>
  </si>
  <si>
    <t>49.205.146.139</t>
  </si>
  <si>
    <t>do not charge the students who are representing the school in sports</t>
  </si>
  <si>
    <t>49.207.195.160</t>
  </si>
  <si>
    <t>IB methodology is not being followed. As kids are being asked to memorize the exact the wordings mentioned in the learning material. Also, I have seen my kid was not clear on the concept, I had to show him and once the concept was clear kid was able to complete the Exercise by himself.    I have also seen teachers are behind finishing the Syllabus, Teachers give most of the exercises as Home work to kids without explaining the concepts. These comments are not based on 1 instance.</t>
  </si>
  <si>
    <t>103.186.68.244</t>
  </si>
  <si>
    <t>1) school has adopted complete digital mode of teaching by exposing large screens to the kids it is impacting their health my kid has got high eye power twice this year.  2) the size of screen is not good for kids sitting in front as proper distance from screen to desks are too short  3) school is feeding junk on a daily basis and despite several communications no action taken.</t>
  </si>
  <si>
    <t>103.126.231.134</t>
  </si>
  <si>
    <t>In IB we normally don't have exams,  bus i see a different approach here</t>
  </si>
  <si>
    <t>101.0.63.107</t>
  </si>
  <si>
    <t>122.171.22.65</t>
  </si>
  <si>
    <t>Happy with the school</t>
  </si>
  <si>
    <t>45.146.55.243</t>
  </si>
  <si>
    <t xml:space="preserve">It’s an amazing school that truly focuses on the abilities, skills and values necessary to succeed at work and in life. The IB curriculum itself and the manner in which it is administered at OWIS, Sarjapur Road is very much aligned to generate the talent that not only the universities but also the farthest right of the value chain e.g. The Corporate Sector is increasingly looking for!     Excellent leadership that constantly ensures that teachers and staff are highly motivated and engrained in the learning philosophy that goes far beyond subject specific knowledge!    One area of improvement is Sports! It is essential for shaping one’s character, to stay fit and strong, and also provide the means to meaningfully contribute to the activity resume. Both, the in-house facilities/ infrastructure, as well as the opportunities to partake/ compete inter-school are lagging! Reviving existing infrastructure e.g. renewing Basketball and tennis courts, and swimming pool and investing in world class track and field capabilities will be well worth the returns e.g. well-rounded development of the students, build high performing sports teams, ability to host other schools and potentially self sustained e.g. help attract more parents/ students and generate additional revenue! I suggest the school puts together a high level proposal of the cost involved, forecast potential revenue generation to offset them and spread the remainder over time to pass on to the parents. It should be quite reasonable.  In the interim, school should continue to develops high performing teams and provide more opportunities to send them to compete at other schools (inter-school) and in local competitions.  </t>
  </si>
  <si>
    <t>122.172.84.167</t>
  </si>
  <si>
    <t xml:space="preserve">Over all satisfied </t>
  </si>
  <si>
    <t>106.51.165.139</t>
  </si>
  <si>
    <t xml:space="preserve">Both our Kids have had an Enriching experience at OWIS Sarjapur. We will happily recommend the school to friends or colleagues. </t>
  </si>
  <si>
    <t>49.205.39.243</t>
  </si>
  <si>
    <t>49.207.50.170</t>
  </si>
  <si>
    <t>Teacher's are very friendly.Good in imparting the new world view.    May include more evidence based science.</t>
  </si>
  <si>
    <t>223.187.117.176</t>
  </si>
  <si>
    <t>The quality of education is not IB level at all….. I feel my kids are studying at CBSE/ICSE at IB FEES</t>
  </si>
  <si>
    <t>122.171.19.44</t>
  </si>
  <si>
    <t xml:space="preserve">My child is facing difficulties in some areas like multiplication, Hindi sentence formation and speaking and English creative writing. It would be great if such problem areas are identified and extra help given to such students during school hours. Also, more focus on Indian history, culture, dance and music would be appreciated. </t>
  </si>
  <si>
    <t>122.171.22.82</t>
  </si>
  <si>
    <t>106.216.224.191</t>
  </si>
  <si>
    <t>Overall we are satisfied by the school management.</t>
  </si>
  <si>
    <t>171.76.83.95</t>
  </si>
  <si>
    <t xml:space="preserve">Teachers need to improve their methodology in teaching. Emotional and mental well being should also be considered. </t>
  </si>
  <si>
    <t>101.0.63.218</t>
  </si>
  <si>
    <t xml:space="preserve">Uniform quality needs to be improved. </t>
  </si>
  <si>
    <t>171.76.85.16</t>
  </si>
  <si>
    <t>171.76.80.32</t>
  </si>
  <si>
    <t>Extra curricular activities should be focused on building culture of one team. That has not been of focus of extra curricular staff members.</t>
  </si>
  <si>
    <t>49.207.210.240</t>
  </si>
  <si>
    <t>136.226.233.97</t>
  </si>
  <si>
    <t>122.172.83.55</t>
  </si>
  <si>
    <t>School should make "reading books" an everyday   &amp; compulsory activity for each student.</t>
  </si>
  <si>
    <t>125.16.99.193</t>
  </si>
  <si>
    <t xml:space="preserve">Great way of Teaching. Extremely Happy. </t>
  </si>
  <si>
    <t>157.45.75.225</t>
  </si>
  <si>
    <t>Given</t>
  </si>
  <si>
    <t>106.79.195.103</t>
  </si>
  <si>
    <t>49.207.231.127</t>
  </si>
  <si>
    <t>Quiet satisfied with the curriculum and the teachers.  Would suggest more measures should be taken for clean toilets and check them more frequently, for the cleanliness.  Thanks.</t>
  </si>
  <si>
    <t>122.172.87.48</t>
  </si>
  <si>
    <t xml:space="preserve">Can be better in terms of communication send to parents </t>
  </si>
  <si>
    <t>54.255.101.113</t>
  </si>
  <si>
    <t>All are good, only the formal uniform quality is not good enough</t>
  </si>
  <si>
    <t>24.239.131.30</t>
  </si>
  <si>
    <t>Areas which require improvements are:  1. Transport service  2. Reference materials for study (Currently some websites are given)  3. More sports during the school timings (Not after school)</t>
  </si>
  <si>
    <t>49.43.240.124</t>
  </si>
  <si>
    <t xml:space="preserve">I am not satisfied with the study material provided by the school for English and UOI. I feel students students should get the hardcopy of the reference books rather than checking everything online. I am shocked to see that the school doesn't have English grammar book separately. I couldn't even find enough resources to teach my child grammar during exams. The cafeteria menu doesn't include varieties of vegetables and serving packaged juices is not a healthy option. We are getting transportation facility from our apartment at 7:00AM which is too early when the school is just at the distance of 20 minutes. We want to opt for the post school activities but after paying the full fees for transportation if again we have to pay for transportation while opting for post school activity it is not acceptable. No other schools are charging like this where after paying for the transportation also we need to pay extra. Due to this reason I am not able to opt for the post school activities. Please look into these matters. </t>
  </si>
  <si>
    <t xml:space="preserve">Almost entire work is done through laptops. There should be some work on the notebooks. The books that were bought at the beginning of the session are mostly unused.   Transport facility requires to be relooked at. Seems like only objective now is to save cost and the quality of transport service has degraded. </t>
  </si>
  <si>
    <t>106.51.167.247</t>
  </si>
  <si>
    <t>The school repairs should be completed asap as it is impacting children health</t>
  </si>
  <si>
    <t>106.221.206.77</t>
  </si>
  <si>
    <t xml:space="preserve">Transportation app is not available for IOS phone . That is very difficult to track kids in the bus . </t>
  </si>
  <si>
    <t>49.207.199.143</t>
  </si>
  <si>
    <t xml:space="preserve">Either ways we are in confused state of mind </t>
  </si>
  <si>
    <t>27.34.253.103</t>
  </si>
  <si>
    <t xml:space="preserve">Please improve the quality of extra activities  like singing and dancing. </t>
  </si>
  <si>
    <t>49.207.54.212</t>
  </si>
  <si>
    <t xml:space="preserve">Additional support/Mentoring for students new to IB do that they don’t feel overwhelmed </t>
  </si>
  <si>
    <t>106.196.28.181</t>
  </si>
  <si>
    <t xml:space="preserve">Big drawbacks:    1.Polyester school uniforms from monday to friday. The worst for h  Children's health. Cotton is best and this should be the norm. No artificial fabrics for children and that too on a daily basis.  2.Bus attendant for route number 5 blackmails children in the bus. This type of instilling fear is not something expected for a school such as Owis  3. Bathrooms are very unhygienic is what all kids say.  4.Sometimes homework messages come on the app at 8.45 pm. Will be good if all homework is sent by 4 pm as many kids like mine finish homework before playtime.  5.Quality of school stationery is very poor. Pens don't even write properly and we source new pens for children inspite of paying to school.  6.Too much homework for children  7. Not a fan of screens in class    What we love:  1. Teachers and their connect with kids  2.curriculum  3. Timely Response from teachers to toddle messages.  4. The simple culture  5. Way of teaching     </t>
  </si>
  <si>
    <t>106.206.65.42</t>
  </si>
  <si>
    <t xml:space="preserve">Please make students be accountable for home task not done, in school also. Presently there is no sense of accountability. Only parents have to ensure that the home task is done and school communicates to parents that home task is pending. Let teacher question the student, why home task was not completed. Today they come home and home task is lowest on priority, however it’s the opposite for parents. </t>
  </si>
  <si>
    <t>157.45.218.108</t>
  </si>
  <si>
    <t>During silver Oak curriculum my kid was so happy and daily he was sharing about his class activity, but this year he is not showing that much interest, there is no science related activities, i understand school introduced IT and Social science related things. Buts still science and space related activities what they studied should be continue</t>
  </si>
  <si>
    <t>59.144.99.104</t>
  </si>
  <si>
    <t>More attention is required on cleanliness - I have made numerous complains but I am still not happy with that.   Infrastructure can be better, swimming classes are typically conducted during winter months which is strange!</t>
  </si>
  <si>
    <t>172.225.218.39</t>
  </si>
  <si>
    <t>- Requesting more regular and good coaching of sports, last year went by with no swimming. Inter house Chess completion paring were done without any preliminary round and ended up unfair pairing.  My kid’s speaking skill is quite the same as it was in Grade 1 which require better mentorship by teachers. Content of UOI should be more high quality science and general knowledge.</t>
  </si>
  <si>
    <t>49.207.230.102</t>
  </si>
  <si>
    <t>Happy with the overall infrastructure, extra curricular activities and overall the process of imparting knowledge</t>
  </si>
  <si>
    <t>106.51.165.25</t>
  </si>
  <si>
    <t>Home tasks need to be corrected on regular basis. Teacher need to assist  children to improve their performance in weak areas.</t>
  </si>
  <si>
    <t>49.207.196.128</t>
  </si>
  <si>
    <t>203.99.196.231</t>
  </si>
  <si>
    <t xml:space="preserve">I have a small concern in the way the assignments especially the FAs and SAs are scheduled and communicated. right now the teachers share them in diff places( daily updates spreadsheet, and assignments, todo tasks etc) depending on the convenience of the teachers. Also the schedule of FAs and SAs are not confined to certain period or number of days and it often keeps the students occupied with some assessment or the other along with their regular curriculum and homework. </t>
  </si>
  <si>
    <t>1. Toilet Hygiene is a challenge always.  2. We are not sure about the Infrastructure - due to water logging due to rains.  3. We expect a little more physical activity for the child during the school hours.</t>
  </si>
  <si>
    <t>49.207.224.245</t>
  </si>
  <si>
    <t>106.196.19.199</t>
  </si>
  <si>
    <t>Pls have cleanliness staff converse in English too.</t>
  </si>
  <si>
    <t>106.51.161.215</t>
  </si>
  <si>
    <t>119.82.121.219</t>
  </si>
  <si>
    <t xml:space="preserve">Extra sports fee can be minimalistic, as I have compared with the coaching outside the fee from the school is evidently charging more then what I pay from outside.     Home taks during long holidays can be minimalistic. </t>
  </si>
  <si>
    <t>49.207.218.91</t>
  </si>
  <si>
    <t>Avoid last minute rush to complete topics before the half yearly assessment. Give breathing space to kids to get in the mode of assessments, complete them and then start fresh topics once the assessment are done.</t>
  </si>
  <si>
    <t>49.207.228.43</t>
  </si>
  <si>
    <t xml:space="preserve">Very disappointed that the extra curricular activities like skating and karate are no more taken . The reason behind choosing silveroaks was that the sports also is taken care of by the school which was good until OWIS took over. The school premises were extremely clean earlier. Academic wise I liked the study material silveroaks provided for UOI now we have absolutely no idea of what's being taught in school . Sports should be a part of the curriculum and should not be charged extra and it cannot be an after school activity... </t>
  </si>
  <si>
    <t>122.171.22.229</t>
  </si>
  <si>
    <t xml:space="preserve">I see there’s a room for improvement in communication with parents and extra  Curriculum activities. </t>
  </si>
  <si>
    <t>49.37.163.238</t>
  </si>
  <si>
    <t xml:space="preserve">No other comments </t>
  </si>
  <si>
    <t>106.79.199.178</t>
  </si>
  <si>
    <t>Overall teaching can be more emphatic with patience as too much strictness limits child growth. Even transport aunty can make ground rule and allow kids to talk to each other rather than blanket ban. Less strictness and more open culture would make overall engagement for kid more rewarding. Looking forward for the learning journey together.</t>
  </si>
  <si>
    <t>122.172.83.137</t>
  </si>
  <si>
    <t>1) Have major concerns in terms of hygiene maintained especially in the washrooms. Have repeatedly  raised this concern during PTMs.   2) Please avoid using digital screens as much as possible as it is negatively affecting the children ' eyesight.  3) We would like to have more study materials in terms of books for UOI.</t>
  </si>
  <si>
    <t>223.178.63.43</t>
  </si>
  <si>
    <t>103.82.209.230</t>
  </si>
  <si>
    <t>106.216.239.30</t>
  </si>
  <si>
    <t>Kids should be  exposed to day trips for better learning and exposure</t>
  </si>
  <si>
    <t>27.63.253.167</t>
  </si>
  <si>
    <t>It has been a great overall experience this year. Will really appreciate if the whole academic year calendar till April is provided ahead.</t>
  </si>
  <si>
    <t>49.37.169.132</t>
  </si>
  <si>
    <t xml:space="preserve">Great value based education for kids. Please continue the great work and emphasis on Charecter Before Competence. </t>
  </si>
  <si>
    <t>49.206.134.206</t>
  </si>
  <si>
    <t>122.171.18.203</t>
  </si>
  <si>
    <t>Transportation routing needs to be streamlined further.  Food option based on coupons should be provided. At present no flexibility with food as we have to take food for whole year.</t>
  </si>
  <si>
    <t>106.51.160.244</t>
  </si>
  <si>
    <t xml:space="preserve">1) please provide more resources , online notes and practice papers once chapter is done .Especially maths ,Physics and chemistry need more notes and practice paper shared . Also pls share important points and questions.   2)Please schedule a week of a month for all subjects FAs to be conducted at once and not while regular classes so that the kids can dedicatedly be prepared for FAs .   3) Kindly give atleast a day holiday between subjects as Kids were stressed out for Term 1 and re-exam that was conducted in October. They also need time to do revision on those days . They had full day during exams and come back home by 3:30 …take a break for few minutes and resume for learning . They were exhausted within few hours .   4)kindly provide ID cards for grade 9,haven’t received yet. </t>
  </si>
  <si>
    <t>49.37.160.11</t>
  </si>
  <si>
    <t xml:space="preserve">Need some focus on extra curriculum activities. </t>
  </si>
  <si>
    <t>171.76.84.74</t>
  </si>
  <si>
    <t>106.221.199.137</t>
  </si>
  <si>
    <t>I would like school to focus on transportation gor kids which should be the priority.</t>
  </si>
  <si>
    <t>106.197.203.130</t>
  </si>
  <si>
    <t>Would be better, if there is a prompt response to enquiry from parents.</t>
  </si>
  <si>
    <t>171.76.84.204</t>
  </si>
  <si>
    <t>Satisfoed as of now with the teaching methodologies.</t>
  </si>
  <si>
    <t>106.196.22.122</t>
  </si>
  <si>
    <t xml:space="preserve">We need more quality of teaching </t>
  </si>
  <si>
    <t>122.171.131.155</t>
  </si>
  <si>
    <t>Benchmarking of the IB MYP and IB DP curriculum with other schools with higher academic rigour is needed to have confidence in the schools capability to deliver results in the board exams</t>
  </si>
  <si>
    <t>49.206.132.132</t>
  </si>
  <si>
    <t>Please plan to have more extra curricular activities like debates</t>
  </si>
  <si>
    <t>122.172.80.163</t>
  </si>
  <si>
    <t xml:space="preserve">Please incorporate different sports (cricket or tennis) </t>
  </si>
  <si>
    <t>49.37.169.30</t>
  </si>
  <si>
    <t>106.216.238.227</t>
  </si>
  <si>
    <t xml:space="preserve">Staffs make themselves unapproachable </t>
  </si>
  <si>
    <t>106.221.205.180</t>
  </si>
  <si>
    <t>I hope the facilities like library, design lab etc. will be made easily accessible to the students. It is important that students use these facilities and they are not just an item in a checklist.</t>
  </si>
  <si>
    <t>49.37.169.87</t>
  </si>
  <si>
    <t>Pls focus more on sports/Extra circular activities, kindly consider be part of school activity without additional charges for overall grooming.</t>
  </si>
  <si>
    <t>49.207.217.92</t>
  </si>
  <si>
    <t>49.37.169.135</t>
  </si>
  <si>
    <t>Bigger bus should be provided.</t>
  </si>
  <si>
    <t>171.76.82.0</t>
  </si>
  <si>
    <t xml:space="preserve">Children should be allowed to bring home some reading books from library. </t>
  </si>
  <si>
    <t>161.69.80.64</t>
  </si>
  <si>
    <t>No comment</t>
  </si>
  <si>
    <t>163.116.214.33</t>
  </si>
  <si>
    <t xml:space="preserve">When parents of students from other curriculum like CBSE / ICSE seek admission to grade 6/7/8 in OWIS thinking that CBSE is there in grade 9, please educate them fully that MYP program is way above age appropriateness and if the child is not having time to spend on all the research expected, MYP is going to utterly demotivate the child to the extent of leaving the school. IB does not even seem to value learning by mirroring (there is nothing wrong in some level of rote learning. At childhood and teenage giving confidence that academics is enjoyable and academics rewards hardwork is important. No need to show extensive research skills in everything). IB MYP expects every thing to be well researched. Not every child can cope up with that pressure. No matter how hard a child studies, the FAs and SAs are not crack-able at all.    On top of it, lot of teachers in India are new to IB. They themselves studied in CBSE / ICSE / State Board and expecting them to match up to IB MYP standards is unrealistic. Given this situation, IB MYP is not everybody's cup of tea. </t>
  </si>
  <si>
    <t>171.76.82.215</t>
  </si>
  <si>
    <t xml:space="preserve">Restrooms are unclean, please maintain hygiene in the campus, children should be encouraged to stay hydrated and take timely loo breaks so that they do not catch infections. Some children use inappropriate language and gestures, how is this being monitored and actioned upon? There should be a healthy balance between academics and overall development of the child, they should be encouraged to do what they find interesting. Cafeteria food needs to focus on nutrition than being loaded with empty calories. If parents are paying hefty amount for school transport, there is an expectation that the school would procure required number of buses so that children from many different routes are not tagged together and children spend long durations in commute. Teachers should provide feedback without making a child feel insignificant, publicly shaming a child or anyone can never create better human beings. Periodic training for teachers to cultivate emotional quotient will help. </t>
  </si>
  <si>
    <t>171.76.86.133</t>
  </si>
  <si>
    <t xml:space="preserve">Teachers are under qualified and struggle to teach the students in the manner, it needs to be. Most of the teachers cannot speak English right. </t>
  </si>
  <si>
    <t>49.206.129.14</t>
  </si>
  <si>
    <t xml:space="preserve">After becoming an OWIS school,  we feel the school is loosing the core values, principles and culture. </t>
  </si>
  <si>
    <t>110.226.179.137</t>
  </si>
  <si>
    <t xml:space="preserve">Extra Curriculum, Sports infrastructure and the quality and experienced teacher are the main area for improvement.   No musical instruments   No Singing   No Dance form along with art  No focused Sports  If One World International School is to be in real sense a good IB school, lot of improvement is needed. It can be termed as a good CBSE/ICSE but in comparision to nearby IB/IGCSE it too much far away to competition.   In all the fields of extra Curriculum, Sports and teacher quality in standard to IB it is too too far away to be good.  Will want to give 1 more year to see if school raise the standard and deliver a good IB experience.   Will request to find and research about the best IB school practices in all the three above mentioned fields.    Feedback is harsh as I want the school to improve and see it among the best school. Please take it positively   </t>
  </si>
  <si>
    <t>27.63.248.105</t>
  </si>
  <si>
    <t xml:space="preserve">I feel inclusion of all students in extra curricular activities like dance, sports can be improved.  The quality of school uniform is bad this year.    Apart from above other things are good, the level teaching standard &amp; teacher’s involvement is appreciable. </t>
  </si>
  <si>
    <t>152.58.232.173</t>
  </si>
  <si>
    <t>One Area of improvement is sports side. I have not heard anything great on sports side</t>
  </si>
  <si>
    <t>106.216.226.56</t>
  </si>
  <si>
    <t>Thanq</t>
  </si>
  <si>
    <t xml:space="preserve">I get the feeling that not all children are encouraged to participate in extra curricular activities like art / music / dance. There is hardly any update either from school or coming from the child on whether something interesting happened.     The sports infrastructure is also very limited. </t>
  </si>
  <si>
    <t>171.76.83.192</t>
  </si>
  <si>
    <t>171.76.83.101</t>
  </si>
  <si>
    <t>122.172.87.218</t>
  </si>
  <si>
    <t>Subjects like EVS and SSC are not been taught in school and also don't know how much the child has picked up Kannada.</t>
  </si>
  <si>
    <t>49.207.221.41</t>
  </si>
  <si>
    <t xml:space="preserve">So many issues to deal with. Teacher sending communication on Toddle app for next day task on a night before. Teacher is in rush to finish PTM in 5 min. How these teachers are surviving in school for long is a question mark to management. Transport is poor. Child spend more than 1hr in bus one way. During the admission, it was told it will take only 30 min one way for 5 km.. </t>
  </si>
  <si>
    <t>43.224.157.71</t>
  </si>
  <si>
    <t>106.197.203.47</t>
  </si>
  <si>
    <t>49.207.229.56</t>
  </si>
  <si>
    <t>1) Information is scattered and learning becomes challenging for any preparation for assessments. Request to group all relevant materials and share with us for each unit as preparing for assessments are sometimes painful sourcing information  2) Transparency on how the scores are calculated for term 1 report   3) Bathroom cleanliness to be improved. Please address</t>
  </si>
  <si>
    <t>122.172.85.79</t>
  </si>
  <si>
    <t xml:space="preserve">Focus on error and correction during sessions rather than in assessments. </t>
  </si>
  <si>
    <t>103.163.157.4</t>
  </si>
  <si>
    <t xml:space="preserve">Many. Curriculum is going very slow specially maths. No response from coordinator on my mails. Kids are picked at 7:10 inspite of staying 6 km from school on same side of road.    No curricular activities going on. On a sunny day swimming classes are cancelled nd on cold day it would happen which leads to bad health.  </t>
  </si>
  <si>
    <t>122.171.21.137</t>
  </si>
  <si>
    <t xml:space="preserve">1) The school should provide the same quality of transport facility for all the students. If you are charging the same amount of bus fee for everyone, then you should ensure the same quality, comfort, and space is provided to every student while commuting. It was mentioned to me a couple of times that the school does not have money to provide new/good-quality school buses. My children are commuting to school in tempo Traveler, the routes are poorly designed, the seats are highly uncomfortable and the drivers are very rash / highly unsafe driving skills ( after complaining multiple times no action has been taken). Higher admin authority is not approachable. Any state board school would provide better transport than OWIS.    2) Book and uniform distribution was extremely delayed. School re-opening got delayed. Teachers are always under pressure. This will have a negative impact on students and their academics.  Few teachers are very sarcastic with the children/in the classroom and surprisingly any student being sarcastic will lead to consequences as per the school rule.    3) We see many good teachers leaving the school and there was a big gap of a few weeks for the new teacher to take over. We are very much worried about the impact of this on students/portions. Portions are covered at a fast pace.        </t>
  </si>
  <si>
    <t>171.76.85.27</t>
  </si>
  <si>
    <t>Quality of uniform material and stitching needs improvement. Whole process of making it available to parents needs to improve. We had to visit multiple times and stand in long queues which can be avoided.  Food at school please keep healthy items only. Avoid Cakes, canned juices. Can be provided may be just once a week or only during special occasions.  Although curriculum is IB for now but please incorporate the depth required for CBSE. Kids should not struggle later if they need to switch or join college with other board students.</t>
  </si>
  <si>
    <t>103.74.141.165</t>
  </si>
  <si>
    <t>122.171.17.240</t>
  </si>
  <si>
    <t xml:space="preserve">They need to have more extra curricular activities like badminton, tennis etc.and timetable should be set in a way that extra curricular activities are distributed at different days not on same day </t>
  </si>
  <si>
    <t>122.172.86.141</t>
  </si>
  <si>
    <t>No Suggestion</t>
  </si>
  <si>
    <t>103.74.141.147</t>
  </si>
  <si>
    <t>There needs to be proper guidance, sample papers etc on how to write the papers, especially M2 as they have missed M1.  multiple requests by parents haven't been considered.  it is not about marks, but the gap which is deepening because of not being able to write properly.</t>
  </si>
  <si>
    <t>171.76.82.107</t>
  </si>
  <si>
    <t xml:space="preserve">I’m not satisfied with transportation timings . He is staying in school bus for more then1hr15mins. </t>
  </si>
  <si>
    <t>171.76.87.146</t>
  </si>
  <si>
    <t>Nothing in particular, covered in above questions</t>
  </si>
  <si>
    <t>122.166.57.220</t>
  </si>
  <si>
    <t xml:space="preserve">1. Sports infrastructure needs a revamp. More sports, more participation should be added.  2. School food quality has gone down as brought to notice by fellow parents and sometimes by kids. Junk food needs to restricted.   3. Interactions with teaching staffs have been good, but not as confident on their skills as before.   </t>
  </si>
  <si>
    <t>49.207.194.187</t>
  </si>
  <si>
    <t>Its good to be part of this school, Monish is rrying to learn new things in his way</t>
  </si>
  <si>
    <t>122.172.87.204</t>
  </si>
  <si>
    <t>There should be another option of pathetic. There are many options where we dont know.. sitting at home.. these options doesn't make sense unless we do good to a good learner.. try to work on kids to make them better.. please don't ask for smart kid to be ready on your plate.. my kids term 1 has been wasted.. I am not sure how to rectify it.  We trusted school on this.. watching last 3 years but this year many things changed.</t>
  </si>
  <si>
    <t>116.75.100.110</t>
  </si>
  <si>
    <t>It’s tough to understand and communicate through toddle, kindly consider changing app and choose a better app. Also, it would be good if you introduce kids to a wide range of sports. Sports will increase stability, balance and strength.</t>
  </si>
  <si>
    <t>122.171.17.213</t>
  </si>
  <si>
    <t>The hygiene and quality of food needs to be better, add more sports, increase opportunities for participating in more extra curricular activities, the transportation needs to be of  better quality.</t>
  </si>
  <si>
    <t>49.207.212.144</t>
  </si>
  <si>
    <t xml:space="preserve">We’re happy during silver oaks period, need some improvement in overall activities </t>
  </si>
  <si>
    <t>116.74.253.8</t>
  </si>
  <si>
    <t>Till grade 5 is fine. MyP 1 is the worst experiance.     No proper communication about subjects nd tasks and SA&amp;FA. Infotmation is scattered.       How parents help children with this kind of environment?    I have reffered more than 5 children to your school for admission. They all are in school now. I really regret for that.</t>
  </si>
  <si>
    <t>157.45.219.192</t>
  </si>
  <si>
    <t>Please give home tasks so that we can reduce the screen time..</t>
  </si>
  <si>
    <t>158.228.254.13</t>
  </si>
  <si>
    <t xml:space="preserve">Feedback which we get from teacher would be very good the kid is doing well but when we get the report it is mentioned as learner only, so we are not able to gauge if the kid is doing good or not. </t>
  </si>
  <si>
    <t>49.207.212.245</t>
  </si>
  <si>
    <t>Some suggestions:  - Too much stress of discipline (eg: decibel rule for speaking on the bus; we expect kids to socialize and be happier on the bus)  - Extracurriculars should be club/interest-based. One size may not fit all  - Allow non-veg in food carried from home. Not all kids are vegetarians  - Allow more game options during PE (Not every child likes football)  - This year, children (grade 6) are complaining about too many exams back-to-back  - Let kids carry their own stationery</t>
  </si>
  <si>
    <t>49.207.207.220</t>
  </si>
  <si>
    <t>We are satisfied with everything and planning to put our second kid also in OWIS except for Transport staff's rudeness and miscommunication on adhoc days. We love OWIS!</t>
  </si>
  <si>
    <t>223.227.15.19</t>
  </si>
  <si>
    <t>None.</t>
  </si>
  <si>
    <t>122.172.80.251</t>
  </si>
  <si>
    <t>1. Please introduce books for science as it will be fun for kids.  2. Kids should be taught tables at the relevant times.  3. More focus should be given on improving handwriting of kids.  4. Bus akka should be less strict (route 30 this year). Seat changes just because kids are talking should not be done, and even if done, should be done only temporarily and not  prolonged isolation of kids from their friends. This creates a sense of isolation for the kid. We did not face this issue last year with the other bus akka. Kids are the same.</t>
  </si>
  <si>
    <t>122.172.84.165</t>
  </si>
  <si>
    <t xml:space="preserve">* Children have big complaint about washrooms and it is totally unhygienic.  * Noticing that PYP teachers are well experienced and matured when compared to MYP and DP teachers.  * School communication emails are extensively long where we are missing the main content most of the times.        </t>
  </si>
  <si>
    <t>106.216.237.123</t>
  </si>
  <si>
    <t xml:space="preserve">Mindspark etc were stopped without informing us. It was a good tool for the students for improving their math accuracy and speed </t>
  </si>
  <si>
    <t>49.207.54.14</t>
  </si>
  <si>
    <t xml:space="preserve">Overall my kids are happy at the school.  I have been hearing repeated concerns on the following   1. Internet stability and connectivity   2. Bathroom cleanliness   3. New classrooms, facilities are not yet fully functional (no blinds, incidents of blinds falling over, bathroom availability on the new floor, fans not working, mosquitoes in the library)  4. School nurse is not approachable when the kids need her- either she is away or scolds the kids for falling sick!!  5. Girl bathrooms should be facilitated with sanitary pads so that they don’t have to go to the school nurse and deal with her. </t>
  </si>
  <si>
    <t>72.163.220.2</t>
  </si>
  <si>
    <t xml:space="preserve">Sports need to be more serious and goal based for an academic year.   Bathroom hygiene  Very happy the way school has initiated and done regular speaking sessions for kids. </t>
  </si>
  <si>
    <t>122.171.19.154</t>
  </si>
  <si>
    <t>Kindly teach some sport to the kids on a regular basis based on their interest .</t>
  </si>
  <si>
    <t>106.206.73.193</t>
  </si>
  <si>
    <t>School should increase communication with parents. This survey is a good initiative. Otherwise I don’t see any parents engagement apart from PTM</t>
  </si>
  <si>
    <t>49.207.202.111</t>
  </si>
  <si>
    <t xml:space="preserve">There is room for improvement at all levels and we believe that it should be collaborative efforts of parents and school. </t>
  </si>
  <si>
    <t>122.172.85.10</t>
  </si>
  <si>
    <t>Want little more improvement in cleanliness of the campus.</t>
  </si>
  <si>
    <t>106.51.166.63</t>
  </si>
  <si>
    <t xml:space="preserve">Please include hockey and cricket to sport events. </t>
  </si>
  <si>
    <t>122.172.83.23</t>
  </si>
  <si>
    <t xml:space="preserve">Need to speak to New management pl update bin portal for visibility  and access to global academic team </t>
  </si>
  <si>
    <t>106.206.6.114</t>
  </si>
  <si>
    <t xml:space="preserve">Hi I would like more emphasis on sports too and food is a concern too . Kids cannot be eating maida and sweets everyday. </t>
  </si>
  <si>
    <t>171.76.82.151</t>
  </si>
  <si>
    <t>School needs a large auditorium for events and teachers of sports/arts/music need to be trained to encourage and help develop skills amongst students</t>
  </si>
  <si>
    <t>49.207.194.131</t>
  </si>
  <si>
    <t xml:space="preserve">Being our first year in this school, it has been a wonderful experience so far. Thank you everyone. </t>
  </si>
  <si>
    <t>106.216.230.123</t>
  </si>
  <si>
    <t>49.207.212.64</t>
  </si>
  <si>
    <t xml:space="preserve">The concept taught in school for three RRR (Reduce, Reuse, Recycle) was defeated when parents were forced to buy the complete set of books and stationery despite having some available.     The cocurricular activities for junior grades are very limited. Swimming in cold season can't be counted as ann option for many.     Uniform is so unwearable. Whoever approves must wear the fabric for one single day to understand. Any amount of words to express its low quality is less for it.      </t>
  </si>
  <si>
    <t>49.37.163.113</t>
  </si>
  <si>
    <t xml:space="preserve">Please make bus timing strictly so that bus doesn't delay because of late coming students. </t>
  </si>
  <si>
    <t>175.100.147.75</t>
  </si>
  <si>
    <t>Still in confused state if the student will be able to excel in India with IB curriculum or we have to look for opportunities in abroad only. How well they recognise the points from this school in abroad. For junior grades the school is excellent. But for higher grades need to see.</t>
  </si>
  <si>
    <t>106.216.225.191</t>
  </si>
  <si>
    <t>122.172.85.38</t>
  </si>
  <si>
    <t xml:space="preserve">School should focus on bullying and safety environment in school bus. </t>
  </si>
  <si>
    <t>122.172.82.63</t>
  </si>
  <si>
    <t>There should be a fix schedule of classes communicated to parents.   The communication should be clear on classes, food menu, exam papers.   If any class is canceled, parents should be notified with reasons.  There should be clarity of extra curricular activities done. Currently they seem to be just for killing the time and no proper learning is happening in art, music, dance skating classes.  Uniform distribution should be done in school by a good vendor.  Stationary should be of good quality or can be bought by parents from outside.</t>
  </si>
  <si>
    <t>171.76.87.179</t>
  </si>
  <si>
    <t xml:space="preserve">More involvement and communication with parents </t>
  </si>
  <si>
    <t>27.63.240.249</t>
  </si>
  <si>
    <t xml:space="preserve">Need to promote interdisciplinary and extracurricular activities, as well as sports, with enthusiasm. The  activity class doesn’t seem to have an impact on the students as much it needs to. It’s very superficially taught that kids aren’t even exploring further. Overall we need intra and Interschool activities organised. </t>
  </si>
  <si>
    <t>106.51.163.169</t>
  </si>
  <si>
    <t xml:space="preserve">There are no extra curriculu activities in school. The videos that are shown in the class as learning are not shared with parents to help reiterate the same. In kannada, there is no learning happening. Hindi curriculum is going absolutely slow...our kids are not at par with other students. They are learning what grade 5/6 students are studing in other schools. We are rethinking of our plans to continue with the school even. </t>
  </si>
  <si>
    <t>101.0.63.14</t>
  </si>
  <si>
    <t xml:space="preserve">Overall we are happy with school,teachers and other facilities </t>
  </si>
  <si>
    <t>122.172.86.85</t>
  </si>
  <si>
    <t>122.171.17.242</t>
  </si>
  <si>
    <t>Students need to be disciplined more</t>
  </si>
  <si>
    <t>122.172.84.131</t>
  </si>
  <si>
    <t>Little more focus on children and providing children feedback on improvement and correction of papers and explaining children the mistakes should be important</t>
  </si>
  <si>
    <t>Surprised as there is no substitute teacher available in school for grade 2. For more than a month, there was no proper teacher for the class.</t>
  </si>
  <si>
    <t>122.171.20.235</t>
  </si>
  <si>
    <t>Proper communication is required from the teachers if it's about the safety of the child</t>
  </si>
  <si>
    <t>49.207.217.231</t>
  </si>
  <si>
    <t>106.206.76.146</t>
  </si>
  <si>
    <t>No thank you</t>
  </si>
  <si>
    <t>223.186.88.197</t>
  </si>
  <si>
    <t>Heavy fee collected for the transport, but the bus staff never cares if the student is present or not. This has to be seriously addressed by the management. We even thought about changing the school just because of the transport issue.</t>
  </si>
  <si>
    <t>122.171.17.187</t>
  </si>
  <si>
    <t xml:space="preserve">No further comments </t>
  </si>
  <si>
    <t>171.76.87.235</t>
  </si>
  <si>
    <t xml:space="preserve">There are a few children who are very aggressive and hit the others. There has to be a way to make it very clear that no physical violence will be tolerated </t>
  </si>
  <si>
    <t>171.76.87.201</t>
  </si>
  <si>
    <t xml:space="preserve">It would be nice to see a better variety of co-curricular activities.   I had written to the principal and never even received an acknowledgment from her regarding transport issues.  </t>
  </si>
  <si>
    <t>122.172.86.233</t>
  </si>
  <si>
    <t>We faced safety instances in the school bus in the last one year. I hope the same is taken care of.</t>
  </si>
  <si>
    <t>49.207.231.207</t>
  </si>
  <si>
    <t xml:space="preserve">Need improvement in all aspects </t>
  </si>
  <si>
    <t>122.171.17.189</t>
  </si>
  <si>
    <t>Please give us a ready reckoner for the grading system used in school and for how to use toddle app. I feel , toddle app is not streamlined enough.</t>
  </si>
  <si>
    <t>103.130.108.174</t>
  </si>
  <si>
    <t>School toilets cleanliness to be improved, transport bus need to be changes (not in good condition), food need to be improved.</t>
  </si>
  <si>
    <t>171.76.83.32</t>
  </si>
  <si>
    <t>Mainly the teaching methodology is the biggest issue for us. Before building basic and core concepts, you are teaching them high level things first or too early like aerodynamics, dna, genes, etc. In maths also there is a hap hazard way of teaching concepts. For all the classes, you should have  doubt clearing sessions after each core concept is taught. With this new curriculum, you are relying on kids to explore and reasearch the core concepts without providing enough supervision and guidance which is making them confused and distracted. With this approach they are neither learning core concepts nor building any confidence by doing self research.</t>
  </si>
  <si>
    <t>157.45.249.106</t>
  </si>
  <si>
    <t>School is performing very poor in terms of co curriculum activities. There is exposure to proper games/sports to enhance their competitive skills. Being an IB school we expect school to introduce wide option of sports to kids but the basic sports training is also missing here. Kids are using their PT hour is playing random games but not for sports training.   Coming to the curriculum, last year the choice of books and the syllabus covered was very good. This year the syllabus is not upto the mark compared to other schools.</t>
  </si>
  <si>
    <t xml:space="preserve">Bus needs to be bigger. </t>
  </si>
  <si>
    <t>Overall experience has been good but there is room for improvement especially in areas like skill and training of extra curricular staff, infra like an auditorium and hosting inter school or inter community fests or events.</t>
  </si>
  <si>
    <t>49.206.135.49</t>
  </si>
  <si>
    <t>49.207.206.178</t>
  </si>
  <si>
    <t>U</t>
  </si>
  <si>
    <t>122.171.17.134</t>
  </si>
  <si>
    <t xml:space="preserve">Need more improvement </t>
  </si>
  <si>
    <t>122.171.19.75</t>
  </si>
  <si>
    <t>n/a</t>
  </si>
  <si>
    <t>122.171.18.121</t>
  </si>
  <si>
    <t xml:space="preserve">Bathroom hygiene is not upto the mark.   Play area for EY grades is not functional this year. </t>
  </si>
  <si>
    <t>49.207.214.126</t>
  </si>
  <si>
    <t>Please make sure that restrooms are clean. Will be great is science and major are covered more.math should take traction for the grade compared to others.</t>
  </si>
  <si>
    <t>171.76.86.101</t>
  </si>
  <si>
    <t>There is a scope of improvement in sports facilities provided and should include more field trips for better understanding of the subjects and also   a day should be kept for picnics where students can mingle and enjoy freely.</t>
  </si>
  <si>
    <t>171.76.80.185</t>
  </si>
  <si>
    <t xml:space="preserve">Well Trained MYP teaching teachers needed, Bathroom cleanliness need to improve and food quality need to change by school. </t>
  </si>
  <si>
    <t>122.171.21.65</t>
  </si>
  <si>
    <t xml:space="preserve">The curriculum and examples used should include more materials based on India and Indian culture. </t>
  </si>
  <si>
    <t>106.196.26.32</t>
  </si>
  <si>
    <t>The reference material and communication with respect to day to day studies is scattered across toddle and it’s difficult to understand what is covered in each term/unit. It will be helpful to get consolidated material with reference links and chapters covered from study material</t>
  </si>
  <si>
    <t>49.207.207.3</t>
  </si>
  <si>
    <t>106.216.225.220</t>
  </si>
  <si>
    <t>122.172.85.99</t>
  </si>
  <si>
    <t xml:space="preserve">Science and social books should be included in IBPYP curriculum. </t>
  </si>
  <si>
    <t>49.37.169.31</t>
  </si>
  <si>
    <t xml:space="preserve">1. The curriculum is not at par with Indian academic standards. It is far behind the capabilities of children  2. The food provided in school canteen is not what as a parent we would expect our kid to have on daily basis. Chocolate sandwitches, refind flour breads, lot of bakery items should be discouraged instead of promoting unhealthy eating. Even after multiple feedbacks, school has not bothered to take an action to improve it  3. Extra curricular activities are not structured. Would like to see more engagement and effectiveness of extra activities. </t>
  </si>
  <si>
    <t>223.186.49.103</t>
  </si>
  <si>
    <t>Transport needs to improve . Sports education need to evolve .. Other than these two areas , we are very satisfied with how School operates .. Teachers are very good and they ensure child is learning concepts on daily basis ..</t>
  </si>
  <si>
    <t>223.231.169.244</t>
  </si>
  <si>
    <t>As i have two daughters studying in same grade.The fees is very high.I request you yo plz give some reduction in fees as i have two daughters and we also have to paln for thr future about many things i hope you can understand. Its a humble request to give some reduction in fees for two daughters.I hope you will consider it …</t>
  </si>
  <si>
    <t>101.0.62.61</t>
  </si>
  <si>
    <t xml:space="preserve">Not happy with the curriculum or Syllabus.    Not happy with the class teachers response or performance. Telling parents to teach maths trics, when kids are absent.     No attention to kids, going like a mass government school. Home work not done is never asked. Kids not at all serious abt completion.     Not only planning or dumping info, need to execute well to reach the kids, so that they understand concept well is important.     There is a lot of behaviour change in kids, which is not matching with the school vision and mission.   </t>
  </si>
  <si>
    <t>103.186.68.242</t>
  </si>
  <si>
    <t>There is no science book to refer.We don't know what's curriculum for science for grade 2  .There is only resource sheet.</t>
  </si>
  <si>
    <t>122.171.128.75</t>
  </si>
  <si>
    <t>122.171.16.90</t>
  </si>
  <si>
    <t xml:space="preserve">Please share photos or videos of classroom speaker sessions or any other activities done (apart from regular studies) . </t>
  </si>
  <si>
    <t>106.79.198.152</t>
  </si>
  <si>
    <t xml:space="preserve">Grade 2 curriculum does NOT have much of science at all . The concepts are barely touched upon and there is NO dedicated book as well . Hope this changes from next grade onwards . My daughter is discouraged as she complains there are not that many science concepts being discussed in her class room . </t>
  </si>
  <si>
    <t>106.51.160.109</t>
  </si>
  <si>
    <t xml:space="preserve">I feel my child has not received enough attention to further improve his strengths and over come his weaknesses </t>
  </si>
  <si>
    <t>110.224.124.74</t>
  </si>
  <si>
    <t xml:space="preserve">Need to improve on sports activities </t>
  </si>
  <si>
    <t>106.196.20.5</t>
  </si>
  <si>
    <t xml:space="preserve">Academically very happy with the school. Some minor comments, First aid and safety could be improved. Monitoring of home food kids during lunch/breakfast time could be prioritised. Can take some measures to decrease mosquitoes. Monitor small kids getting bullied by other children in bus. </t>
  </si>
  <si>
    <t>103.6.156.153</t>
  </si>
  <si>
    <t>1. Sports uniforms material is inflexible, very thick and non breathable . Kids often get rashes. Please make option available in cotton fabric for next year.  2. Too much sweets given to kids in school food particularly snacks. Snacks can be banana, poha, upma, small paratha, small dosa etc. No need of giving white sugar filled juice, muffins, donuts every day. Such items can be reserved once a week.  3, Feedback regarding food &amp; uniform has been given by many parents multiple times but no action seen from school.</t>
  </si>
  <si>
    <t>49.207.214.109</t>
  </si>
  <si>
    <t xml:space="preserve">We love the school and wish it and us a bright win win future together! Teachers, HRT, HSRM, extra and co curricular teachers all are fab and responsive.     1.HRTs should be asked to give more attention and encouragement to kids especially when parents inform that child is talented but needs a push for activities such as public speaking or singing or leading etc... Instead of repeatedly picking up only the ones who are bright at academics or favoured and the other kids get left out though they are excited to participate.     2. Scope and need is there to add more activities like chess, skating, pottery, carpentery, musical instrument to the co/ extra curriculum within school hours.     Home work and absenteeism work could be completed in the last period in school,  leaving kids with enough time at home for rest and sport/ free play.     3. School transport needs fire evacuation and safety drill for kids which is not happening. Keeping the bag down and wearing seat belt should be a must. Allowing kids to talk softly on the bus instead of silent strict time is a must for the emotional and social devt of kids so please reconsider silent days.     4. Like all IB schools, exams can be moved to start at grade 5 instead of grade 3, leaving primary kids to develop on other skills along with academics.     5. Earlier the director and principal, admin head were accessible and visible to parents, like a family. This has changed after owis. Encouraging parents to do parent led initiatives (like 3 Rs Or any volunteering) was done earlier and has been removed now, leaving proactive parents disengaged. Look at a couple of initiatives to engage parents in school.     6. Uniforms are synthetic and wearing them from 7am to 3.30pm leaves my child with rashes on the buttocks and back. Please reconsider more of cotton, breathable fabric. Socks are too thick and hot for tropical climate.     7. School food till few months back was good menu and child was enjoying the fare. Of late many new caterers are being tried and child is not reporting good feedback. Please retain the silveroaks food vendor as his quality and fare (Mexican rice, pasta, noodles, paneer items, snacks, indian food) was good quality and taste. Please do NOT compromise on food as health of child for life is dependant on the quality of ingredients that are used. Thank u    </t>
  </si>
  <si>
    <t>101.0.62.126</t>
  </si>
  <si>
    <t xml:space="preserve">I hear the toilets not at its fully functional capacity most times. The flush doesn’t work or is of very low pressure and the stench  exists which is why I gave the infrastructure low. </t>
  </si>
  <si>
    <t>106.206.75.154</t>
  </si>
  <si>
    <t>N/A</t>
  </si>
  <si>
    <t>36.255.85.108</t>
  </si>
  <si>
    <t xml:space="preserve">Overall I’m very happy with the school and how my child is learning life skills along with academics. However, I’m extremely disappointed with the food being provided in the school and no changes being implemented even after raising concern. The kids are given doughnuts, cakes, brownies frequently. My child had never eaten these items this frequently before joining OWIS. I’m very surprised how the school is letting kids eat such highly unhealthy items almost everyday in today’s world where we have enough information on how they can affect children’s long term health and expose them to lifestyle diseases </t>
  </si>
  <si>
    <t>122.172.83.27</t>
  </si>
  <si>
    <t>Passion for teaching is important which will reflect in engaging with students for better results. All the best.</t>
  </si>
  <si>
    <t>49.37.161.248</t>
  </si>
  <si>
    <t>117.254.34.174</t>
  </si>
  <si>
    <t>106.196.19.26</t>
  </si>
  <si>
    <t>103.126.231.140</t>
  </si>
  <si>
    <t>1. Music (singing) teacher is not effective since no constructive teaching done.  2. Art book is too big to fit in bag  3. School should have field/industry trips for kids so they can learn about outer world</t>
  </si>
  <si>
    <t>49.37.163.222</t>
  </si>
  <si>
    <t>Hope to have the water logging issue resolved..</t>
  </si>
  <si>
    <t>101.0.63.176</t>
  </si>
  <si>
    <t xml:space="preserve">The child might require more personal attention also discussing answers after every exam is important  for their learning </t>
  </si>
  <si>
    <t>49.205.39.24</t>
  </si>
  <si>
    <t>Hi Team. Thank you for taking the survey. it shows you care. I would like to address the aspect of safety- via 2 examples  1) A year ago there was a smoke inside the lawns where kids were playing. This happened on consecutive days, My wards hair smelled of soot. The fire was caused by somone just outside campus walls. Other than the FYI, im not sure what steps the school has taken to ensure this does not happen. Does your security routinely check growth of foliage around the campus walls? Has any police report been filed for potential breach of safety norms around schools? these are required lest tragedy strikes    2) today , I see an opening in the fence that leads to someone's house/farm/workshop right inside OWIS campus. Ayy outsider can easily walk in. Even when I come to school barely anyone checks my creds at the entrance.    I request you to beef up security around these please. Everything else i'm glad I chose OWIS for my ward.</t>
  </si>
  <si>
    <t>122.171.20.153</t>
  </si>
  <si>
    <t>My Daughter should given more chance to lead to showcase her skills n knowledge.</t>
  </si>
  <si>
    <t>106.196.22.133</t>
  </si>
  <si>
    <t xml:space="preserve">Could do much better with sports options! </t>
  </si>
  <si>
    <t>103.130.204.207</t>
  </si>
  <si>
    <t>49.43.240.70</t>
  </si>
  <si>
    <t>171.76.85.220</t>
  </si>
  <si>
    <t xml:space="preserve">Looking forward to see the new floor/ facilities added after completion of construction.  We would like to recommend improvement in sports activities. </t>
  </si>
  <si>
    <t>106.51.166.57</t>
  </si>
  <si>
    <t>Need more clarity in UOI subject .  Kids should be able to borrow books from Library .  Need good sports infrastructure and kids should be able to attend intra school competitions.</t>
  </si>
  <si>
    <t>223.186.3.188</t>
  </si>
  <si>
    <t>*</t>
  </si>
  <si>
    <t>171.76.81.208</t>
  </si>
  <si>
    <t xml:space="preserve">OWIS is a very good school and has good protocols and disciplinary rules. </t>
  </si>
  <si>
    <t>106.206.95.214</t>
  </si>
  <si>
    <t xml:space="preserve">Need more experienced teachers, need to share curriculum and study resources to parents, need cleaner washrooms. </t>
  </si>
  <si>
    <t>49.205.33.136</t>
  </si>
  <si>
    <t>nothing</t>
  </si>
  <si>
    <t>171.76.86.12</t>
  </si>
  <si>
    <t>122.171.21.244</t>
  </si>
  <si>
    <t>130.41.204.241</t>
  </si>
  <si>
    <t>Keep up the good work</t>
  </si>
  <si>
    <t>122.172.82.0</t>
  </si>
  <si>
    <t>106.51.162.65</t>
  </si>
  <si>
    <t>106.196.20.12</t>
  </si>
  <si>
    <t>Give more opportunities to the medium performers too. Not only focus on few chosen kids for school evnts</t>
  </si>
  <si>
    <t>223.186.151.231</t>
  </si>
  <si>
    <t>Provide guidance to parents to understand how to help their wards choose the right curriculum</t>
  </si>
  <si>
    <t>Holiday homework(esp Summer) must not be there so children can fully unwind. A note from HRT recommending parents ensure their concepts aren't forgotten is sufficient. This alone is my request. Rest all is very good.</t>
  </si>
  <si>
    <t>49.207.203.160</t>
  </si>
  <si>
    <t>49.207.192.164</t>
  </si>
  <si>
    <t>Quality of teachers deteriorated this year. Especially with giving right feedback to kids on their performance.  Kids feel stressful and clueless .</t>
  </si>
  <si>
    <t>122.171.20.77</t>
  </si>
  <si>
    <t xml:space="preserve">It will be better to have all the materials to refer in one place. Right now it is becoming very difficult to track and close all the tasks. Communication is spread all over at multiple places and there is a lack of clarity on what is the portion and how to prepare for exams and how to improve the grades.  2) quality of uniform was very bad this time. Formal and house uniform of my kid was torn in one wash only. Vendor was so rude to us and they didn't give any other alternate option. Hence he is forced to wear sports uniform on all days.  3) Feedback process in PTM can be improved, how to really help the kid is not much understandable from the comments given. As many of the parents are new to IB, it would really help if we can spend more time and have an action plan to support the kid when required. </t>
  </si>
  <si>
    <t>I would like the child to have more attention from the teachers.   Otherwise I’m happy with the school .</t>
  </si>
  <si>
    <t>106.76.230.173</t>
  </si>
  <si>
    <t>106.216.234.55</t>
  </si>
  <si>
    <t>42.105.126.176</t>
  </si>
  <si>
    <t xml:space="preserve">All going well </t>
  </si>
  <si>
    <t>106.216.237.139</t>
  </si>
  <si>
    <t>We wanted to have the Global School team discussion since the transition and also the contact number of academic head of OWIS is not mentioned  and we see the same familiar people from Silver oaks and no new top management from OWIS and Global Schools Foundation    Pl share and speak to us</t>
  </si>
  <si>
    <t>122.171.6.21</t>
  </si>
  <si>
    <t xml:space="preserve">School Uniform is comfortable but not very elegant. Cotton clothes should be promoted and not synthetic ones.   Clarity on IB program with regards to future can be planned where parents can get more clarity on scope for kids after 12th.   </t>
  </si>
  <si>
    <t>171.76.87.198</t>
  </si>
  <si>
    <t>1.Communication with parents needs to be given priority.  2.Bullying needs to be handled  effectively  3.While teachers are good but parent and teacher communication is very disengaged   4.school bus is good but the Safety of the children in the school bus and school  needs to be taken up as there are bullies who are making things difficult for younger kids  5. Sports activities are not encouraged for all kids  6. Library books are not allowed home  7. Music and other Co curricular activities are not upto mark.</t>
  </si>
  <si>
    <t>103.82.209.142</t>
  </si>
  <si>
    <t>Not great going in teaching.</t>
  </si>
  <si>
    <t>49.37.162.159</t>
  </si>
  <si>
    <t>Usually, the next grade starts in the month of April and the child is feeling bored as the classes will not be in full swing. I request you to make the month of April more productive by conducting quizzes, competitions, club activities etc</t>
  </si>
  <si>
    <t>106.76.247.113</t>
  </si>
  <si>
    <t>49.37.163.74</t>
  </si>
  <si>
    <t>School Toilets are in pathetic condition since last year. No proper supply of water, smelly &amp; dirty toilets, no soap or tissues, some of the toilets are not even functional. These complains were raised many times by many parents but unfortunately no action was taken. Toilets are the most basic requirements and if that is not taken care of then beautiful green meadow and colorful classroom does not have much value.</t>
  </si>
  <si>
    <t>49.205.36.220</t>
  </si>
  <si>
    <t>The school has been really great!</t>
  </si>
  <si>
    <t>122.172.84.220</t>
  </si>
  <si>
    <t>171.76.87.232</t>
  </si>
  <si>
    <t>No.</t>
  </si>
  <si>
    <t>223.237.184.61</t>
  </si>
  <si>
    <t xml:space="preserve">Concern is specially with overspreading  of the school buses and not encouraging kids to wear seat belts.  </t>
  </si>
  <si>
    <t>171.76.85.228</t>
  </si>
  <si>
    <t>Kindly include more foreign languages in your curriculum like Spanish, German as it is now affiliated to Singapore and is an international school.Also promote more sports activities and teach the children basic value based skills such as how to handle failures in life and how to deal with peer pressure.</t>
  </si>
  <si>
    <t>117.254.35.55</t>
  </si>
  <si>
    <t>I am pretty happy with the school</t>
  </si>
  <si>
    <t>49.207.192.222</t>
  </si>
  <si>
    <t>171.76.84.66</t>
  </si>
  <si>
    <t>Need proper planning for the extra -curricular activities.</t>
  </si>
  <si>
    <t>122.172.86.71</t>
  </si>
  <si>
    <t>122.172.87.157</t>
  </si>
  <si>
    <t>The ongoing construction work is worrisome. It is dusty everywhere, including classrooms and dining area.</t>
  </si>
  <si>
    <t>49.37.171.213</t>
  </si>
  <si>
    <t>103.137.210.108</t>
  </si>
  <si>
    <t>171.76.83.207</t>
  </si>
  <si>
    <t>Restrooms need to be maintained better.Organisation of PTMs could be better. Response from school when email concerns are raised could be better</t>
  </si>
  <si>
    <t>49.207.200.183</t>
  </si>
  <si>
    <t xml:space="preserve">Silver oaks books and curriculum and methodologies were far better than OWIS adopts now. Hence planning to change the school in near future. </t>
  </si>
  <si>
    <t>1. School Toilets are not clean most of the times and kids are forced to avoid using it because of hygiene issues.   Providing  Newspapers instead of toilet papers is a poor choice too.    2. Request to design Hometasks that can promote more of reading and writing rather than watching animation videos and making PowerPoint slides , as these increase screen time.    3. FAs n SAs are scheduled almost every week. Request to try and plan FAs n SAs during the same week of the month as much as possible for all subjects.</t>
  </si>
  <si>
    <t>223.186.114.23</t>
  </si>
  <si>
    <t>Improvement in communication from teachers, teachers to be equipped with tools knowledge, students to be thought discipline, getting students aware of our cultural heritage and history in depth, focus on holistic development of kids, not being only checking the boxes, focus on all kids in the class, teachers not being in sync across different sections etc..</t>
  </si>
  <si>
    <t xml:space="preserve">(1)The revamped library looks good but the librarian does not allow kid to pick up book,it’s demotivating for my daughter who loves reading.(2)Hindi teaching needs improvement -more writing and experienced teachers,more hw and worksheets to be given(3)my daughter has still not received her id card after half the school year is over .admin related needs improvement.uniforms delayed and to be distributed in school.I saw one boundary wall open near school and some rooms are empty and dusty on the top floor.(4)Sunitha mam,hrt is very sincere and good(5)reasonable cost of uniforms and having one school shoe helps rather than multiple (6)technology usage to remain same and hope kids are not handed ipads in school(7)games like chess should be introduced to all kids so that if there is interest kids can pick it up (8)cbse Board option should remain (9)books this time are very good and it’s better to take from renowned publishers than school publication (10)coverage of science is limited for class 3 compared to cbse Board-pls use text book which is helpful than multiple print outs.Thank you for all your support in shaping our children.love the focus on values and behaviour and regular hw to keep momentum of studies.I’m very happy with the focus on maths  by jaya mam.aditi mam gives importance to reading and that’s great to see </t>
  </si>
  <si>
    <t xml:space="preserve">Communication is hapazard from school. There is no clarity on the communications. Few instances they use short forms which they think it is universal but not to us. Information is scrambled all over in Toddle. </t>
  </si>
  <si>
    <t>122.171.23.173</t>
  </si>
  <si>
    <t xml:space="preserve">Thanks a lot </t>
  </si>
  <si>
    <t xml:space="preserve">Little disappointed with the hygiene of washroom (stinks) and cafeteria sometimes </t>
  </si>
  <si>
    <t>101.0.63.128</t>
  </si>
  <si>
    <t>Could have more attention on extra curriculum activities too.</t>
  </si>
  <si>
    <t>223.186.58.222</t>
  </si>
  <si>
    <t>Suggest to have cricket coaching</t>
  </si>
  <si>
    <t>106.196.16.148</t>
  </si>
  <si>
    <t>Pros:  We love the way the children are groomed and taken care with all staff involvement.    Rooted values are inculcated which is excellent    Parents are encouraged to have a open discussion which is very welcoming     Of all the three schools Nikkitha had learnt,in the past year she had picked up Kannada reading here which we are very happy.    Nikkithas music and art interest is rightly encouraged which we are very happy and thankful for.    Areas of improvement:     - Nikkitha who showed a lot of interest and acumen  in Biology is now showing less interest now. We need to understand the reason  - A virtual ptm is yet to be scheduled even after intimation to HSRM. we couldn’t attend the ptm due to unavoidable reasons.    - Food especially breakfast needs to improve. Lunch is fairly ok as per Nikkitha. Initially food was good. Over the period of time this year quality deteriorated.    Other than these things, Nikkitha is enjoying school and learning in a balanced and grounded way. Lots of gratitude to all grooming and moulding her.</t>
  </si>
  <si>
    <t>49.206.135.52</t>
  </si>
  <si>
    <t>The food provided should be healthy food and of good quality and kids should be allowed to talk in the bus.</t>
  </si>
  <si>
    <t>122.171.18.172</t>
  </si>
  <si>
    <t>1. Parents should get "Actionable inputs" from PTM, incl. addtn resources parents can use customized to the child. Currently it is a pep talk for well performing students. We should aim higher even for top students.    2. Talented and Gifted options - we came to IB to challenge our child however good he was. However, he finds most classes VERY EASY and we would hope IB curriculum finds ways to challenge EACH student beyond his capacity and customize learning to some extent.    3. Subjective assmts vs objective assmts - the standardized objective exams in PYP are too early and marking scheme too upfront like CBSE. How do we differentiate with this. A curriculum like IB needs to go beyond testing from the book and actually focus on application of the concepts and appreciate more than one correct answers.    4. More collabarative activities and not less - I dont agree with recent removal of round tables in the class that encouraged collaboration between the kids. The single reason we came to this school.    5. Uniform and book procurement process - much scope to streamline. Book carton can as well be delivered home after prepayment instead of a trip to school for 5 mins. Uniform vendor may have a better online presence. Travelling 15 kms and standing in line for an hour to get uniform is so 1990.    6. Uniform quality - the t-shirts need to be more natural fabric OR mix of natural/synthetic fabric. Currently its synthetic and does not look professional at all.    I really appreciate the amazing experience my child is having at the school and the effort school puts in every single day. A few suggestions above are just as a member of the school fraternity and will hopefully be considered in the right spirit.</t>
  </si>
  <si>
    <t>122.172.86.185</t>
  </si>
  <si>
    <t xml:space="preserve">Provide more hand holding and opportunities for student to encourage sports and other co curricular. </t>
  </si>
  <si>
    <t>122.166.94.199</t>
  </si>
  <si>
    <t>157.50.47.26</t>
  </si>
  <si>
    <t xml:space="preserve">-Just concerned about the ongoing construction activity in the school and the affect of it on child's health.   -Also, little concerned that Grade 5 kids have to climb up 2 floors for their classes, carrying their school and lunch bags.     - Would appreciate if there were SAs like last year to gauze the level of understanding in kids.     - Amount of homework and a structured format for homework is needed. It can be regulated so that they are not burdened the same day and have spare time for pursuing hobbies.  </t>
  </si>
  <si>
    <t>122.171.22.71</t>
  </si>
  <si>
    <t xml:space="preserve">Right from the uniforms to the texts, notes the quality has come down significantly since last year.  While we promote Gandhiji's values,  none of the uniforms available with the locked-in vendor is cotton.  Consider handing over the pens / books etc to the kids instead of keeping them in the school.  For transport, kids are bullied by the caretaker to not speak at all ?  My kid missed school for a week due to her health, but did not get any support from the teachers to  help out with the missed out portions. When we started off looking for a school few years back, Silveroaks stood out clearly. If I were to reassess, this has come down significantly. </t>
  </si>
  <si>
    <t>171.76.80.44</t>
  </si>
  <si>
    <t>We didn't like the cafeteria. It should be more lively and clean instead of dark. Plates should be properly dried before serving the food.</t>
  </si>
  <si>
    <t>122.171.22.184</t>
  </si>
  <si>
    <t>49.37.169.61</t>
  </si>
  <si>
    <t>Quality of curriculum, reference materials, worksheets and exercises need to improve.</t>
  </si>
  <si>
    <t>106.76.230.151</t>
  </si>
  <si>
    <t>Can we increase homework given to kids?</t>
  </si>
  <si>
    <t>122.172.83.53</t>
  </si>
  <si>
    <t>101.115.168.64</t>
  </si>
  <si>
    <t xml:space="preserve">My daughter loves to go to school and so do we. Amazing job, Well done! </t>
  </si>
  <si>
    <t>27.59.88.18</t>
  </si>
  <si>
    <t>106.221.192.227</t>
  </si>
  <si>
    <t xml:space="preserve">Teachers need more training </t>
  </si>
  <si>
    <t>122.171.17.252</t>
  </si>
  <si>
    <t>Curriculum of OWIS is not at par with curriculum of Silver Oaks. As parents, we feel Silver Oaks curriculum and pace of teaching was much much better than OWIS.</t>
  </si>
  <si>
    <t>122.171.21.5</t>
  </si>
  <si>
    <t>I find it hard to understand how to approach school admin, school contact number is impossible to find;the number on google goes to OWIS central number and they only say that we will inform the school for a call back, which I never received. Multiple apps create confusion  like MCB and Toddle. I could not find the updated holiday calendar in toddle  as I needed that for planning the trip during Dusshera holidays. Similarly  it took us 5 days to figure out the fee we needed to pay for second term.     And I do feel that sports can be organized better. I have been hearing about swimming, badminton, tennis but I do not see how lids are being selected for those and I am guessing these facilities are not fully ready.</t>
  </si>
  <si>
    <t>122.172.83.70</t>
  </si>
  <si>
    <t xml:space="preserve">Looking forward </t>
  </si>
  <si>
    <t>122.167.201.185</t>
  </si>
  <si>
    <t>There has been feedback taken from parents yet to see them being addressed. I for sure have no clue what is being done with my feedback. There has been no follow up call to reset the meeting that got called off owing to my illness.</t>
  </si>
  <si>
    <t>Need to improvement in sports related activities. I think school should provide hard copy for UOI instead of online updates as there is no book to refer for UOI and it also affects eyesight.</t>
  </si>
  <si>
    <t>106.51.162.156</t>
  </si>
  <si>
    <t>Teachers must be empathetic and support the kids who are newly joined and new to the curriculum. Should not insult the kids in front of other kids as it’s leads to demotivation and discouraging.</t>
  </si>
  <si>
    <t>49.37.163.242</t>
  </si>
  <si>
    <t>Request to give little bit less homework and also less use of technology.  Overall I have had a wonderful experience with the school .  Please keep up your great work.</t>
  </si>
  <si>
    <t>49.207.234.191</t>
  </si>
  <si>
    <t>106.206.12.177</t>
  </si>
  <si>
    <t>1.please arrange for uniforms at school as we had to multiple visits and found it difficult     2.please plan swimming when sun is out so March April rather than Nov Dec     3.please use tennis facility already in campus     4.have communication of school events planned a week before so that parents can plan accordingly   Today we get to know for our participation 3 days ahead     4.currently school is under renovation so cleanliness need to given some consideration   Entrance to multi purpose hall has open construction structures   Wash basin near to ground floor needs upkeep</t>
  </si>
  <si>
    <t>49.207.233.44</t>
  </si>
  <si>
    <t>My only concern is around subject EVS ..if text books r not there atleast provide some topics name or print out copies for parents to refer.. atleast give some basics to refer rest child can explore as much as they want from internet..the current curriculum doesn't even allow them to appear for Olympiad exams..</t>
  </si>
  <si>
    <t>106.51.164.148</t>
  </si>
  <si>
    <t xml:space="preserve">School toilets can be kept cleaner.   Uniform availability is always last minute and very crowded, that needs to be fixed.    Some communications are too long and we tend to miss the crux of the email many a times,  the emails can be crisper and have better summary and call for action of any.  </t>
  </si>
  <si>
    <t>171.76.87.94</t>
  </si>
  <si>
    <t xml:space="preserve">Unresponsive administrative staff, perennial problems with bus routing, inadequate/no books for UOI, some teachers need to be reminded that every child will have their own learning curve, do not compare children or put them down. </t>
  </si>
  <si>
    <t>122.172.81.197</t>
  </si>
  <si>
    <t xml:space="preserve">Sports has taken a backseat this year . The only messages we get are if kids are interested to participate in chess and skating , they can . So only kids who have received training outside are encouraged . There is no training given at school. The toilets are not clean as per kids feedback. No tissue paper to wipe is provided , soaps to clean hands at sinks . The playground size is now reduced to make way for more buildings . </t>
  </si>
  <si>
    <t>49.207.202.106</t>
  </si>
  <si>
    <t>152.58.210.38</t>
  </si>
  <si>
    <t>192.140.152.55</t>
  </si>
  <si>
    <t xml:space="preserve">Regular complaints about bathroom cleanliness and safety of the doors , no enough lightning in the classroom </t>
  </si>
  <si>
    <t xml:space="preserve">Children need more space to move around, explore nature, learn by nature. School campus in inadequate </t>
  </si>
  <si>
    <t>122.172.87.108</t>
  </si>
  <si>
    <t>Please include more sports activities in the curriculum.</t>
  </si>
  <si>
    <t>122.171.22.124</t>
  </si>
  <si>
    <t xml:space="preserve">You can amplify the syllabus to make it equal to or better than CBSE, some of the concepts my kid is learning now were taught to him 2 years ago…  It needs to be more challenging for them to be engaged constantly </t>
  </si>
  <si>
    <t>122.171.16.185</t>
  </si>
  <si>
    <t>I am not totally satisfied with the overall experience so far. First and foremost information being scattered all over toodle app. No one particular place gives a over all timeliness.   The hygiene in the school is very bad. Specially the washrooms.  Food is not tasting good at all according to children. A change of vendor will help greatly.  So.e teachers are super biased and doubts of students are not being answered.</t>
  </si>
  <si>
    <t>106.79.206.161</t>
  </si>
  <si>
    <t xml:space="preserve">Little bit of confusion is there in terms of FA/SA syllabus. As well as material.  It should be communicated properly </t>
  </si>
  <si>
    <t>171.76.87.241</t>
  </si>
  <si>
    <t xml:space="preserve">Bathrooms should  be checked hourly during school  hrs for cleanliness. </t>
  </si>
  <si>
    <t>223.186.112.232</t>
  </si>
  <si>
    <t>1. Curriculum related worksheets can be given at the end of every chapter  to the children to enhance the understanding and knowledge.  2. Most of the activities or projects are group assignments wherein  the timeliness is not maintained by the children and the school doesn't seem to be enforcing the same. Kindly avoid. Assignments with long time duration.  3. Individual assignments are needed to hone the individual presentation of children.  4. Hot water is not available in drinking water vending machines  5. Management is ready to hear the suggestions but not ready to solve issues we are facing with transport.  6. School doesn't seem to conduct enough interaction with parents and it's highly insufficient to bring about changes in the ward during the active year. This. Thus the School doesn't seem to interested  enough on the improvement areas of the kids.( This is not with respect to the contribution of the teachers. )  7. Construction works continue to happen during the academic year and this doesn't ensure the safety of Children.  8. Reception is at the fag end of the building and  no management is available to be met near the entrance of the campus. Which is a bad design.  9. Transport routes are unjustified putting few people on the bottom of the priority ladder to satisfy other people using the facility based on the management'e misplaced priorities.  This was seen in the current academic year and never been addressed so far.  10. Identification card has not been issued yet with the  maximum tenure of the academic year crossed.  11. Students are allowed not to attend sports sessions and their whereabouts during the session is not being tracked during the hours which is a major security and discipline lapse.  12. Juice  during evening snacks can be replaced with warm drinks as Bengaluru often has a cold and rainy weather.   13. Toddle doesn't reflect yearly calendar and doesn't have provision for food menu. The school website( specific link) only gives the information.  14. Individual practice of lab sessions nee</t>
  </si>
  <si>
    <t>106.196.27.186</t>
  </si>
  <si>
    <t xml:space="preserve">Please try to give attention to kids who need help and also bullying has to be controlled </t>
  </si>
  <si>
    <t>171.76.81.168</t>
  </si>
  <si>
    <t>Need more sports coaching and exposure in music.</t>
  </si>
  <si>
    <t xml:space="preserve">I believe schools should take into consideration the following points:    1) School uniforms should prioritize comfort for children throughout the day, with a preference for materials like cotton or high-quality fabrics that are comfortable for extended wear.  2) There should be more visibility into the meals our children are having at school. If possible parents should have access to information about whether their child has eaten or not OR worst case atleast what was the meal provided for the day.  3) Schools should focus on providing additional support to students who require extra attention. The low student-to-teacher ratio in this school was one of the reasons for choosing it, and it's essential that teachers invest time in helping children improve. </t>
  </si>
  <si>
    <t>106.216.235.84</t>
  </si>
  <si>
    <t>106.51.164.189</t>
  </si>
  <si>
    <t>122.167.55.113</t>
  </si>
  <si>
    <t xml:space="preserve">No comments   </t>
  </si>
  <si>
    <t>103.122.15.185</t>
  </si>
  <si>
    <t xml:space="preserve">Please lay the roads outside the gate , it gets more puddly when it rains. </t>
  </si>
  <si>
    <t>49.207.225.159</t>
  </si>
  <si>
    <t xml:space="preserve">Transport facilities itself are great, but there should be enough room in buses to accommodate for kids that might join later in the year. If the smaller buses are at capacity or more, bigger buses should be provided. </t>
  </si>
  <si>
    <t>101.0.62.142</t>
  </si>
  <si>
    <t xml:space="preserve">Please provide ample opportunity for each student to participate in extracurricular.  There is always so much screening involved for simple activities </t>
  </si>
  <si>
    <t>171.76.85.125</t>
  </si>
  <si>
    <t>122.171.20.8</t>
  </si>
  <si>
    <t xml:space="preserve">Extra effort can be given for average and below average students. Weekly two sessions can be allocated for any doubt clarifications for the week. Group sessions should be strictly monitored and roles should be allocated by the teacher for presentation. And UOI - sample questions can be discussed with the students. Math- extra worksheets can be provided for the weekend and get it corrected by the teachers weekly basis so that kids can rectify their mistakes. </t>
  </si>
  <si>
    <t>122.171.20.207</t>
  </si>
  <si>
    <t xml:space="preserve">Mathematics can be more exhaustive. Maths Corrections need to be done on a regular basis. </t>
  </si>
  <si>
    <t>122.172.81.159</t>
  </si>
  <si>
    <t>49.207.201.216</t>
  </si>
  <si>
    <t>27.63.242.118</t>
  </si>
  <si>
    <t>The lower amount of rating has been very specific to the HRT and not to any other teacher in the school. Thanks.</t>
  </si>
  <si>
    <t>Needs improvement in quality of teachers and teaching</t>
  </si>
  <si>
    <t>122.171.19.145</t>
  </si>
  <si>
    <t xml:space="preserve">Thanks </t>
  </si>
  <si>
    <t>106.51.161.166</t>
  </si>
  <si>
    <t>1. Too much home work that too excessive screen time to finish the home work. Atleast give the home work based on paper work, I see my kid only spending time on computer!  2. There should be regular update of what grades student is getting, currently I have to wait till term report is released so that I can see how my kid is doing.</t>
  </si>
  <si>
    <t>106.51.164.249</t>
  </si>
  <si>
    <t>Menu in the cafeteria could be more diverse,may be a biweekly menu would help.  Arrangements can be made to meet the subject teachers in PTMs</t>
  </si>
  <si>
    <t>49.207.233.225</t>
  </si>
  <si>
    <t>PTM is not a tick in the box. Student individual development and correction needs to improve.</t>
  </si>
  <si>
    <t>106.216.205.35</t>
  </si>
  <si>
    <t>1. Considering nutrition needed for kids, it would be great if you allow egg in lunch box.  2. Expecting more concentration on Spoken Kannada!</t>
  </si>
  <si>
    <t>122.171.23.79</t>
  </si>
  <si>
    <t xml:space="preserve">Please improve the school uniforms it's not at all value for money. It already looks old </t>
  </si>
  <si>
    <t>New students should be assisted more in terms of understanding the IB pattern and expectations in FAs.  Teacher - parents should have more interaction opportunity</t>
  </si>
  <si>
    <t>49.206.130.213</t>
  </si>
  <si>
    <t>106.51.165.20</t>
  </si>
  <si>
    <t>School fees is very expensive as i have two daughters in same class so i expect less fees and i really request you to plz consider it and plz think about it. With two daughters we also have to paln varoius other things also for thr future..i hope you understand and its a request give some reduction in fees for two daughters in same school ..</t>
  </si>
  <si>
    <t>223.186.157.172</t>
  </si>
  <si>
    <t>49.207.51.208</t>
  </si>
  <si>
    <t>School needs experience teaching and administration staffs. We found most of the staffs are incapable of understanding child psychology and handle them accordingly. Need huge improvement.</t>
  </si>
  <si>
    <t>152.58.195.232</t>
  </si>
  <si>
    <t>Overall my ward is happy with the school, that makes us happe.</t>
  </si>
  <si>
    <t>122.171.20.148</t>
  </si>
  <si>
    <t>122.171.17.144</t>
  </si>
  <si>
    <t xml:space="preserve">We need to include history and geography more extensively as a part of UOI </t>
  </si>
  <si>
    <t>122.172.85.61</t>
  </si>
  <si>
    <t xml:space="preserve">Please focus more on sports for lower grades too. </t>
  </si>
  <si>
    <t>171.76.83.85</t>
  </si>
  <si>
    <t>We are hoping hygiene will be maintained for health and well being of the students.</t>
  </si>
  <si>
    <t>171.76.81.91</t>
  </si>
  <si>
    <t xml:space="preserve">Communication is not proper and most of the time it's last minute of Communication.   Even the Communication channel of toddle app is not so friendly.    Curriculum is not upto the mark and feels very light.    Homework are not adequate and even materials are not shared.    Not everything can be digitized.some class notes are better to be provided.    Writing is not focused much as I feel.    </t>
  </si>
  <si>
    <t>49.43.240.21</t>
  </si>
  <si>
    <t>Bathrooms should really be hygienic. Opportunities for students to have outdoor play, learn new sport skill and access to toys as they are still young until 4th grade. Teachers should also pay more attention to a child’s need as at times they feel lost.</t>
  </si>
  <si>
    <t>122.171.23.58</t>
  </si>
  <si>
    <t xml:space="preserve">The children are not been trained on basic safety protocols. Higher grades are being completely focussed only on studies. They need to be educated on matters crucial for that age. </t>
  </si>
  <si>
    <t>122.179.18.90</t>
  </si>
  <si>
    <t>We are satisfied overall</t>
  </si>
  <si>
    <t>122.172.87.34</t>
  </si>
  <si>
    <t>122.172.84.66</t>
  </si>
  <si>
    <t>171.76.87.197</t>
  </si>
  <si>
    <t xml:space="preserve">Transport since last year is very disappointing. Inspite of repeated requests by many parents the duration is too much. Last year we were told that this year it will change but it remains unchanged. </t>
  </si>
  <si>
    <t>49.43.242.158</t>
  </si>
  <si>
    <t>Extra curricular activities is NIL - no focus on sports &amp; competitions. Communication needs to be improved.  Quality of teachers need to be improved - huge difference from pre-Covid and now. PTM is conducted with no value. Bathrooms are maintained very badly even after multiple complains. Due to the above, I feel hesitant in recommending this school</t>
  </si>
  <si>
    <t>49.37.163.132</t>
  </si>
  <si>
    <t>My daughter still has not got I'd card, already more than half the season passed. It's very basic stuff. I don't wanna comment about rest of the important things which is not taken care. After it became OWIS, the school is not upto mark.</t>
  </si>
  <si>
    <t>49.207.200.72</t>
  </si>
  <si>
    <t xml:space="preserve">Timely feedback of student is not shared properly. FA correction and notes correction is delayed and done just before the Term exams </t>
  </si>
  <si>
    <t>106.51.166.95</t>
  </si>
  <si>
    <t>More resource books should be provided.</t>
  </si>
  <si>
    <t>103.122.15.218</t>
  </si>
  <si>
    <t>49.206.133.183</t>
  </si>
  <si>
    <t>171.76.80.24</t>
  </si>
  <si>
    <t xml:space="preserve">Please focus on sports </t>
  </si>
  <si>
    <t>122.171.18.14</t>
  </si>
  <si>
    <t xml:space="preserve">Overall satisfied with the academics, however, inter school collaboration could be held on sports giving opportunities to all students interested </t>
  </si>
  <si>
    <t>122.171.17.109</t>
  </si>
  <si>
    <t>Active student engagement in sports is required. Differentiated learning for quick learners is important.</t>
  </si>
  <si>
    <t>122.171.18.244</t>
  </si>
  <si>
    <t>122.171.22.80</t>
  </si>
  <si>
    <t>103.82.210.29</t>
  </si>
  <si>
    <t xml:space="preserve">I’m very happy with OWIS. </t>
  </si>
  <si>
    <t>103.82.211.255</t>
  </si>
  <si>
    <t>106.51.87.61</t>
  </si>
  <si>
    <t xml:space="preserve">Not at par with international standards despite being an International School </t>
  </si>
  <si>
    <t>Please improve the sports facilities at the school.Also, like the other schools kids should be taken out for day activities or a picnic to good places</t>
  </si>
  <si>
    <t>171.76.82.72</t>
  </si>
  <si>
    <t>Quality of education is not at all good this year. Child performance and confidence has gone for toss.</t>
  </si>
  <si>
    <t>122.172.80.201</t>
  </si>
  <si>
    <t>122.171.23.183</t>
  </si>
  <si>
    <t>I have already recommended OWIS to all my friends and Akshat’s colleagues too. Admission team is well aware of it :)</t>
  </si>
  <si>
    <t xml:space="preserve">4 but needs some improvements especially in sports, safety, and exposure. </t>
  </si>
  <si>
    <t xml:space="preserve">4 overall with the school </t>
  </si>
  <si>
    <t>4 with school</t>
  </si>
  <si>
    <t>4 with the school.</t>
  </si>
  <si>
    <t>1 with the transport facility and even after complaining multiple times, no escalation has happened</t>
  </si>
  <si>
    <t>Questions</t>
  </si>
  <si>
    <t>Strongly agree</t>
  </si>
  <si>
    <t>Agree</t>
  </si>
  <si>
    <t>Neither agree nor disagree</t>
  </si>
  <si>
    <t>Disagree</t>
  </si>
  <si>
    <t>Strongly disagree</t>
  </si>
  <si>
    <t>Total Count</t>
  </si>
  <si>
    <t>Total Opportunity</t>
  </si>
  <si>
    <t>Satisfaction %</t>
  </si>
  <si>
    <t>Average</t>
  </si>
  <si>
    <t>P2</t>
  </si>
  <si>
    <t>Preserve</t>
  </si>
  <si>
    <t>P1</t>
  </si>
  <si>
    <t>Protect</t>
  </si>
  <si>
    <t>N</t>
  </si>
  <si>
    <t>Retain</t>
  </si>
  <si>
    <t>D1</t>
  </si>
  <si>
    <t>Serve</t>
  </si>
  <si>
    <t>D2</t>
  </si>
  <si>
    <t>convince</t>
  </si>
  <si>
    <t>Row Labels</t>
  </si>
  <si>
    <t>Grand Total</t>
  </si>
  <si>
    <t>Count of How satisfied are you with the overall experience at school?</t>
  </si>
  <si>
    <t>(All)</t>
  </si>
  <si>
    <t>Column Labels</t>
  </si>
  <si>
    <t>Count of How likely are you to recommend One World International School Sarjapur to your family and friends</t>
  </si>
  <si>
    <t>Academics</t>
  </si>
  <si>
    <t>School Environment &amp; Safety</t>
  </si>
  <si>
    <t>Co Curricular Activities</t>
  </si>
  <si>
    <t>Communication</t>
  </si>
  <si>
    <t>School Essentials</t>
  </si>
  <si>
    <t>School Facility &amp; Hygiene</t>
  </si>
  <si>
    <t>School Transport</t>
  </si>
  <si>
    <t>Overall Experience</t>
  </si>
  <si>
    <t>ALL</t>
  </si>
  <si>
    <t>Satisfaction Rate</t>
  </si>
  <si>
    <t>Grade I</t>
  </si>
  <si>
    <t>Grade II</t>
  </si>
  <si>
    <t>Grade III</t>
  </si>
  <si>
    <t>Grade IV</t>
  </si>
  <si>
    <t>Grade V</t>
  </si>
  <si>
    <t>MYP 1</t>
  </si>
  <si>
    <t>MYP 2</t>
  </si>
  <si>
    <t>MYP 3</t>
  </si>
  <si>
    <t>MYP 4</t>
  </si>
  <si>
    <t>Grade IX</t>
  </si>
  <si>
    <t>MYP 5</t>
  </si>
  <si>
    <t>Grade X</t>
  </si>
  <si>
    <t>IBDP I</t>
  </si>
  <si>
    <t>IBDP II</t>
  </si>
  <si>
    <t>Students</t>
  </si>
  <si>
    <t>Response rate</t>
  </si>
  <si>
    <t>Detractors</t>
  </si>
  <si>
    <t>Passives</t>
  </si>
  <si>
    <t>Promoters</t>
  </si>
  <si>
    <t>Net Promoters</t>
  </si>
  <si>
    <t>NPS</t>
  </si>
  <si>
    <t>Qtn. No.</t>
  </si>
  <si>
    <t>Drivers</t>
  </si>
  <si>
    <t>Strongly Agree</t>
  </si>
  <si>
    <t>Neither Agree nor Disagree</t>
  </si>
  <si>
    <t>Dis agree</t>
  </si>
  <si>
    <t>Strongly Disagree</t>
  </si>
  <si>
    <t>Risk%</t>
  </si>
  <si>
    <t>At Risk/Accepted</t>
  </si>
  <si>
    <t>OFI/Strength</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</si>
  <si>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</si>
  <si>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</si>
  <si>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</si>
  <si>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</si>
  <si>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</si>
  <si>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</si>
  <si>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</si>
  <si>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</si>
  <si>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</si>
  <si>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</si>
  <si>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</si>
  <si>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</si>
  <si>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</si>
  <si>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</si>
  <si>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</si>
  <si>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</si>
  <si>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</si>
  <si>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</si>
  <si>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</si>
  <si>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</si>
  <si>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</si>
  <si>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</si>
  <si>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</si>
  <si>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</si>
  <si>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</si>
  <si>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</si>
  <si>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</si>
  <si>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</si>
  <si>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</si>
  <si>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</si>
  <si>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</si>
  <si>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</si>
  <si>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</si>
  <si>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</si>
  <si>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</si>
  <si>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Sum</t>
  </si>
  <si>
    <t>Risk</t>
  </si>
  <si>
    <t>School Communication</t>
  </si>
  <si>
    <t xml:space="preserve">Overall </t>
  </si>
  <si>
    <t>School Essentails</t>
  </si>
  <si>
    <t>Grand total</t>
  </si>
  <si>
    <t xml:space="preserve">Satisfaction % </t>
  </si>
  <si>
    <t>Satisfaction rate%</t>
  </si>
  <si>
    <t>OWIS Riyadh</t>
  </si>
  <si>
    <t>Harrods Cambodia</t>
  </si>
  <si>
    <t>Regent Malaysia</t>
  </si>
  <si>
    <t>OWIS Sarjapur India</t>
  </si>
  <si>
    <t>GIIS India</t>
  </si>
  <si>
    <t>GIIS Global</t>
  </si>
  <si>
    <t>Primary</t>
  </si>
  <si>
    <t>Secondary</t>
  </si>
  <si>
    <t>RISK PROFILING</t>
  </si>
  <si>
    <t>Profiling</t>
  </si>
  <si>
    <t>Responses(%)</t>
  </si>
  <si>
    <t>Action Plan</t>
  </si>
  <si>
    <t>Risk Analysis</t>
  </si>
  <si>
    <t>Risk mitigation plan (tentative)</t>
  </si>
  <si>
    <t>Sentiment score</t>
  </si>
  <si>
    <t>Sentiment analysis (few samples)</t>
  </si>
  <si>
    <t>Convince</t>
  </si>
  <si>
    <t xml:space="preserve">     Parents are not satisfied with the qaulity of uniform provided
     Parents are very dissatisfied with the process of obtaining books and uniforms
     Parents are very dissatisfied with the range of sports activities offered</t>
  </si>
  <si>
    <t xml:space="preserve">      Parents are not satisfied  with the opportunities provided to your child to participate in various activities/events conducted as part of the curriculum program
      Parents are not  satisfied  with the quality of food and service provided by the cafeteria
     </t>
  </si>
  <si>
    <t xml:space="preserve">      Parents are satisfied in terms of classrooms being equipped with teaching aids and technology
      Parents are satisfied with the safety protocols put in place in school transportation to ensure your child's safety</t>
  </si>
  <si>
    <t xml:space="preserve">       Parents are satisfied with the efforts taken by  teachers to promote a positive and inclusive classroom environment
       Parents are happy to recommend One World International School Sarjapur to your family and friends
  </t>
  </si>
  <si>
    <t xml:space="preserve">      Offer more Interschool events, conferences and competitions (Music, Arts, Sports, MUN etc.) to foster participation and cultivate talent beyond academics
      Food options and maintenance of canteen can be reviewed and discussed, plus more healthy food can be intrduced based on discussion with parents</t>
  </si>
  <si>
    <t xml:space="preserve">     Continue providing quality education by introducing smart technology to create a positive impact
     Consider conducting various safety drills n trainings on various emergencies and hazards 
      </t>
  </si>
  <si>
    <t xml:space="preserve">    Continue effective communication with parents to maintain positivity and relationship in classroom environment
    Consider these parents as our brand advocates, spreading positive word-of-mouth</t>
  </si>
  <si>
    <t xml:space="preserve">     Parents are not satisfied with the Cleanliness &amp; Hygiene standards at the school campus
     Parents are very dissatisfied with the quality of food and service provided by the cafeteria
     Parents are very dissatisfied with the transport facility provided by the campus</t>
  </si>
  <si>
    <t xml:space="preserve">"Happy parent, have no complains.,"
"Very happy with the school, teachers and the management staff.,".
"Satisfied but needs some improvements especially in sports, safety, and exposure. ,"
"Transport sometimes AC doesn't work in Bus . And no updates of swimming classes in school ,"
"Washrooms should be more hygienic..,"
"1. The curriculum is not at par with Indian academic standards. It is far behind the capabilities of children  2. The food provided in school canteen is not what as a parent we would expect our kid to have on daily basis. Chocolate sandwiches, refund flour breads, lot of bakery items should be discouraged instead of promoting unhealthy eating. Even after multiple feedbacks, school has not bothered to take an action to improve it  3. Extra curricular activities are not structured. Would like to see more engagement and effectiveness of extra activities. ," </t>
  </si>
  <si>
    <t xml:space="preserve">     Parents are not satisfied with the quality of uniform provided
     Parents are very dissatisfied with the process of obtaining books and uniforms
     Parents are very dissatisfied with the range of sports activities offered</t>
  </si>
  <si>
    <t xml:space="preserve">      Offer more Interschool events, conferences and competitions (Music, Arts, Sports, MUN etc.) to foster participation and cultivate talent beyond academics
      Food options and maintenance of canteen can be reviewed and discussed, plus more healthy food can be introduced based on discussion with parents</t>
  </si>
  <si>
    <t xml:space="preserve">     Parents are not very happy with the school's infrastructure, including adequate space for sports, visual art, laboratory facilities, and library resources etc.
     Parents are not very happy with the feedback provided at the PTM to assist you in comprehending your child’s strengths and area of improvement
      </t>
  </si>
  <si>
    <t xml:space="preserve">    Infrastructure of the school can be enhanced by introducing more facilities
    Devise a plan to provide effective feedback on each and every student during PTMs
     </t>
  </si>
  <si>
    <t xml:space="preserve">     Parents are not very happy with the amount of homework given to your child help to encourage learning at home
     Parents are not very happy with the feedback provided at the PTM to assist you in comprehending your child’s strengths and area of improvement
      </t>
  </si>
  <si>
    <t xml:space="preserve">       Parents are satisfied with the politeness and courtesy of the administrative staff and by the Non-Academic Staff (Co-Curricular and Extra Curricular)
       Parents are happy to recommend One World International School Sarjapur to your family and friends
       Parents are happy with the approachability to reaching out to the Coordinators or Principal/Director Admin
  </t>
  </si>
  <si>
    <t xml:space="preserve">    Regular maintenance service can be looked into to improve cleanliness and hygiene standards
    Food options and maintenance of canteen can be reviewed and discussed, plus more healthy food can be introduced based on discussion with parents
    Transport facility can be improved to meet expectations
    </t>
  </si>
  <si>
    <t xml:space="preserve">    Allow a period for students to review and provide feedback on homework 
    Devise a plan to provide effective feedback on each and every student during PTMs
     </t>
  </si>
  <si>
    <t xml:space="preserve">    Continue effective communication with parents to maintain positivity and relationship 
    Continue providing support and guidance
    Consider these parents as our brand advocates, spreading positive word-of-mouth</t>
  </si>
  <si>
    <t xml:space="preserve">"Happy parent, have no complains.,"
"OWIS is a very good school and has good protocols and disciplinary rules. ..".
"Think about Transp, more physical activities .. ,"
"Bathrooms should  be checked hourly during school  hrs for cleanliness.... ,"
"Transport since last year is very disappointing. Inspite of repeated requests by many parents the duration is too much. Last year we were told that this year it will change but it remains unchanged. ,"
"I am not totally satisfied with the overall experience so far. First and foremost information being scattered all over toodle app. No one particular place gives a over all timeliness.   The hygiene in the school is very bad. Specially the washrooms.  Food is not tasting good at all according to children. A change of vendor will help greatly.  So.e teachers are super biased and doubts of students are not being answered... ," </t>
  </si>
  <si>
    <t>Dwight</t>
  </si>
  <si>
    <t>OWIS Singapore</t>
  </si>
  <si>
    <t>Accepted</t>
  </si>
  <si>
    <t>Strength</t>
  </si>
  <si>
    <t>At Risk</t>
  </si>
  <si>
    <t>OFI</t>
  </si>
  <si>
    <t xml:space="preserve">    Parent complaints related to uniform quality should be discussed with the vendor and resolution should be provided
    Talk to parents to understand specific pain points in the current process.
    Additional options for Sports can be looked at to accommodate various interests, skills and abilities </t>
  </si>
  <si>
    <t>Student count</t>
  </si>
  <si>
    <t>Total opportunity (Total count of all responses have rated us as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</si>
</sst>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hh:mm:ss"/>
    <numFmt numFmtId="165" formatCode="0.0"/>
  </numFmts>
  <fonts count="24" x14ac:knownFonts="1">
    <font>
      <sz val="11"/>
      <color theme="1"/>
      <name val="Calibri"/>
      <family val="2"/>
      <scheme val="minor"/>
    </font>
    <font>
      <sz val="11"/>
      <color rgb="FF333333"/>
      <name val="Arial"/>
    </font>
    <font>
      <b/>
      <sz val="11"/>
      <color theme="1"/>
      <name val="Calibri"/>
      <family val="2"/>
      <scheme val="minor"/>
    </font>
    <font>
      <b/>
      <sz val="10"/>
      <color theme="1"/>
      <name val="Calibri"/>
      <family val="2"/>
      <scheme val="minor"/>
    </font>
    <font>
      <sz val="9"/>
      <color theme="1"/>
      <name val="Calibri"/>
      <family val="2"/>
      <scheme val="minor"/>
    </font>
    <font>
      <sz val="9"/>
      <color rgb="FF333333"/>
      <name val="Arial"/>
      <family val="2"/>
    </font>
    <font>
      <b/>
      <sz val="8"/>
      <color theme="1"/>
      <name val="Calibri"/>
      <family val="2"/>
      <scheme val="minor"/>
    </font>
    <font>
      <sz val="11"/>
      <color rgb="FF000000"/>
      <name val="Calibri"/>
      <family val="2"/>
    </font>
    <font>
      <sz val="10"/>
      <color theme="1"/>
      <name val="Calibri"/>
      <family val="2"/>
      <scheme val="minor"/>
    </font>
    <font>
      <b/>
      <sz val="9"/>
      <color theme="1"/>
      <name val="Calibri"/>
      <family val="2"/>
      <scheme val="minor"/>
    </font>
    <font>
      <b/>
      <sz val="9"/>
      <color theme="0"/>
      <name val="Calibri"/>
      <family val="2"/>
      <scheme val="minor"/>
    </font>
    <font>
      <sz val="11"/>
      <color rgb="FF9C0006"/>
      <name val="Calibri"/>
      <family val="2"/>
      <scheme val="minor"/>
    </font>
    <font>
      <sz val="11"/>
      <color rgb="FF9C6500"/>
      <name val="Calibri"/>
      <family val="2"/>
      <scheme val="minor"/>
    </font>
    <font>
      <i/>
      <sz val="11"/>
      <color rgb="FF7F7F7F"/>
      <name val="Calibri"/>
      <family val="2"/>
      <scheme val="minor"/>
    </font>
    <font>
      <b/>
      <sz val="11"/>
      <color rgb="FF00B050"/>
      <name val="Wingdings"/>
      <charset val="2"/>
    </font>
    <font>
      <b/>
      <sz val="16"/>
      <color rgb="FF000000"/>
      <name val="Calibri"/>
      <family val="2"/>
    </font>
    <font>
      <sz val="11"/>
      <color theme="1"/>
      <name val="Calibri"/>
      <family val="2"/>
    </font>
    <font>
      <b/>
      <sz val="12"/>
      <color rgb="FFFFFFFF"/>
      <name val="Calibri"/>
      <family val="2"/>
    </font>
    <font>
      <b/>
      <sz val="12"/>
      <color rgb="FF000000"/>
      <name val="Calibri"/>
      <family val="2"/>
    </font>
    <font>
      <b/>
      <sz val="28"/>
      <color rgb="FFFFC000"/>
      <name val="Calibri"/>
      <family val="2"/>
    </font>
    <font>
      <i/>
      <sz val="10"/>
      <color rgb="FF000000"/>
      <name val="Calibri"/>
      <family val="2"/>
    </font>
    <font>
      <sz val="10"/>
      <color rgb="FF000000"/>
      <name val="Calibri"/>
      <family val="2"/>
    </font>
    <font>
      <b/>
      <sz val="11"/>
      <color rgb="FFBF8F00"/>
      <name val="Wingdings"/>
      <charset val="2"/>
    </font>
    <font>
      <b/>
      <sz val="11"/>
      <color rgb="FF333333"/>
      <name val="Calibri"/>
      <family val="2"/>
      <scheme val="minor"/>
    </font>
  </fonts>
  <fills count="35">
    <fill>
      <patternFill patternType="none"/>
    </fill>
    <fill>
      <patternFill patternType="gray125"/>
    </fill>
    <fill>
      <patternFill patternType="solid">
        <fgColor rgb="FFEAEAE8"/>
      </patternFill>
    </fill>
    <fill>
      <patternFill patternType="solid">
        <fgColor rgb="FFFFFF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79998168889431442"/>
        <bgColor theme="4" tint="0.79998168889431442"/>
      </patternFill>
    </fill>
    <fill>
      <patternFill patternType="solid">
        <fgColor theme="3"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7" tint="-0.249977111117893"/>
        <bgColor indexed="64"/>
      </patternFill>
    </fill>
    <fill>
      <patternFill patternType="solid">
        <fgColor theme="9"/>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39997558519241921"/>
        <bgColor indexed="64"/>
      </patternFill>
    </fill>
    <fill>
      <patternFill patternType="solid">
        <fgColor rgb="FFC00000"/>
        <bgColor indexed="64"/>
      </patternFill>
    </fill>
    <fill>
      <patternFill patternType="solid">
        <fgColor theme="6" tint="0.79998168889431442"/>
        <bgColor indexed="64"/>
      </patternFill>
    </fill>
    <fill>
      <patternFill patternType="solid">
        <fgColor rgb="FFFFC7CE"/>
      </patternFill>
    </fill>
    <fill>
      <patternFill patternType="solid">
        <fgColor rgb="FFFFEB9C"/>
      </patternFill>
    </fill>
    <fill>
      <gradientFill>
        <stop position="0">
          <color rgb="FFFFEFEF"/>
        </stop>
        <stop position="1">
          <color rgb="FFFF0000"/>
        </stop>
      </gradientFill>
    </fill>
    <fill>
      <gradientFill>
        <stop position="0">
          <color rgb="FFFFEFEF"/>
        </stop>
        <stop position="1">
          <color rgb="FFFF6969"/>
        </stop>
      </gradientFill>
    </fill>
    <fill>
      <patternFill patternType="solid">
        <fgColor rgb="FFAEAAAA"/>
        <bgColor rgb="FF000000"/>
      </patternFill>
    </fill>
    <fill>
      <patternFill patternType="solid">
        <fgColor rgb="FF1F4E78"/>
        <bgColor rgb="FF000000"/>
      </patternFill>
    </fill>
    <fill>
      <patternFill patternType="solid">
        <fgColor rgb="FFBFBFBF"/>
        <bgColor rgb="FF000000"/>
      </patternFill>
    </fill>
    <fill>
      <patternFill patternType="solid">
        <fgColor rgb="FFF2F2F2"/>
        <bgColor rgb="FF000000"/>
      </patternFill>
    </fill>
    <fill>
      <gradientFill>
        <stop position="0">
          <color rgb="FFFFFFFF"/>
        </stop>
        <stop position="1">
          <color rgb="FFFFD966"/>
        </stop>
      </gradientFill>
    </fill>
    <fill>
      <gradientFill>
        <stop position="0">
          <color rgb="FFFFFFFF"/>
        </stop>
        <stop position="1">
          <color rgb="FF92D050"/>
        </stop>
      </gradientFill>
    </fill>
    <fill>
      <gradientFill>
        <stop position="0">
          <color rgb="FFE2EFDA"/>
        </stop>
        <stop position="1">
          <color rgb="FF00B050"/>
        </stop>
      </gradientFill>
    </fill>
    <fill>
      <patternFill patternType="solid">
        <fgColor theme="3" tint="0.59999389629810485"/>
        <bgColor indexed="64"/>
      </patternFill>
    </fill>
    <fill>
      <patternFill patternType="solid">
        <fgColor theme="2" tint="-0.249977111117893"/>
        <bgColor indexed="64"/>
      </patternFill>
    </fill>
  </fills>
  <borders count="23">
    <border>
      <left/>
      <right/>
      <top/>
      <bottom/>
      <diagonal/>
    </border>
    <border>
      <left style="thin">
        <color rgb="FFA6A6A6"/>
      </left>
      <right style="thin">
        <color rgb="FFA6A6A6"/>
      </right>
      <top style="thin">
        <color rgb="FFA6A6A6"/>
      </top>
      <bottom style="thin">
        <color rgb="FFA6A6A6"/>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dotted">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thin">
        <color indexed="64"/>
      </top>
      <bottom/>
      <diagonal/>
    </border>
    <border>
      <left style="thin">
        <color indexed="64"/>
      </left>
      <right style="dashed">
        <color indexed="64"/>
      </right>
      <top style="thin">
        <color indexed="64"/>
      </top>
      <bottom/>
      <diagonal/>
    </border>
    <border>
      <left style="dashed">
        <color indexed="64"/>
      </left>
      <right style="dashed">
        <color indexed="64"/>
      </right>
      <top style="thin">
        <color indexed="64"/>
      </top>
      <bottom/>
      <diagonal/>
    </border>
    <border>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ashed">
        <color indexed="64"/>
      </left>
      <right style="dashed">
        <color indexed="64"/>
      </right>
      <top style="dashed">
        <color indexed="64"/>
      </top>
      <bottom style="thin">
        <color indexed="64"/>
      </bottom>
      <diagonal/>
    </border>
    <border>
      <left/>
      <right style="dashed">
        <color indexed="64"/>
      </right>
      <top style="dashed">
        <color indexed="64"/>
      </top>
      <bottom style="thin">
        <color indexed="64"/>
      </bottom>
      <diagonal/>
    </border>
    <border>
      <left/>
      <right style="dott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right style="dashed">
        <color indexed="64"/>
      </right>
      <top style="thin">
        <color indexed="64"/>
      </top>
      <bottom style="thin">
        <color indexed="64"/>
      </bottom>
      <diagonal/>
    </border>
    <border>
      <left style="dashed">
        <color indexed="64"/>
      </left>
      <right style="dashed">
        <color indexed="64"/>
      </right>
      <top style="thin">
        <color indexed="64"/>
      </top>
      <bottom style="dashed">
        <color indexed="64"/>
      </bottom>
      <diagonal/>
    </border>
    <border>
      <left/>
      <right style="dashed">
        <color indexed="64"/>
      </right>
      <top style="thin">
        <color indexed="64"/>
      </top>
      <bottom style="dashed">
        <color indexed="64"/>
      </bottom>
      <diagonal/>
    </border>
    <border>
      <left/>
      <right style="dotted">
        <color indexed="64"/>
      </right>
      <top style="thin">
        <color indexed="64"/>
      </top>
      <bottom style="dotted">
        <color indexed="64"/>
      </bottom>
      <diagonal/>
    </border>
  </borders>
  <cellStyleXfs count="4">
    <xf numFmtId="0" fontId="0" fillId="0" borderId="0"/>
    <xf numFmtId="0" fontId="11" fillId="22" borderId="0" applyNumberFormat="0" applyBorder="0" applyAlignment="0" applyProtection="0"/>
    <xf numFmtId="0" fontId="12" fillId="23" borderId="0" applyNumberFormat="0" applyBorder="0" applyAlignment="0" applyProtection="0"/>
    <xf numFmtId="0" fontId="13" fillId="0" borderId="0" applyNumberFormat="0" applyFill="0" applyBorder="0" applyAlignment="0" applyProtection="0"/>
  </cellStyleXfs>
  <cellXfs count="147">
    <xf numFmtId="0" fontId="0" fillId="0" borderId="0" xfId="0"/>
    <xf numFmtId="164" fontId="0" fillId="0" borderId="0" xfId="0" applyNumberFormat="1"/>
    <xf numFmtId="0" fontId="1" fillId="2" borderId="1" xfId="0" applyFont="1" applyFill="1" applyBorder="1"/>
    <xf numFmtId="0" fontId="0" fillId="3" borderId="2" xfId="0" applyFill="1" applyBorder="1"/>
    <xf numFmtId="0" fontId="3" fillId="0" borderId="2" xfId="0" applyFont="1" applyBorder="1" applyAlignment="1">
      <alignment vertical="top" wrapText="1"/>
    </xf>
    <xf numFmtId="0" fontId="4" fillId="0" borderId="2" xfId="0" applyFont="1" applyBorder="1" applyAlignment="1">
      <alignment vertical="top" wrapText="1"/>
    </xf>
    <xf numFmtId="0" fontId="0" fillId="0" borderId="2" xfId="0" applyBorder="1"/>
    <xf numFmtId="0" fontId="0" fillId="4" borderId="2" xfId="0" applyFill="1" applyBorder="1"/>
    <xf numFmtId="0" fontId="4" fillId="0" borderId="2" xfId="0" applyFont="1" applyBorder="1" applyAlignment="1">
      <alignment vertical="top"/>
    </xf>
    <xf numFmtId="1" fontId="0" fillId="0" borderId="2" xfId="0" applyNumberFormat="1" applyBorder="1"/>
    <xf numFmtId="0" fontId="5" fillId="2" borderId="1" xfId="0" applyFont="1" applyFill="1" applyBorder="1" applyAlignment="1">
      <alignment vertical="top" wrapText="1"/>
    </xf>
    <xf numFmtId="0" fontId="0" fillId="5" borderId="2" xfId="0" applyFill="1" applyBorder="1"/>
    <xf numFmtId="1" fontId="0" fillId="5" borderId="2" xfId="0" applyNumberFormat="1" applyFill="1" applyBorder="1"/>
    <xf numFmtId="0" fontId="0" fillId="6" borderId="2" xfId="0" applyFill="1" applyBorder="1"/>
    <xf numFmtId="1" fontId="0" fillId="6" borderId="2" xfId="0" applyNumberFormat="1" applyFill="1" applyBorder="1"/>
    <xf numFmtId="0" fontId="0" fillId="7" borderId="2" xfId="0" applyFill="1" applyBorder="1"/>
    <xf numFmtId="1" fontId="0" fillId="7" borderId="2" xfId="0" applyNumberFormat="1" applyFill="1" applyBorder="1"/>
    <xf numFmtId="0" fontId="0" fillId="8" borderId="2" xfId="0" applyFill="1" applyBorder="1"/>
    <xf numFmtId="1" fontId="0" fillId="8" borderId="2" xfId="0" applyNumberFormat="1" applyFill="1" applyBorder="1"/>
    <xf numFmtId="0" fontId="0" fillId="9" borderId="2" xfId="0" applyFill="1" applyBorder="1"/>
    <xf numFmtId="1" fontId="0" fillId="9" borderId="2" xfId="0" applyNumberFormat="1" applyFill="1" applyBorder="1"/>
    <xf numFmtId="1" fontId="2" fillId="0" borderId="2" xfId="0" applyNumberFormat="1" applyFont="1" applyBorder="1"/>
    <xf numFmtId="0" fontId="0" fillId="0" borderId="2" xfId="0" applyBorder="1" applyAlignment="1">
      <alignment wrapText="1"/>
    </xf>
    <xf numFmtId="0" fontId="0" fillId="0" borderId="0" xfId="0" pivotButton="1"/>
    <xf numFmtId="0" fontId="0" fillId="0" borderId="0" xfId="0" applyAlignment="1">
      <alignment horizontal="left"/>
    </xf>
    <xf numFmtId="0" fontId="2" fillId="10" borderId="4" xfId="0" applyFont="1" applyFill="1" applyBorder="1" applyAlignment="1">
      <alignment horizontal="left"/>
    </xf>
    <xf numFmtId="0" fontId="0" fillId="0" borderId="0" xfId="0" applyNumberFormat="1"/>
    <xf numFmtId="0" fontId="2" fillId="10" borderId="3" xfId="0" applyFont="1" applyFill="1" applyBorder="1"/>
    <xf numFmtId="0" fontId="2" fillId="10" borderId="4" xfId="0" applyNumberFormat="1" applyFont="1" applyFill="1" applyBorder="1"/>
    <xf numFmtId="0" fontId="2" fillId="10" borderId="0" xfId="0" applyFont="1" applyFill="1"/>
    <xf numFmtId="0" fontId="6" fillId="11" borderId="2" xfId="0" applyFont="1" applyFill="1" applyBorder="1"/>
    <xf numFmtId="0" fontId="6" fillId="9" borderId="2" xfId="0" applyFont="1" applyFill="1" applyBorder="1"/>
    <xf numFmtId="0" fontId="6" fillId="12" borderId="2" xfId="0" applyFont="1" applyFill="1" applyBorder="1"/>
    <xf numFmtId="0" fontId="6" fillId="13" borderId="2" xfId="0" applyFont="1" applyFill="1" applyBorder="1"/>
    <xf numFmtId="0" fontId="6" fillId="14" borderId="2" xfId="0" applyFont="1" applyFill="1" applyBorder="1"/>
    <xf numFmtId="0" fontId="6" fillId="15" borderId="2" xfId="0" applyFont="1" applyFill="1" applyBorder="1"/>
    <xf numFmtId="0" fontId="6" fillId="16" borderId="2" xfId="0" applyFont="1" applyFill="1" applyBorder="1"/>
    <xf numFmtId="0" fontId="6" fillId="6" borderId="2" xfId="0" applyFont="1" applyFill="1" applyBorder="1"/>
    <xf numFmtId="0" fontId="2" fillId="10" borderId="0" xfId="0" applyNumberFormat="1" applyFont="1" applyFill="1" applyBorder="1"/>
    <xf numFmtId="0" fontId="2" fillId="0" borderId="0" xfId="0" applyFont="1"/>
    <xf numFmtId="165" fontId="2" fillId="7" borderId="0" xfId="0" applyNumberFormat="1" applyFont="1" applyFill="1"/>
    <xf numFmtId="0" fontId="7" fillId="0" borderId="5" xfId="0" applyFont="1" applyBorder="1" applyAlignment="1">
      <alignment vertical="center" wrapText="1"/>
    </xf>
    <xf numFmtId="0" fontId="7" fillId="0" borderId="6" xfId="0" applyFont="1" applyBorder="1" applyAlignment="1">
      <alignment horizontal="right" vertical="center" wrapText="1"/>
    </xf>
    <xf numFmtId="0" fontId="2" fillId="10" borderId="2" xfId="0" applyFont="1" applyFill="1" applyBorder="1"/>
    <xf numFmtId="0" fontId="0" fillId="0" borderId="2" xfId="0" applyBorder="1" applyAlignment="1">
      <alignment horizontal="left"/>
    </xf>
    <xf numFmtId="0" fontId="0" fillId="0" borderId="2" xfId="0" applyNumberFormat="1" applyBorder="1"/>
    <xf numFmtId="0" fontId="2" fillId="10" borderId="2" xfId="0" applyFont="1" applyFill="1" applyBorder="1" applyAlignment="1">
      <alignment horizontal="left"/>
    </xf>
    <xf numFmtId="0" fontId="2" fillId="10" borderId="2" xfId="0" applyNumberFormat="1" applyFont="1" applyFill="1" applyBorder="1"/>
    <xf numFmtId="0" fontId="2" fillId="0" borderId="2" xfId="0" applyFont="1" applyBorder="1"/>
    <xf numFmtId="165" fontId="2" fillId="7" borderId="2" xfId="0" applyNumberFormat="1" applyFont="1" applyFill="1" applyBorder="1"/>
    <xf numFmtId="1" fontId="0" fillId="3" borderId="2" xfId="0" applyNumberFormat="1" applyFill="1" applyBorder="1"/>
    <xf numFmtId="0" fontId="8" fillId="0" borderId="0" xfId="0" applyFont="1" applyBorder="1"/>
    <xf numFmtId="0" fontId="8" fillId="0" borderId="0" xfId="0" applyFont="1" applyBorder="1" applyAlignment="1">
      <alignment horizontal="right"/>
    </xf>
    <xf numFmtId="0" fontId="8" fillId="0" borderId="0" xfId="0" applyFont="1"/>
    <xf numFmtId="0" fontId="3" fillId="3" borderId="2" xfId="0" applyFont="1" applyFill="1" applyBorder="1" applyAlignment="1">
      <alignment horizontal="right"/>
    </xf>
    <xf numFmtId="0" fontId="3" fillId="0" borderId="2" xfId="0" applyFont="1" applyBorder="1"/>
    <xf numFmtId="1" fontId="3" fillId="0" borderId="2" xfId="0" applyNumberFormat="1" applyFont="1" applyBorder="1" applyAlignment="1">
      <alignment horizontal="right"/>
    </xf>
    <xf numFmtId="1" fontId="8" fillId="0" borderId="0" xfId="0" applyNumberFormat="1" applyFont="1" applyBorder="1" applyAlignment="1">
      <alignment horizontal="right"/>
    </xf>
    <xf numFmtId="0" fontId="3" fillId="0" borderId="0" xfId="0" applyFont="1" applyBorder="1"/>
    <xf numFmtId="0" fontId="3" fillId="3" borderId="2" xfId="0" applyFont="1" applyFill="1" applyBorder="1"/>
    <xf numFmtId="1" fontId="3" fillId="3" borderId="2" xfId="0" applyNumberFormat="1" applyFont="1" applyFill="1" applyBorder="1" applyAlignment="1">
      <alignment horizontal="right"/>
    </xf>
    <xf numFmtId="0" fontId="9" fillId="17" borderId="2" xfId="0" applyFont="1" applyFill="1" applyBorder="1" applyAlignment="1"/>
    <xf numFmtId="1" fontId="9" fillId="17" borderId="2" xfId="0" applyNumberFormat="1" applyFont="1" applyFill="1" applyBorder="1"/>
    <xf numFmtId="1" fontId="9" fillId="17" borderId="2" xfId="0" applyNumberFormat="1" applyFont="1" applyFill="1" applyBorder="1" applyAlignment="1">
      <alignment horizontal="center"/>
    </xf>
    <xf numFmtId="0" fontId="4" fillId="0" borderId="2" xfId="0" applyFont="1" applyBorder="1" applyAlignment="1">
      <alignment horizontal="center"/>
    </xf>
    <xf numFmtId="165" fontId="0" fillId="0" borderId="0" xfId="0" applyNumberFormat="1"/>
    <xf numFmtId="1" fontId="9" fillId="3" borderId="0" xfId="0" applyNumberFormat="1" applyFont="1" applyFill="1" applyAlignment="1">
      <alignment horizontal="center"/>
    </xf>
    <xf numFmtId="1" fontId="4" fillId="0" borderId="2" xfId="0" applyNumberFormat="1" applyFont="1" applyBorder="1" applyAlignment="1">
      <alignment horizontal="center"/>
    </xf>
    <xf numFmtId="0" fontId="9" fillId="18" borderId="2" xfId="0" applyFont="1" applyFill="1" applyBorder="1" applyAlignment="1"/>
    <xf numFmtId="0" fontId="4" fillId="0" borderId="0" xfId="0" applyFont="1"/>
    <xf numFmtId="0" fontId="9" fillId="19" borderId="2" xfId="0" applyFont="1" applyFill="1" applyBorder="1" applyAlignment="1">
      <alignment vertical="center" wrapText="1"/>
    </xf>
    <xf numFmtId="0" fontId="9" fillId="19" borderId="2" xfId="0" applyFont="1" applyFill="1" applyBorder="1" applyAlignment="1">
      <alignment horizontal="center" vertical="center" wrapText="1"/>
    </xf>
    <xf numFmtId="0" fontId="4" fillId="0" borderId="2" xfId="0" applyFont="1" applyBorder="1" applyAlignment="1">
      <alignment vertical="center"/>
    </xf>
    <xf numFmtId="1" fontId="4" fillId="0" borderId="2" xfId="0" applyNumberFormat="1" applyFont="1" applyBorder="1"/>
    <xf numFmtId="1" fontId="9" fillId="0" borderId="2" xfId="0" applyNumberFormat="1" applyFont="1" applyBorder="1" applyAlignment="1">
      <alignment horizontal="center"/>
    </xf>
    <xf numFmtId="0" fontId="4" fillId="0" borderId="2" xfId="0" applyFont="1" applyBorder="1" applyAlignment="1"/>
    <xf numFmtId="0" fontId="4" fillId="0" borderId="2" xfId="0" applyFont="1" applyFill="1" applyBorder="1" applyAlignment="1">
      <alignment vertical="center"/>
    </xf>
    <xf numFmtId="1" fontId="9" fillId="3" borderId="0" xfId="0" applyNumberFormat="1" applyFont="1" applyFill="1"/>
    <xf numFmtId="0" fontId="10" fillId="20" borderId="0" xfId="0" applyFont="1" applyFill="1" applyAlignment="1">
      <alignment horizontal="center"/>
    </xf>
    <xf numFmtId="1" fontId="0" fillId="0" borderId="0" xfId="0" applyNumberFormat="1"/>
    <xf numFmtId="0" fontId="0" fillId="19" borderId="2" xfId="0" applyFill="1" applyBorder="1"/>
    <xf numFmtId="0" fontId="0" fillId="21" borderId="0" xfId="0" applyFill="1"/>
    <xf numFmtId="0" fontId="0" fillId="6" borderId="0" xfId="0" applyFill="1"/>
    <xf numFmtId="0" fontId="16" fillId="0" borderId="0" xfId="0" applyFont="1" applyFill="1" applyBorder="1"/>
    <xf numFmtId="0" fontId="17" fillId="27" borderId="10" xfId="2" applyFont="1" applyFill="1" applyBorder="1" applyAlignment="1">
      <alignment horizontal="center"/>
    </xf>
    <xf numFmtId="0" fontId="17" fillId="27" borderId="11" xfId="2" applyFont="1" applyFill="1" applyBorder="1" applyAlignment="1">
      <alignment horizontal="center"/>
    </xf>
    <xf numFmtId="0" fontId="17" fillId="27" borderId="12" xfId="2" applyFont="1" applyFill="1" applyBorder="1" applyAlignment="1">
      <alignment horizontal="center"/>
    </xf>
    <xf numFmtId="0" fontId="17" fillId="27" borderId="12" xfId="2" applyFont="1" applyFill="1" applyBorder="1" applyAlignment="1">
      <alignment horizontal="center" vertical="center"/>
    </xf>
    <xf numFmtId="0" fontId="17" fillId="27" borderId="13" xfId="2" applyFont="1" applyFill="1" applyBorder="1" applyAlignment="1">
      <alignment horizontal="center"/>
    </xf>
    <xf numFmtId="0" fontId="17" fillId="27" borderId="14" xfId="2" applyFont="1" applyFill="1" applyBorder="1" applyAlignment="1">
      <alignment horizontal="center"/>
    </xf>
    <xf numFmtId="0" fontId="18" fillId="26" borderId="15" xfId="0" applyFont="1" applyFill="1" applyBorder="1" applyAlignment="1">
      <alignment horizontal="center" vertical="center"/>
    </xf>
    <xf numFmtId="165" fontId="16" fillId="28" borderId="16" xfId="0" applyNumberFormat="1" applyFont="1" applyFill="1" applyBorder="1" applyAlignment="1">
      <alignment horizontal="center" vertical="center"/>
    </xf>
    <xf numFmtId="0" fontId="16" fillId="28" borderId="15" xfId="0" applyFont="1" applyFill="1" applyBorder="1" applyAlignment="1">
      <alignment horizontal="center" vertical="center"/>
    </xf>
    <xf numFmtId="165" fontId="16" fillId="28" borderId="15" xfId="0" applyNumberFormat="1" applyFont="1" applyFill="1" applyBorder="1" applyAlignment="1">
      <alignment horizontal="center" vertical="center"/>
    </xf>
    <xf numFmtId="0" fontId="18" fillId="0" borderId="18" xfId="0" applyFont="1" applyFill="1" applyBorder="1" applyAlignment="1">
      <alignment horizontal="center" vertical="center"/>
    </xf>
    <xf numFmtId="165" fontId="18" fillId="24" borderId="19" xfId="0" applyNumberFormat="1" applyFont="1" applyFill="1" applyBorder="1" applyAlignment="1">
      <alignment horizontal="center" vertical="center"/>
    </xf>
    <xf numFmtId="0" fontId="20" fillId="0" borderId="18" xfId="3" applyFont="1" applyFill="1" applyBorder="1" applyAlignment="1">
      <alignment horizontal="left" vertical="top" wrapText="1"/>
    </xf>
    <xf numFmtId="0" fontId="18" fillId="26" borderId="18" xfId="0" applyFont="1" applyFill="1" applyBorder="1" applyAlignment="1">
      <alignment horizontal="center" vertical="center"/>
    </xf>
    <xf numFmtId="165" fontId="18" fillId="26" borderId="19" xfId="0" applyNumberFormat="1" applyFont="1" applyFill="1" applyBorder="1" applyAlignment="1">
      <alignment horizontal="center" vertical="center"/>
    </xf>
    <xf numFmtId="0" fontId="16" fillId="26" borderId="18" xfId="0" applyFont="1" applyFill="1" applyBorder="1" applyAlignment="1">
      <alignment horizontal="left" vertical="top"/>
    </xf>
    <xf numFmtId="165" fontId="16" fillId="26" borderId="18" xfId="0" applyNumberFormat="1" applyFont="1" applyFill="1" applyBorder="1" applyAlignment="1">
      <alignment horizontal="left" vertical="center"/>
    </xf>
    <xf numFmtId="165" fontId="18" fillId="25" borderId="19" xfId="0" applyNumberFormat="1" applyFont="1" applyFill="1" applyBorder="1" applyAlignment="1">
      <alignment horizontal="center" vertical="center"/>
    </xf>
    <xf numFmtId="0" fontId="21" fillId="26" borderId="18" xfId="0" applyFont="1" applyFill="1" applyBorder="1" applyAlignment="1">
      <alignment horizontal="center" vertical="top"/>
    </xf>
    <xf numFmtId="165" fontId="21" fillId="26" borderId="18" xfId="0" applyNumberFormat="1" applyFont="1" applyFill="1" applyBorder="1" applyAlignment="1">
      <alignment horizontal="left" vertical="center"/>
    </xf>
    <xf numFmtId="165" fontId="18" fillId="30" borderId="19" xfId="0" applyNumberFormat="1" applyFont="1" applyFill="1" applyBorder="1" applyAlignment="1">
      <alignment horizontal="center" vertical="center"/>
    </xf>
    <xf numFmtId="0" fontId="21" fillId="26" borderId="18" xfId="0" applyFont="1" applyFill="1" applyBorder="1" applyAlignment="1">
      <alignment horizontal="left" vertical="top"/>
    </xf>
    <xf numFmtId="165" fontId="18" fillId="31" borderId="19" xfId="0" applyNumberFormat="1" applyFont="1" applyFill="1" applyBorder="1" applyAlignment="1">
      <alignment horizontal="center" vertical="center"/>
    </xf>
    <xf numFmtId="0" fontId="18" fillId="0" borderId="20" xfId="0" applyFont="1" applyFill="1" applyBorder="1" applyAlignment="1">
      <alignment horizontal="center" vertical="center"/>
    </xf>
    <xf numFmtId="165" fontId="18" fillId="32" borderId="21" xfId="0" applyNumberFormat="1" applyFont="1" applyFill="1" applyBorder="1" applyAlignment="1">
      <alignment horizontal="center" vertical="center"/>
    </xf>
    <xf numFmtId="0" fontId="20" fillId="0" borderId="20" xfId="3" applyFont="1" applyFill="1" applyBorder="1" applyAlignment="1">
      <alignment horizontal="left" vertical="top" wrapText="1"/>
    </xf>
    <xf numFmtId="0" fontId="14" fillId="0" borderId="0" xfId="0" applyFont="1" applyFill="1" applyBorder="1" applyAlignment="1">
      <alignment horizontal="right"/>
    </xf>
    <xf numFmtId="0" fontId="22" fillId="0" borderId="0" xfId="0" applyFont="1" applyFill="1" applyBorder="1" applyAlignment="1">
      <alignment horizontal="right"/>
    </xf>
    <xf numFmtId="0" fontId="5" fillId="2" borderId="2" xfId="0" applyFont="1" applyFill="1" applyBorder="1" applyAlignment="1">
      <alignment vertical="top" wrapText="1"/>
    </xf>
    <xf numFmtId="0" fontId="2" fillId="17" borderId="2" xfId="0" applyFont="1" applyFill="1" applyBorder="1" applyAlignment="1">
      <alignment vertical="center" wrapText="1"/>
    </xf>
    <xf numFmtId="1" fontId="2" fillId="17" borderId="2" xfId="0" applyNumberFormat="1" applyFont="1" applyFill="1" applyBorder="1" applyAlignment="1">
      <alignment vertical="center" wrapText="1"/>
    </xf>
    <xf numFmtId="1" fontId="2" fillId="17" borderId="2" xfId="0" applyNumberFormat="1" applyFont="1" applyFill="1" applyBorder="1" applyAlignment="1">
      <alignment horizontal="center" vertical="center" wrapText="1"/>
    </xf>
    <xf numFmtId="0" fontId="0" fillId="0" borderId="0" xfId="0" applyAlignment="1">
      <alignment wrapText="1"/>
    </xf>
    <xf numFmtId="0" fontId="23" fillId="2" borderId="2" xfId="0" applyFont="1" applyFill="1" applyBorder="1" applyAlignment="1">
      <alignment vertical="top" wrapText="1"/>
    </xf>
    <xf numFmtId="0" fontId="4" fillId="0" borderId="2" xfId="0" applyFont="1" applyBorder="1" applyAlignment="1">
      <alignment horizontal="center" vertical="center"/>
    </xf>
    <xf numFmtId="0" fontId="9" fillId="33" borderId="2" xfId="0" applyFont="1" applyFill="1" applyBorder="1" applyAlignment="1">
      <alignment vertical="center"/>
    </xf>
    <xf numFmtId="0" fontId="9" fillId="12" borderId="2" xfId="0" applyFont="1" applyFill="1" applyBorder="1" applyAlignment="1">
      <alignment vertical="center"/>
    </xf>
    <xf numFmtId="0" fontId="9" fillId="9" borderId="2" xfId="0" applyFont="1" applyFill="1" applyBorder="1" applyAlignment="1">
      <alignment vertical="center"/>
    </xf>
    <xf numFmtId="0" fontId="9" fillId="13" borderId="2" xfId="0" applyFont="1" applyFill="1" applyBorder="1" applyAlignment="1">
      <alignment vertical="center"/>
    </xf>
    <xf numFmtId="0" fontId="9" fillId="7" borderId="2" xfId="0" applyFont="1" applyFill="1" applyBorder="1" applyAlignment="1">
      <alignment vertical="center"/>
    </xf>
    <xf numFmtId="0" fontId="9" fillId="15" borderId="2" xfId="0" applyFont="1" applyFill="1" applyBorder="1" applyAlignment="1">
      <alignment vertical="center"/>
    </xf>
    <xf numFmtId="0" fontId="9" fillId="16" borderId="2" xfId="0" applyFont="1" applyFill="1" applyBorder="1" applyAlignment="1">
      <alignment vertical="center"/>
    </xf>
    <xf numFmtId="0" fontId="9" fillId="6" borderId="2" xfId="0" applyFont="1" applyFill="1" applyBorder="1" applyAlignment="1">
      <alignment vertical="center"/>
    </xf>
    <xf numFmtId="1" fontId="0" fillId="0" borderId="2" xfId="0" applyNumberFormat="1" applyBorder="1" applyAlignment="1">
      <alignment horizontal="center" vertical="center"/>
    </xf>
    <xf numFmtId="1" fontId="4" fillId="0" borderId="2" xfId="0" applyNumberFormat="1" applyFont="1" applyBorder="1" applyAlignment="1">
      <alignment horizontal="center" vertical="center"/>
    </xf>
    <xf numFmtId="0" fontId="9" fillId="0" borderId="2" xfId="0" applyFont="1" applyBorder="1" applyAlignment="1">
      <alignment horizontal="center" vertical="center"/>
    </xf>
    <xf numFmtId="1" fontId="9" fillId="0" borderId="2" xfId="0" applyNumberFormat="1" applyFont="1" applyBorder="1" applyAlignment="1">
      <alignment horizontal="center" vertical="center"/>
    </xf>
    <xf numFmtId="165" fontId="0" fillId="34" borderId="0" xfId="0" applyNumberFormat="1" applyFill="1" applyAlignment="1">
      <alignment horizontal="center" vertical="center"/>
    </xf>
    <xf numFmtId="0" fontId="3" fillId="19" borderId="2" xfId="0" applyFont="1" applyFill="1" applyBorder="1" applyAlignment="1">
      <alignment vertical="center" wrapText="1"/>
    </xf>
    <xf numFmtId="0" fontId="3" fillId="19"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wrapText="1"/>
    </xf>
    <xf numFmtId="0" fontId="4" fillId="0" borderId="2" xfId="0" applyFont="1" applyFill="1" applyBorder="1" applyAlignment="1">
      <alignment horizontal="center" vertical="center" wrapText="1"/>
    </xf>
    <xf numFmtId="1" fontId="3" fillId="0" borderId="2" xfId="0" applyNumberFormat="1" applyFont="1" applyBorder="1" applyAlignment="1">
      <alignment horizontal="center" vertical="center"/>
    </xf>
    <xf numFmtId="0" fontId="0" fillId="0" borderId="0" xfId="0" applyAlignment="1">
      <alignment horizontal="center"/>
    </xf>
    <xf numFmtId="0" fontId="15" fillId="26" borderId="7" xfId="1" applyFont="1" applyFill="1" applyBorder="1" applyAlignment="1">
      <alignment horizontal="center"/>
    </xf>
    <xf numFmtId="0" fontId="15" fillId="26" borderId="8" xfId="1" applyFont="1" applyFill="1" applyBorder="1" applyAlignment="1">
      <alignment horizontal="center"/>
    </xf>
    <xf numFmtId="0" fontId="15" fillId="26" borderId="9" xfId="1" applyFont="1" applyFill="1" applyBorder="1" applyAlignment="1">
      <alignment horizontal="center"/>
    </xf>
    <xf numFmtId="2" fontId="19" fillId="29" borderId="15" xfId="0" applyNumberFormat="1" applyFont="1" applyFill="1" applyBorder="1" applyAlignment="1">
      <alignment horizontal="center" vertical="center"/>
    </xf>
    <xf numFmtId="2" fontId="19" fillId="29" borderId="18" xfId="0" applyNumberFormat="1" applyFont="1" applyFill="1" applyBorder="1" applyAlignment="1">
      <alignment horizontal="center" vertical="center"/>
    </xf>
    <xf numFmtId="2" fontId="19" fillId="29" borderId="20" xfId="0" applyNumberFormat="1" applyFont="1" applyFill="1" applyBorder="1" applyAlignment="1">
      <alignment horizontal="center" vertical="center"/>
    </xf>
    <xf numFmtId="0" fontId="20" fillId="0" borderId="17" xfId="3" applyFont="1" applyFill="1" applyBorder="1" applyAlignment="1">
      <alignment horizontal="left" vertical="center" wrapText="1"/>
    </xf>
    <xf numFmtId="0" fontId="20" fillId="0" borderId="22" xfId="3" applyFont="1" applyFill="1" applyBorder="1" applyAlignment="1">
      <alignment horizontal="left" vertical="center" wrapText="1"/>
    </xf>
  </cellXfs>
  <cellStyles count="4">
    <cellStyle name="Bad" xfId="1" builtinId="27"/>
    <cellStyle name="Explanatory Text" xfId="3" builtinId="53"/>
    <cellStyle name="Neutral" xfId="2" builtinId="28"/>
    <cellStyle name="Normal" xfId="0" builtinId="0"/>
  </cellStyles>
  <dxfs count="30">
    <dxf>
      <font>
        <color rgb="FF006100"/>
      </font>
      <fill>
        <patternFill>
          <bgColor rgb="FFC6EFCE"/>
        </patternFill>
      </fill>
    </dxf>
    <dxf>
      <font>
        <color rgb="FF9C0006"/>
      </font>
      <fill>
        <patternFill>
          <bgColor rgb="FFFFC7CE"/>
        </patternFill>
      </fill>
    </dxf>
    <dxf>
      <font>
        <color theme="0"/>
      </font>
    </dxf>
    <dxf>
      <fill>
        <patternFill>
          <bgColor rgb="FFFF0000"/>
        </patternFill>
      </fill>
    </dxf>
    <dxf>
      <font>
        <color auto="1"/>
      </font>
    </dxf>
    <dxf>
      <fill>
        <patternFill>
          <bgColor rgb="FF92D050"/>
        </patternFill>
      </fill>
    </dxf>
    <dxf>
      <font>
        <color rgb="FF006100"/>
      </font>
      <fill>
        <patternFill>
          <bgColor rgb="FFC6EFCE"/>
        </patternFill>
      </fill>
    </dxf>
    <dxf>
      <font>
        <color rgb="FF9C0006"/>
      </font>
      <fill>
        <patternFill>
          <bgColor rgb="FFFFC7CE"/>
        </patternFill>
      </fill>
    </dxf>
    <dxf>
      <font>
        <color theme="0"/>
      </font>
    </dxf>
    <dxf>
      <fill>
        <patternFill>
          <bgColor rgb="FFFF0000"/>
        </patternFill>
      </fill>
    </dxf>
    <dxf>
      <font>
        <color auto="1"/>
      </font>
    </dxf>
    <dxf>
      <fill>
        <patternFill>
          <bgColor rgb="FF92D050"/>
        </patternFill>
      </fill>
    </dxf>
    <dxf>
      <font>
        <color rgb="FF006100"/>
      </font>
      <fill>
        <patternFill>
          <bgColor rgb="FFC6EFCE"/>
        </patternFill>
      </fill>
    </dxf>
    <dxf>
      <font>
        <color rgb="FF9C0006"/>
      </font>
      <fill>
        <patternFill>
          <bgColor rgb="FFFFC7CE"/>
        </patternFill>
      </fill>
    </dxf>
    <dxf>
      <font>
        <color theme="0"/>
      </font>
    </dxf>
    <dxf>
      <fill>
        <patternFill>
          <bgColor rgb="FFFF0000"/>
        </patternFill>
      </fill>
    </dxf>
    <dxf>
      <font>
        <color auto="1"/>
      </font>
    </dxf>
    <dxf>
      <fill>
        <patternFill>
          <bgColor rgb="FF92D050"/>
        </patternFill>
      </fill>
    </dxf>
    <dxf>
      <font>
        <color rgb="FF006100"/>
      </font>
      <fill>
        <patternFill>
          <bgColor rgb="FFC6EFCE"/>
        </patternFill>
      </fill>
    </dxf>
    <dxf>
      <font>
        <color rgb="FF9C0006"/>
      </font>
      <fill>
        <patternFill>
          <bgColor rgb="FFFFC7CE"/>
        </patternFill>
      </fill>
    </dxf>
    <dxf>
      <font>
        <color theme="0"/>
      </font>
    </dxf>
    <dxf>
      <fill>
        <patternFill>
          <bgColor rgb="FFFF0000"/>
        </patternFill>
      </fill>
    </dxf>
    <dxf>
      <font>
        <color auto="1"/>
      </font>
    </dxf>
    <dxf>
      <fill>
        <patternFill>
          <bgColor rgb="FF92D050"/>
        </patternFill>
      </fill>
    </dxf>
    <dxf>
      <font>
        <color rgb="FF006100"/>
      </font>
      <fill>
        <patternFill>
          <bgColor rgb="FFC6EFCE"/>
        </patternFill>
      </fill>
    </dxf>
    <dxf>
      <font>
        <color rgb="FF9C0006"/>
      </font>
      <fill>
        <patternFill>
          <bgColor rgb="FFFFC7CE"/>
        </patternFill>
      </fill>
    </dxf>
    <dxf>
      <font>
        <color theme="0"/>
      </font>
    </dxf>
    <dxf>
      <fill>
        <patternFill>
          <bgColor rgb="FFFF0000"/>
        </patternFill>
      </fill>
    </dxf>
    <dxf>
      <font>
        <color auto="1"/>
      </font>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SG"/>
              <a:t>Satisfaction rate grade-wise</a:t>
            </a:r>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cat>
            <c:strRef>
              <c:f>Satisfaction!$A$98:$A$109</c:f>
              <c:strCache>
                <c:ptCount val="12"/>
                <c:pt idx="0">
                  <c:v>Grade 1</c:v>
                </c:pt>
                <c:pt idx="1">
                  <c:v>Grade 2</c:v>
                </c:pt>
                <c:pt idx="2">
                  <c:v>Grade 3</c:v>
                </c:pt>
                <c:pt idx="3">
                  <c:v>Grade 4</c:v>
                </c:pt>
                <c:pt idx="4">
                  <c:v>Grade 5</c:v>
                </c:pt>
                <c:pt idx="5">
                  <c:v>Grade 6</c:v>
                </c:pt>
                <c:pt idx="6">
                  <c:v>Grade 7</c:v>
                </c:pt>
                <c:pt idx="7">
                  <c:v>Grade 8</c:v>
                </c:pt>
                <c:pt idx="8">
                  <c:v>Grade 9</c:v>
                </c:pt>
                <c:pt idx="9">
                  <c:v>Grade 10</c:v>
                </c:pt>
                <c:pt idx="10">
                  <c:v>Grade 11</c:v>
                </c:pt>
                <c:pt idx="11">
                  <c:v>Grade 12</c:v>
                </c:pt>
              </c:strCache>
            </c:strRef>
          </c:cat>
          <c:val>
            <c:numRef>
              <c:f>Satisfaction!$B$98:$B$109</c:f>
              <c:numCache>
                <c:formatCode>0</c:formatCode>
                <c:ptCount val="12"/>
                <c:pt idx="0">
                  <c:v>75.400000000000006</c:v>
                </c:pt>
                <c:pt idx="1">
                  <c:v>74.34782608695653</c:v>
                </c:pt>
                <c:pt idx="2">
                  <c:v>80.270270270270274</c:v>
                </c:pt>
                <c:pt idx="3">
                  <c:v>79.2</c:v>
                </c:pt>
                <c:pt idx="4">
                  <c:v>75.61643835616438</c:v>
                </c:pt>
                <c:pt idx="5">
                  <c:v>73.225806451612911</c:v>
                </c:pt>
                <c:pt idx="6">
                  <c:v>77.021276595744681</c:v>
                </c:pt>
                <c:pt idx="7">
                  <c:v>71.25</c:v>
                </c:pt>
                <c:pt idx="8">
                  <c:v>76.666666666666671</c:v>
                </c:pt>
                <c:pt idx="9">
                  <c:v>76.666666666666671</c:v>
                </c:pt>
                <c:pt idx="10">
                  <c:v>83.333333333333343</c:v>
                </c:pt>
                <c:pt idx="11">
                  <c:v>86.666666666666671</c:v>
                </c:pt>
              </c:numCache>
            </c:numRef>
          </c:val>
          <c:extLst>
            <c:ext xmlns:c16="http://schemas.microsoft.com/office/drawing/2014/chart" uri="{C3380CC4-5D6E-409C-BE32-E72D297353CC}">
              <c16:uniqueId val="{00000000-45EE-4EB4-BAAC-3111018F8E18}"/>
            </c:ext>
          </c:extLst>
        </c:ser>
        <c:dLbls>
          <c:dLblPos val="outEnd"/>
          <c:showLegendKey val="0"/>
          <c:showVal val="1"/>
          <c:showCatName val="0"/>
          <c:showSerName val="0"/>
          <c:showPercent val="0"/>
          <c:showBubbleSize val="0"/>
        </c:dLbls>
        <c:gapWidth val="89"/>
        <c:overlap val="-43"/>
        <c:axId val="661191648"/>
        <c:axId val="661192064"/>
      </c:barChart>
      <c:catAx>
        <c:axId val="66119164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61192064"/>
        <c:crosses val="autoZero"/>
        <c:auto val="1"/>
        <c:lblAlgn val="ctr"/>
        <c:lblOffset val="100"/>
        <c:noMultiLvlLbl val="0"/>
      </c:catAx>
      <c:valAx>
        <c:axId val="661192064"/>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61191648"/>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Benchmarked Inter-Schools Satisfaction rate%</a:t>
            </a:r>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bar"/>
        <c:grouping val="clustered"/>
        <c:varyColors val="0"/>
        <c:ser>
          <c:idx val="0"/>
          <c:order val="0"/>
          <c:tx>
            <c:strRef>
              <c:f>Satisfaction!$B$114</c:f>
              <c:strCache>
                <c:ptCount val="1"/>
                <c:pt idx="0">
                  <c:v>Satisfaction rate%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cat>
            <c:strRef>
              <c:f>Satisfaction!$A$115:$A$122</c:f>
              <c:strCache>
                <c:ptCount val="8"/>
                <c:pt idx="0">
                  <c:v>GIIS Global</c:v>
                </c:pt>
                <c:pt idx="1">
                  <c:v>GIIS India</c:v>
                </c:pt>
                <c:pt idx="2">
                  <c:v>Dwight</c:v>
                </c:pt>
                <c:pt idx="3">
                  <c:v>OWIS Singapore</c:v>
                </c:pt>
                <c:pt idx="4">
                  <c:v>OWIS Riyadh</c:v>
                </c:pt>
                <c:pt idx="5">
                  <c:v>Harrods Cambodia</c:v>
                </c:pt>
                <c:pt idx="6">
                  <c:v>Regent Malaysia</c:v>
                </c:pt>
                <c:pt idx="7">
                  <c:v>OWIS Sarjapur India</c:v>
                </c:pt>
              </c:strCache>
            </c:strRef>
          </c:cat>
          <c:val>
            <c:numRef>
              <c:f>Satisfaction!$B$115:$B$122</c:f>
              <c:numCache>
                <c:formatCode>General</c:formatCode>
                <c:ptCount val="8"/>
                <c:pt idx="0">
                  <c:v>76</c:v>
                </c:pt>
                <c:pt idx="1">
                  <c:v>75</c:v>
                </c:pt>
                <c:pt idx="2">
                  <c:v>72</c:v>
                </c:pt>
                <c:pt idx="3">
                  <c:v>74</c:v>
                </c:pt>
                <c:pt idx="4">
                  <c:v>77</c:v>
                </c:pt>
                <c:pt idx="5">
                  <c:v>71</c:v>
                </c:pt>
                <c:pt idx="6">
                  <c:v>73</c:v>
                </c:pt>
                <c:pt idx="7">
                  <c:v>76</c:v>
                </c:pt>
              </c:numCache>
            </c:numRef>
          </c:val>
          <c:extLst>
            <c:ext xmlns:c16="http://schemas.microsoft.com/office/drawing/2014/chart" uri="{C3380CC4-5D6E-409C-BE32-E72D297353CC}">
              <c16:uniqueId val="{00000000-4589-4624-B903-0D0A3072AF62}"/>
            </c:ext>
          </c:extLst>
        </c:ser>
        <c:dLbls>
          <c:dLblPos val="outEnd"/>
          <c:showLegendKey val="0"/>
          <c:showVal val="1"/>
          <c:showCatName val="0"/>
          <c:showSerName val="0"/>
          <c:showPercent val="0"/>
          <c:showBubbleSize val="0"/>
        </c:dLbls>
        <c:gapWidth val="247"/>
        <c:axId val="543438320"/>
        <c:axId val="543432496"/>
      </c:barChart>
      <c:catAx>
        <c:axId val="54343832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43432496"/>
        <c:crosses val="autoZero"/>
        <c:auto val="1"/>
        <c:lblAlgn val="ctr"/>
        <c:lblOffset val="100"/>
        <c:noMultiLvlLbl val="0"/>
      </c:catAx>
      <c:valAx>
        <c:axId val="54343249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4343832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Parent</a:t>
            </a:r>
            <a:r>
              <a:rPr lang="en-US" baseline="0"/>
              <a:t> </a:t>
            </a:r>
            <a:r>
              <a:rPr lang="en-US"/>
              <a:t>Risk%</a:t>
            </a:r>
          </a:p>
        </c:rich>
      </c:tx>
      <c:layout>
        <c:manualLayout>
          <c:xMode val="edge"/>
          <c:yMode val="edge"/>
          <c:x val="0.42411570239425833"/>
          <c:y val="6.273965808368383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434018887504411E-2"/>
          <c:y val="0.20573618319584952"/>
          <c:w val="0.95488358285827213"/>
          <c:h val="0.5764699435895061"/>
        </c:manualLayout>
      </c:layout>
      <c:lineChart>
        <c:grouping val="standard"/>
        <c:varyColors val="0"/>
        <c:ser>
          <c:idx val="0"/>
          <c:order val="0"/>
          <c:tx>
            <c:strRef>
              <c:f>'oevrall question_wise'!$J$17</c:f>
              <c:strCache>
                <c:ptCount val="1"/>
                <c:pt idx="0">
                  <c:v>Risk%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3"/>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4-AC38-4660-9C0F-03F20C1E27DA}"/>
                </c:ext>
              </c:extLst>
            </c:dLbl>
            <c:dLbl>
              <c:idx val="24"/>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2-AC38-4660-9C0F-03F20C1E27DA}"/>
                </c:ext>
              </c:extLst>
            </c:dLbl>
            <c:dLbl>
              <c:idx val="26"/>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5-AC38-4660-9C0F-03F20C1E27DA}"/>
                </c:ext>
              </c:extLst>
            </c:dLbl>
            <c:dLbl>
              <c:idx val="29"/>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6-AC38-4660-9C0F-03F20C1E27D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'oevrall question_wise'!$A$18:$A$52</c:f>
              <c:strCache>
                <c:ptCount val="35"/>
                <c:pt idx="0">
                  <c:v>Q1</c:v>
                </c:pt>
                <c:pt idx="1">
                  <c:v>Q2</c:v>
                </c:pt>
                <c:pt idx="2">
                  <c:v>Q3</c:v>
                </c:pt>
                <c:pt idx="3">
                  <c:v>Q4</c:v>
                </c:pt>
                <c:pt idx="4">
                  <c:v>Q5</c:v>
                </c:pt>
                <c:pt idx="5">
                  <c:v>Q6</c:v>
                </c:pt>
                <c:pt idx="6">
                  <c:v>Q7</c:v>
                </c:pt>
                <c:pt idx="7">
                  <c:v>Q8</c:v>
                </c:pt>
                <c:pt idx="8">
                  <c:v>Q9</c:v>
                </c:pt>
                <c:pt idx="9">
                  <c:v>Q10</c:v>
                </c:pt>
                <c:pt idx="10">
                  <c:v>Q11</c:v>
                </c:pt>
                <c:pt idx="11">
                  <c:v>Q12</c:v>
                </c:pt>
                <c:pt idx="12">
                  <c:v>Q13</c:v>
                </c:pt>
                <c:pt idx="13">
                  <c:v>Q14</c:v>
                </c:pt>
                <c:pt idx="14">
                  <c:v>Q15</c:v>
                </c:pt>
                <c:pt idx="15">
                  <c:v>Q16</c:v>
                </c:pt>
                <c:pt idx="16">
                  <c:v>Q17</c:v>
                </c:pt>
                <c:pt idx="17">
                  <c:v>Q18</c:v>
                </c:pt>
                <c:pt idx="18">
                  <c:v>Q19</c:v>
                </c:pt>
                <c:pt idx="19">
                  <c:v>Q20</c:v>
                </c:pt>
                <c:pt idx="20">
                  <c:v>Q21</c:v>
                </c:pt>
                <c:pt idx="21">
                  <c:v>Q22</c:v>
                </c:pt>
                <c:pt idx="22">
                  <c:v>Q23</c:v>
                </c:pt>
                <c:pt idx="23">
                  <c:v>Q24</c:v>
                </c:pt>
                <c:pt idx="24">
                  <c:v>Q25</c:v>
                </c:pt>
                <c:pt idx="25">
                  <c:v>Q26</c:v>
                </c:pt>
                <c:pt idx="26">
                  <c:v>Q27</c:v>
                </c:pt>
                <c:pt idx="27">
                  <c:v>Q28</c:v>
                </c:pt>
                <c:pt idx="28">
                  <c:v>Q29</c:v>
                </c:pt>
                <c:pt idx="29">
                  <c:v>Q30</c:v>
                </c:pt>
                <c:pt idx="30">
                  <c:v>Q31</c:v>
                </c:pt>
                <c:pt idx="31">
                  <c:v>Q32</c:v>
                </c:pt>
                <c:pt idx="32">
                  <c:v>Q33</c:v>
                </c:pt>
                <c:pt idx="33">
                  <c:v>Q34</c:v>
                </c:pt>
                <c:pt idx="34">
                  <c:v>Q35</c:v>
                </c:pt>
              </c:strCache>
            </c:strRef>
          </c:cat>
          <c:val>
            <c:numRef>
              <c:f>'oevrall question_wise'!$J$18:$J$52</c:f>
              <c:numCache>
                <c:formatCode>0</c:formatCode>
                <c:ptCount val="35"/>
                <c:pt idx="0">
                  <c:v>22.121212121212125</c:v>
                </c:pt>
                <c:pt idx="1">
                  <c:v>26.666666666666671</c:v>
                </c:pt>
                <c:pt idx="2">
                  <c:v>22.491582491582491</c:v>
                </c:pt>
                <c:pt idx="3">
                  <c:v>26.094276094276097</c:v>
                </c:pt>
                <c:pt idx="4">
                  <c:v>24.680134680134685</c:v>
                </c:pt>
                <c:pt idx="5">
                  <c:v>26.632996632996637</c:v>
                </c:pt>
                <c:pt idx="6">
                  <c:v>23.030303030303031</c:v>
                </c:pt>
                <c:pt idx="7">
                  <c:v>27.676767676767682</c:v>
                </c:pt>
                <c:pt idx="8">
                  <c:v>21.144781144781149</c:v>
                </c:pt>
                <c:pt idx="9">
                  <c:v>25.387205387205398</c:v>
                </c:pt>
                <c:pt idx="10">
                  <c:v>24.478114478114477</c:v>
                </c:pt>
                <c:pt idx="11">
                  <c:v>29.090909090909093</c:v>
                </c:pt>
                <c:pt idx="12">
                  <c:v>20.404040404040401</c:v>
                </c:pt>
                <c:pt idx="13">
                  <c:v>37.845117845117848</c:v>
                </c:pt>
                <c:pt idx="14">
                  <c:v>25.084175084175087</c:v>
                </c:pt>
                <c:pt idx="15">
                  <c:v>16.734006734006741</c:v>
                </c:pt>
                <c:pt idx="16">
                  <c:v>21.717171717171709</c:v>
                </c:pt>
                <c:pt idx="17">
                  <c:v>24.107744107744111</c:v>
                </c:pt>
                <c:pt idx="18">
                  <c:v>20.875420875420886</c:v>
                </c:pt>
                <c:pt idx="19">
                  <c:v>24.545454545454547</c:v>
                </c:pt>
                <c:pt idx="20">
                  <c:v>24.680134680134685</c:v>
                </c:pt>
                <c:pt idx="21">
                  <c:v>24.343434343434339</c:v>
                </c:pt>
                <c:pt idx="22">
                  <c:v>23.367003367003363</c:v>
                </c:pt>
                <c:pt idx="23">
                  <c:v>22.592592592592595</c:v>
                </c:pt>
                <c:pt idx="24">
                  <c:v>35.286195286195294</c:v>
                </c:pt>
                <c:pt idx="25">
                  <c:v>22.356902356902353</c:v>
                </c:pt>
                <c:pt idx="26">
                  <c:v>36.63299663299663</c:v>
                </c:pt>
                <c:pt idx="27">
                  <c:v>19.865319865319861</c:v>
                </c:pt>
                <c:pt idx="28">
                  <c:v>25.959595959595958</c:v>
                </c:pt>
                <c:pt idx="29">
                  <c:v>34.114285714285714</c:v>
                </c:pt>
                <c:pt idx="30">
                  <c:v>26.565656565656568</c:v>
                </c:pt>
                <c:pt idx="31">
                  <c:v>21.423357664233578</c:v>
                </c:pt>
                <c:pt idx="32">
                  <c:v>23.241252302025785</c:v>
                </c:pt>
                <c:pt idx="33">
                  <c:v>23.703703703703709</c:v>
                </c:pt>
                <c:pt idx="34">
                  <c:v>21.683501683501689</c:v>
                </c:pt>
              </c:numCache>
            </c:numRef>
          </c:val>
          <c:smooth val="0"/>
          <c:extLst>
            <c:ext xmlns:c16="http://schemas.microsoft.com/office/drawing/2014/chart" uri="{C3380CC4-5D6E-409C-BE32-E72D297353CC}">
              <c16:uniqueId val="{00000003-AC38-4660-9C0F-03F20C1E27DA}"/>
            </c:ext>
          </c:extLst>
        </c:ser>
        <c:dLbls>
          <c:dLblPos val="t"/>
          <c:showLegendKey val="0"/>
          <c:showVal val="1"/>
          <c:showCatName val="0"/>
          <c:showSerName val="0"/>
          <c:showPercent val="0"/>
          <c:showBubbleSize val="0"/>
        </c:dLbls>
        <c:marker val="1"/>
        <c:smooth val="0"/>
        <c:axId val="1773492832"/>
        <c:axId val="1773502816"/>
      </c:lineChart>
      <c:catAx>
        <c:axId val="177349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502816"/>
        <c:crosses val="autoZero"/>
        <c:auto val="1"/>
        <c:lblAlgn val="ctr"/>
        <c:lblOffset val="100"/>
        <c:noMultiLvlLbl val="0"/>
      </c:catAx>
      <c:valAx>
        <c:axId val="17735028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492832"/>
        <c:crosses val="autoZero"/>
        <c:crossBetween val="between"/>
      </c:valAx>
      <c:spPr>
        <a:noFill/>
        <a:ln>
          <a:noFill/>
        </a:ln>
        <a:effectLst/>
      </c:spPr>
    </c:plotArea>
    <c:legend>
      <c:legendPos val="r"/>
      <c:layout>
        <c:manualLayout>
          <c:xMode val="edge"/>
          <c:yMode val="edge"/>
          <c:x val="0.91687804962028774"/>
          <c:y val="6.1711419560688211E-3"/>
          <c:w val="7.7103518397562021E-2"/>
          <c:h val="0.1133403388564849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Parent</a:t>
            </a:r>
            <a:r>
              <a:rPr lang="en-US" baseline="0"/>
              <a:t> </a:t>
            </a:r>
            <a:r>
              <a:rPr lang="en-US"/>
              <a:t>Satisfaction %</a:t>
            </a:r>
          </a:p>
        </c:rich>
      </c:tx>
      <c:layout>
        <c:manualLayout>
          <c:xMode val="edge"/>
          <c:yMode val="edge"/>
          <c:x val="0.37523500001972654"/>
          <c:y val="2.470191352397553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923521234330078E-2"/>
          <c:y val="0.20576445536950913"/>
          <c:w val="0.93028505375421888"/>
          <c:h val="0.63204505686789159"/>
        </c:manualLayout>
      </c:layout>
      <c:lineChart>
        <c:grouping val="standard"/>
        <c:varyColors val="0"/>
        <c:ser>
          <c:idx val="0"/>
          <c:order val="0"/>
          <c:tx>
            <c:strRef>
              <c:f>'oevrall question_wise'!$I$17</c:f>
              <c:strCache>
                <c:ptCount val="1"/>
                <c:pt idx="0">
                  <c:v>Satisfaction %</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dLbl>
              <c:idx val="12"/>
              <c:spPr>
                <a:solidFill>
                  <a:schemeClr val="accent3">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8-DAE7-48C4-BCDB-626E7663B13E}"/>
                </c:ext>
              </c:extLst>
            </c:dLbl>
            <c:dLbl>
              <c:idx val="15"/>
              <c:spPr>
                <a:solidFill>
                  <a:schemeClr val="accent3">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6-DAE7-48C4-BCDB-626E7663B13E}"/>
                </c:ext>
              </c:extLst>
            </c:dLbl>
            <c:dLbl>
              <c:idx val="27"/>
              <c:spPr>
                <a:solidFill>
                  <a:schemeClr val="accent3">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7-DAE7-48C4-BCDB-626E7663B13E}"/>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'oevrall question_wise'!$A$18:$A$52</c:f>
              <c:strCache>
                <c:ptCount val="35"/>
                <c:pt idx="0">
                  <c:v>Q1</c:v>
                </c:pt>
                <c:pt idx="1">
                  <c:v>Q2</c:v>
                </c:pt>
                <c:pt idx="2">
                  <c:v>Q3</c:v>
                </c:pt>
                <c:pt idx="3">
                  <c:v>Q4</c:v>
                </c:pt>
                <c:pt idx="4">
                  <c:v>Q5</c:v>
                </c:pt>
                <c:pt idx="5">
                  <c:v>Q6</c:v>
                </c:pt>
                <c:pt idx="6">
                  <c:v>Q7</c:v>
                </c:pt>
                <c:pt idx="7">
                  <c:v>Q8</c:v>
                </c:pt>
                <c:pt idx="8">
                  <c:v>Q9</c:v>
                </c:pt>
                <c:pt idx="9">
                  <c:v>Q10</c:v>
                </c:pt>
                <c:pt idx="10">
                  <c:v>Q11</c:v>
                </c:pt>
                <c:pt idx="11">
                  <c:v>Q12</c:v>
                </c:pt>
                <c:pt idx="12">
                  <c:v>Q13</c:v>
                </c:pt>
                <c:pt idx="13">
                  <c:v>Q14</c:v>
                </c:pt>
                <c:pt idx="14">
                  <c:v>Q15</c:v>
                </c:pt>
                <c:pt idx="15">
                  <c:v>Q16</c:v>
                </c:pt>
                <c:pt idx="16">
                  <c:v>Q17</c:v>
                </c:pt>
                <c:pt idx="17">
                  <c:v>Q18</c:v>
                </c:pt>
                <c:pt idx="18">
                  <c:v>Q19</c:v>
                </c:pt>
                <c:pt idx="19">
                  <c:v>Q20</c:v>
                </c:pt>
                <c:pt idx="20">
                  <c:v>Q21</c:v>
                </c:pt>
                <c:pt idx="21">
                  <c:v>Q22</c:v>
                </c:pt>
                <c:pt idx="22">
                  <c:v>Q23</c:v>
                </c:pt>
                <c:pt idx="23">
                  <c:v>Q24</c:v>
                </c:pt>
                <c:pt idx="24">
                  <c:v>Q25</c:v>
                </c:pt>
                <c:pt idx="25">
                  <c:v>Q26</c:v>
                </c:pt>
                <c:pt idx="26">
                  <c:v>Q27</c:v>
                </c:pt>
                <c:pt idx="27">
                  <c:v>Q28</c:v>
                </c:pt>
                <c:pt idx="28">
                  <c:v>Q29</c:v>
                </c:pt>
                <c:pt idx="29">
                  <c:v>Q30</c:v>
                </c:pt>
                <c:pt idx="30">
                  <c:v>Q31</c:v>
                </c:pt>
                <c:pt idx="31">
                  <c:v>Q32</c:v>
                </c:pt>
                <c:pt idx="32">
                  <c:v>Q33</c:v>
                </c:pt>
                <c:pt idx="33">
                  <c:v>Q34</c:v>
                </c:pt>
                <c:pt idx="34">
                  <c:v>Q35</c:v>
                </c:pt>
              </c:strCache>
            </c:strRef>
          </c:cat>
          <c:val>
            <c:numRef>
              <c:f>'oevrall question_wise'!$I$18:$I$52</c:f>
              <c:numCache>
                <c:formatCode>0</c:formatCode>
                <c:ptCount val="35"/>
                <c:pt idx="0">
                  <c:v>77.878787878787875</c:v>
                </c:pt>
                <c:pt idx="1">
                  <c:v>73.333333333333329</c:v>
                </c:pt>
                <c:pt idx="2">
                  <c:v>77.508417508417509</c:v>
                </c:pt>
                <c:pt idx="3">
                  <c:v>73.905723905723903</c:v>
                </c:pt>
                <c:pt idx="4">
                  <c:v>75.319865319865315</c:v>
                </c:pt>
                <c:pt idx="5">
                  <c:v>73.367003367003363</c:v>
                </c:pt>
                <c:pt idx="6">
                  <c:v>76.969696969696969</c:v>
                </c:pt>
                <c:pt idx="7">
                  <c:v>72.323232323232318</c:v>
                </c:pt>
                <c:pt idx="8">
                  <c:v>78.855218855218851</c:v>
                </c:pt>
                <c:pt idx="9">
                  <c:v>74.612794612794602</c:v>
                </c:pt>
                <c:pt idx="10">
                  <c:v>75.521885521885523</c:v>
                </c:pt>
                <c:pt idx="11">
                  <c:v>70.909090909090907</c:v>
                </c:pt>
                <c:pt idx="12">
                  <c:v>79.595959595959599</c:v>
                </c:pt>
                <c:pt idx="13">
                  <c:v>62.154882154882152</c:v>
                </c:pt>
                <c:pt idx="14">
                  <c:v>74.915824915824913</c:v>
                </c:pt>
                <c:pt idx="15">
                  <c:v>83.265993265993259</c:v>
                </c:pt>
                <c:pt idx="16">
                  <c:v>78.282828282828291</c:v>
                </c:pt>
                <c:pt idx="17">
                  <c:v>75.892255892255889</c:v>
                </c:pt>
                <c:pt idx="18">
                  <c:v>79.124579124579114</c:v>
                </c:pt>
                <c:pt idx="19">
                  <c:v>75.454545454545453</c:v>
                </c:pt>
                <c:pt idx="20">
                  <c:v>75.319865319865315</c:v>
                </c:pt>
                <c:pt idx="21">
                  <c:v>75.656565656565661</c:v>
                </c:pt>
                <c:pt idx="22">
                  <c:v>76.632996632996637</c:v>
                </c:pt>
                <c:pt idx="23">
                  <c:v>77.407407407407405</c:v>
                </c:pt>
                <c:pt idx="24">
                  <c:v>64.713804713804706</c:v>
                </c:pt>
                <c:pt idx="25">
                  <c:v>77.643097643097647</c:v>
                </c:pt>
                <c:pt idx="26">
                  <c:v>63.36700336700337</c:v>
                </c:pt>
                <c:pt idx="27">
                  <c:v>80.134680134680139</c:v>
                </c:pt>
                <c:pt idx="28">
                  <c:v>74.040404040404042</c:v>
                </c:pt>
                <c:pt idx="29">
                  <c:v>65.885714285714286</c:v>
                </c:pt>
                <c:pt idx="30">
                  <c:v>73.434343434343432</c:v>
                </c:pt>
                <c:pt idx="31">
                  <c:v>78.576642335766422</c:v>
                </c:pt>
                <c:pt idx="32">
                  <c:v>76.758747697974215</c:v>
                </c:pt>
                <c:pt idx="33">
                  <c:v>76.296296296296291</c:v>
                </c:pt>
                <c:pt idx="34">
                  <c:v>78.316498316498311</c:v>
                </c:pt>
              </c:numCache>
            </c:numRef>
          </c:val>
          <c:smooth val="0"/>
          <c:extLst>
            <c:ext xmlns:c16="http://schemas.microsoft.com/office/drawing/2014/chart" uri="{C3380CC4-5D6E-409C-BE32-E72D297353CC}">
              <c16:uniqueId val="{00000005-DAE7-48C4-BCDB-626E7663B13E}"/>
            </c:ext>
          </c:extLst>
        </c:ser>
        <c:dLbls>
          <c:dLblPos val="t"/>
          <c:showLegendKey val="0"/>
          <c:showVal val="1"/>
          <c:showCatName val="0"/>
          <c:showSerName val="0"/>
          <c:showPercent val="0"/>
          <c:showBubbleSize val="0"/>
        </c:dLbls>
        <c:marker val="1"/>
        <c:smooth val="0"/>
        <c:axId val="1461084144"/>
        <c:axId val="1461092880"/>
      </c:lineChart>
      <c:catAx>
        <c:axId val="146108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61092880"/>
        <c:crosses val="autoZero"/>
        <c:auto val="1"/>
        <c:lblAlgn val="ctr"/>
        <c:lblOffset val="100"/>
        <c:noMultiLvlLbl val="0"/>
      </c:catAx>
      <c:valAx>
        <c:axId val="1461092880"/>
        <c:scaling>
          <c:orientation val="minMax"/>
          <c:min val="4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61084144"/>
        <c:crosses val="autoZero"/>
        <c:crossBetween val="between"/>
        <c:majorUnit val="10"/>
      </c:valAx>
      <c:spPr>
        <a:noFill/>
        <a:ln>
          <a:noFill/>
        </a:ln>
        <a:effectLst/>
      </c:spPr>
    </c:plotArea>
    <c:legend>
      <c:legendPos val="r"/>
      <c:layout>
        <c:manualLayout>
          <c:xMode val="edge"/>
          <c:yMode val="edge"/>
          <c:x val="0.85555309458412643"/>
          <c:y val="2.8120443277923541E-3"/>
          <c:w val="0.13990059382112119"/>
          <c:h val="8.2755176436278804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 Risk</a:t>
            </a:r>
          </a:p>
        </c:rich>
      </c:tx>
      <c:layout>
        <c:manualLayout>
          <c:xMode val="edge"/>
          <c:yMode val="edge"/>
          <c:x val="0.45959026570562694"/>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362926783621228E-2"/>
          <c:y val="0.2074965034965035"/>
          <c:w val="0.92360649296989417"/>
          <c:h val="0.34816584989813337"/>
        </c:manualLayout>
      </c:layout>
      <c:lineChart>
        <c:grouping val="standard"/>
        <c:varyColors val="0"/>
        <c:ser>
          <c:idx val="0"/>
          <c:order val="0"/>
          <c:tx>
            <c:strRef>
              <c:f>'oevrall question_wise'!$O$56</c:f>
              <c:strCache>
                <c:ptCount val="1"/>
                <c:pt idx="0">
                  <c:v>Risk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
              <c:spPr>
                <a:solidFill>
                  <a:schemeClr val="accent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9-343F-43C7-BFED-AAFCE0B271D3}"/>
                </c:ext>
              </c:extLst>
            </c:dLbl>
            <c:dLbl>
              <c:idx val="5"/>
              <c:spPr>
                <a:solidFill>
                  <a:schemeClr val="accent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2-343F-43C7-BFED-AAFCE0B271D3}"/>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'oevrall question_wise'!$I$57:$I$64</c:f>
              <c:strCache>
                <c:ptCount val="8"/>
                <c:pt idx="0">
                  <c:v>Academics</c:v>
                </c:pt>
                <c:pt idx="1">
                  <c:v>Co Curricular Activities</c:v>
                </c:pt>
                <c:pt idx="2">
                  <c:v>School Environment &amp; Safety</c:v>
                </c:pt>
                <c:pt idx="3">
                  <c:v>School Communication</c:v>
                </c:pt>
                <c:pt idx="4">
                  <c:v>School Essentails</c:v>
                </c:pt>
                <c:pt idx="5">
                  <c:v>School Facility &amp; Hygiene</c:v>
                </c:pt>
                <c:pt idx="6">
                  <c:v>School Transport</c:v>
                </c:pt>
                <c:pt idx="7">
                  <c:v>Overall Experience</c:v>
                </c:pt>
              </c:strCache>
            </c:strRef>
          </c:cat>
          <c:val>
            <c:numRef>
              <c:f>'oevrall question_wise'!$O$57:$O$64</c:f>
              <c:numCache>
                <c:formatCode>0</c:formatCode>
                <c:ptCount val="8"/>
                <c:pt idx="0">
                  <c:v>28.77257422711968</c:v>
                </c:pt>
                <c:pt idx="1">
                  <c:v>35.900673400673398</c:v>
                </c:pt>
                <c:pt idx="2">
                  <c:v>18.476430976430976</c:v>
                </c:pt>
                <c:pt idx="3">
                  <c:v>26.127946127946128</c:v>
                </c:pt>
                <c:pt idx="4">
                  <c:v>31.91919191919192</c:v>
                </c:pt>
                <c:pt idx="5">
                  <c:v>37.288135593220339</c:v>
                </c:pt>
                <c:pt idx="6">
                  <c:v>16.865261228230981</c:v>
                </c:pt>
                <c:pt idx="7">
                  <c:v>24.747474747474747</c:v>
                </c:pt>
              </c:numCache>
            </c:numRef>
          </c:val>
          <c:smooth val="0"/>
          <c:extLst>
            <c:ext xmlns:c16="http://schemas.microsoft.com/office/drawing/2014/chart" uri="{C3380CC4-5D6E-409C-BE32-E72D297353CC}">
              <c16:uniqueId val="{00000003-343F-43C7-BFED-AAFCE0B271D3}"/>
            </c:ext>
          </c:extLst>
        </c:ser>
        <c:dLbls>
          <c:dLblPos val="t"/>
          <c:showLegendKey val="0"/>
          <c:showVal val="1"/>
          <c:showCatName val="0"/>
          <c:showSerName val="0"/>
          <c:showPercent val="0"/>
          <c:showBubbleSize val="0"/>
        </c:dLbls>
        <c:marker val="1"/>
        <c:smooth val="0"/>
        <c:axId val="1773498240"/>
        <c:axId val="1773484512"/>
      </c:lineChart>
      <c:catAx>
        <c:axId val="177349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484512"/>
        <c:crosses val="autoZero"/>
        <c:auto val="1"/>
        <c:lblAlgn val="ctr"/>
        <c:lblOffset val="100"/>
        <c:noMultiLvlLbl val="0"/>
      </c:catAx>
      <c:valAx>
        <c:axId val="1773484512"/>
        <c:scaling>
          <c:orientation val="minMax"/>
          <c:min val="1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498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Parent</a:t>
            </a:r>
            <a:r>
              <a:rPr lang="en-US" baseline="0"/>
              <a:t> </a:t>
            </a:r>
            <a:r>
              <a:rPr lang="en-US"/>
              <a:t>Risk%</a:t>
            </a:r>
          </a:p>
        </c:rich>
      </c:tx>
      <c:layout>
        <c:manualLayout>
          <c:xMode val="edge"/>
          <c:yMode val="edge"/>
          <c:x val="0.42411570239425833"/>
          <c:y val="6.273965808368383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434018887504411E-2"/>
          <c:y val="0.20573618319584952"/>
          <c:w val="0.95488358285827213"/>
          <c:h val="0.5764699435895061"/>
        </c:manualLayout>
      </c:layout>
      <c:lineChart>
        <c:grouping val="standard"/>
        <c:varyColors val="0"/>
        <c:ser>
          <c:idx val="0"/>
          <c:order val="0"/>
          <c:tx>
            <c:strRef>
              <c:f>Pri_question_wise!$J$17</c:f>
              <c:strCache>
                <c:ptCount val="1"/>
                <c:pt idx="0">
                  <c:v>Risk%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3"/>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0-027B-40C2-A5A1-4AB3F7B72905}"/>
                </c:ext>
              </c:extLst>
            </c:dLbl>
            <c:dLbl>
              <c:idx val="24"/>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1-027B-40C2-A5A1-4AB3F7B72905}"/>
                </c:ext>
              </c:extLst>
            </c:dLbl>
            <c:dLbl>
              <c:idx val="26"/>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2-027B-40C2-A5A1-4AB3F7B72905}"/>
                </c:ext>
              </c:extLst>
            </c:dLbl>
            <c:dLbl>
              <c:idx val="29"/>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3-027B-40C2-A5A1-4AB3F7B7290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Pri_question_wise!$A$18:$A$52</c:f>
              <c:strCache>
                <c:ptCount val="35"/>
                <c:pt idx="0">
                  <c:v>Q1</c:v>
                </c:pt>
                <c:pt idx="1">
                  <c:v>Q2</c:v>
                </c:pt>
                <c:pt idx="2">
                  <c:v>Q3</c:v>
                </c:pt>
                <c:pt idx="3">
                  <c:v>Q4</c:v>
                </c:pt>
                <c:pt idx="4">
                  <c:v>Q5</c:v>
                </c:pt>
                <c:pt idx="5">
                  <c:v>Q6</c:v>
                </c:pt>
                <c:pt idx="6">
                  <c:v>Q7</c:v>
                </c:pt>
                <c:pt idx="7">
                  <c:v>Q8</c:v>
                </c:pt>
                <c:pt idx="8">
                  <c:v>Q9</c:v>
                </c:pt>
                <c:pt idx="9">
                  <c:v>Q10</c:v>
                </c:pt>
                <c:pt idx="10">
                  <c:v>Q11</c:v>
                </c:pt>
                <c:pt idx="11">
                  <c:v>Q12</c:v>
                </c:pt>
                <c:pt idx="12">
                  <c:v>Q13</c:v>
                </c:pt>
                <c:pt idx="13">
                  <c:v>Q14</c:v>
                </c:pt>
                <c:pt idx="14">
                  <c:v>Q15</c:v>
                </c:pt>
                <c:pt idx="15">
                  <c:v>Q16</c:v>
                </c:pt>
                <c:pt idx="16">
                  <c:v>Q17</c:v>
                </c:pt>
                <c:pt idx="17">
                  <c:v>Q18</c:v>
                </c:pt>
                <c:pt idx="18">
                  <c:v>Q19</c:v>
                </c:pt>
                <c:pt idx="19">
                  <c:v>Q20</c:v>
                </c:pt>
                <c:pt idx="20">
                  <c:v>Q21</c:v>
                </c:pt>
                <c:pt idx="21">
                  <c:v>Q22</c:v>
                </c:pt>
                <c:pt idx="22">
                  <c:v>Q23</c:v>
                </c:pt>
                <c:pt idx="23">
                  <c:v>Q24</c:v>
                </c:pt>
                <c:pt idx="24">
                  <c:v>Q25</c:v>
                </c:pt>
                <c:pt idx="25">
                  <c:v>Q26</c:v>
                </c:pt>
                <c:pt idx="26">
                  <c:v>Q27</c:v>
                </c:pt>
                <c:pt idx="27">
                  <c:v>Q28</c:v>
                </c:pt>
                <c:pt idx="28">
                  <c:v>Q29</c:v>
                </c:pt>
                <c:pt idx="29">
                  <c:v>Q30</c:v>
                </c:pt>
                <c:pt idx="30">
                  <c:v>Q31</c:v>
                </c:pt>
                <c:pt idx="31">
                  <c:v>Q32</c:v>
                </c:pt>
                <c:pt idx="32">
                  <c:v>Q33</c:v>
                </c:pt>
                <c:pt idx="33">
                  <c:v>Q34</c:v>
                </c:pt>
                <c:pt idx="34">
                  <c:v>Q35</c:v>
                </c:pt>
              </c:strCache>
            </c:strRef>
          </c:cat>
          <c:val>
            <c:numRef>
              <c:f>Pri_question_wise!$J$18:$J$52</c:f>
              <c:numCache>
                <c:formatCode>0</c:formatCode>
                <c:ptCount val="35"/>
                <c:pt idx="0">
                  <c:v>21.302083333333329</c:v>
                </c:pt>
                <c:pt idx="1">
                  <c:v>25.520833333333343</c:v>
                </c:pt>
                <c:pt idx="2">
                  <c:v>20.78125</c:v>
                </c:pt>
                <c:pt idx="3">
                  <c:v>26.09375</c:v>
                </c:pt>
                <c:pt idx="4">
                  <c:v>23.28125</c:v>
                </c:pt>
                <c:pt idx="5">
                  <c:v>24.947916666666671</c:v>
                </c:pt>
                <c:pt idx="6">
                  <c:v>21.197916666666671</c:v>
                </c:pt>
                <c:pt idx="7">
                  <c:v>26.09375</c:v>
                </c:pt>
                <c:pt idx="8">
                  <c:v>19.791666666666657</c:v>
                </c:pt>
                <c:pt idx="9">
                  <c:v>23.645833333333329</c:v>
                </c:pt>
                <c:pt idx="10">
                  <c:v>23.645833333333329</c:v>
                </c:pt>
                <c:pt idx="11">
                  <c:v>29.427083333333343</c:v>
                </c:pt>
                <c:pt idx="12">
                  <c:v>20.677083333333329</c:v>
                </c:pt>
                <c:pt idx="13">
                  <c:v>37.968749999999993</c:v>
                </c:pt>
                <c:pt idx="14">
                  <c:v>23.4375</c:v>
                </c:pt>
                <c:pt idx="15">
                  <c:v>17.8125</c:v>
                </c:pt>
                <c:pt idx="16">
                  <c:v>22.34375</c:v>
                </c:pt>
                <c:pt idx="17">
                  <c:v>24.53125</c:v>
                </c:pt>
                <c:pt idx="18">
                  <c:v>20.572916666666657</c:v>
                </c:pt>
                <c:pt idx="19">
                  <c:v>24.427083333333329</c:v>
                </c:pt>
                <c:pt idx="20">
                  <c:v>22.708333333333329</c:v>
                </c:pt>
                <c:pt idx="21">
                  <c:v>24.21875</c:v>
                </c:pt>
                <c:pt idx="22">
                  <c:v>22.864583333333329</c:v>
                </c:pt>
                <c:pt idx="23">
                  <c:v>23.854166666666671</c:v>
                </c:pt>
                <c:pt idx="24">
                  <c:v>35.46875</c:v>
                </c:pt>
                <c:pt idx="25">
                  <c:v>21.71875</c:v>
                </c:pt>
                <c:pt idx="26">
                  <c:v>39.114583333333329</c:v>
                </c:pt>
                <c:pt idx="27">
                  <c:v>20.15625</c:v>
                </c:pt>
                <c:pt idx="28">
                  <c:v>25.208333333333329</c:v>
                </c:pt>
                <c:pt idx="29">
                  <c:v>34.66101694915254</c:v>
                </c:pt>
                <c:pt idx="30">
                  <c:v>24.947916666666671</c:v>
                </c:pt>
                <c:pt idx="31">
                  <c:v>22.04986149584488</c:v>
                </c:pt>
                <c:pt idx="32">
                  <c:v>22.857142857142847</c:v>
                </c:pt>
                <c:pt idx="33">
                  <c:v>23.125</c:v>
                </c:pt>
                <c:pt idx="34">
                  <c:v>21.041666666666671</c:v>
                </c:pt>
              </c:numCache>
            </c:numRef>
          </c:val>
          <c:smooth val="0"/>
          <c:extLst>
            <c:ext xmlns:c16="http://schemas.microsoft.com/office/drawing/2014/chart" uri="{C3380CC4-5D6E-409C-BE32-E72D297353CC}">
              <c16:uniqueId val="{00000004-027B-40C2-A5A1-4AB3F7B72905}"/>
            </c:ext>
          </c:extLst>
        </c:ser>
        <c:dLbls>
          <c:dLblPos val="t"/>
          <c:showLegendKey val="0"/>
          <c:showVal val="1"/>
          <c:showCatName val="0"/>
          <c:showSerName val="0"/>
          <c:showPercent val="0"/>
          <c:showBubbleSize val="0"/>
        </c:dLbls>
        <c:marker val="1"/>
        <c:smooth val="0"/>
        <c:axId val="1773492832"/>
        <c:axId val="1773502816"/>
      </c:lineChart>
      <c:catAx>
        <c:axId val="177349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502816"/>
        <c:crosses val="autoZero"/>
        <c:auto val="1"/>
        <c:lblAlgn val="ctr"/>
        <c:lblOffset val="100"/>
        <c:noMultiLvlLbl val="0"/>
      </c:catAx>
      <c:valAx>
        <c:axId val="17735028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492832"/>
        <c:crosses val="autoZero"/>
        <c:crossBetween val="between"/>
      </c:valAx>
      <c:spPr>
        <a:noFill/>
        <a:ln>
          <a:noFill/>
        </a:ln>
        <a:effectLst/>
      </c:spPr>
    </c:plotArea>
    <c:legend>
      <c:legendPos val="r"/>
      <c:layout>
        <c:manualLayout>
          <c:xMode val="edge"/>
          <c:yMode val="edge"/>
          <c:x val="0.91687804962028774"/>
          <c:y val="6.1711419560688211E-3"/>
          <c:w val="7.7103518397562021E-2"/>
          <c:h val="0.1133403388564849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Parent</a:t>
            </a:r>
            <a:r>
              <a:rPr lang="en-US" baseline="0"/>
              <a:t> </a:t>
            </a:r>
            <a:r>
              <a:rPr lang="en-US"/>
              <a:t>Satisfaction %</a:t>
            </a:r>
          </a:p>
        </c:rich>
      </c:tx>
      <c:layout>
        <c:manualLayout>
          <c:xMode val="edge"/>
          <c:yMode val="edge"/>
          <c:x val="0.37523500001972654"/>
          <c:y val="2.470191352397553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923521234330078E-2"/>
          <c:y val="0.20576445536950913"/>
          <c:w val="0.93028505375421888"/>
          <c:h val="0.63204505686789159"/>
        </c:manualLayout>
      </c:layout>
      <c:lineChart>
        <c:grouping val="standard"/>
        <c:varyColors val="0"/>
        <c:ser>
          <c:idx val="0"/>
          <c:order val="0"/>
          <c:tx>
            <c:strRef>
              <c:f>Pri_question_wise!$I$17</c:f>
              <c:strCache>
                <c:ptCount val="1"/>
                <c:pt idx="0">
                  <c:v>Satisfaction %</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dLbl>
              <c:idx val="12"/>
              <c:spPr>
                <a:solidFill>
                  <a:schemeClr val="accent3">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0-E141-43D2-82BF-FB61D4E627F1}"/>
                </c:ext>
              </c:extLst>
            </c:dLbl>
            <c:dLbl>
              <c:idx val="15"/>
              <c:spPr>
                <a:solidFill>
                  <a:schemeClr val="accent3">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1-E141-43D2-82BF-FB61D4E627F1}"/>
                </c:ext>
              </c:extLst>
            </c:dLbl>
            <c:dLbl>
              <c:idx val="27"/>
              <c:spPr>
                <a:solidFill>
                  <a:schemeClr val="accent3">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2-E141-43D2-82BF-FB61D4E627F1}"/>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Pri_question_wise!$A$18:$A$52</c:f>
              <c:strCache>
                <c:ptCount val="35"/>
                <c:pt idx="0">
                  <c:v>Q1</c:v>
                </c:pt>
                <c:pt idx="1">
                  <c:v>Q2</c:v>
                </c:pt>
                <c:pt idx="2">
                  <c:v>Q3</c:v>
                </c:pt>
                <c:pt idx="3">
                  <c:v>Q4</c:v>
                </c:pt>
                <c:pt idx="4">
                  <c:v>Q5</c:v>
                </c:pt>
                <c:pt idx="5">
                  <c:v>Q6</c:v>
                </c:pt>
                <c:pt idx="6">
                  <c:v>Q7</c:v>
                </c:pt>
                <c:pt idx="7">
                  <c:v>Q8</c:v>
                </c:pt>
                <c:pt idx="8">
                  <c:v>Q9</c:v>
                </c:pt>
                <c:pt idx="9">
                  <c:v>Q10</c:v>
                </c:pt>
                <c:pt idx="10">
                  <c:v>Q11</c:v>
                </c:pt>
                <c:pt idx="11">
                  <c:v>Q12</c:v>
                </c:pt>
                <c:pt idx="12">
                  <c:v>Q13</c:v>
                </c:pt>
                <c:pt idx="13">
                  <c:v>Q14</c:v>
                </c:pt>
                <c:pt idx="14">
                  <c:v>Q15</c:v>
                </c:pt>
                <c:pt idx="15">
                  <c:v>Q16</c:v>
                </c:pt>
                <c:pt idx="16">
                  <c:v>Q17</c:v>
                </c:pt>
                <c:pt idx="17">
                  <c:v>Q18</c:v>
                </c:pt>
                <c:pt idx="18">
                  <c:v>Q19</c:v>
                </c:pt>
                <c:pt idx="19">
                  <c:v>Q20</c:v>
                </c:pt>
                <c:pt idx="20">
                  <c:v>Q21</c:v>
                </c:pt>
                <c:pt idx="21">
                  <c:v>Q22</c:v>
                </c:pt>
                <c:pt idx="22">
                  <c:v>Q23</c:v>
                </c:pt>
                <c:pt idx="23">
                  <c:v>Q24</c:v>
                </c:pt>
                <c:pt idx="24">
                  <c:v>Q25</c:v>
                </c:pt>
                <c:pt idx="25">
                  <c:v>Q26</c:v>
                </c:pt>
                <c:pt idx="26">
                  <c:v>Q27</c:v>
                </c:pt>
                <c:pt idx="27">
                  <c:v>Q28</c:v>
                </c:pt>
                <c:pt idx="28">
                  <c:v>Q29</c:v>
                </c:pt>
                <c:pt idx="29">
                  <c:v>Q30</c:v>
                </c:pt>
                <c:pt idx="30">
                  <c:v>Q31</c:v>
                </c:pt>
                <c:pt idx="31">
                  <c:v>Q32</c:v>
                </c:pt>
                <c:pt idx="32">
                  <c:v>Q33</c:v>
                </c:pt>
                <c:pt idx="33">
                  <c:v>Q34</c:v>
                </c:pt>
                <c:pt idx="34">
                  <c:v>Q35</c:v>
                </c:pt>
              </c:strCache>
            </c:strRef>
          </c:cat>
          <c:val>
            <c:numRef>
              <c:f>Pri_question_wise!$I$18:$I$52</c:f>
              <c:numCache>
                <c:formatCode>0</c:formatCode>
                <c:ptCount val="35"/>
                <c:pt idx="0">
                  <c:v>78.697916666666671</c:v>
                </c:pt>
                <c:pt idx="1">
                  <c:v>74.479166666666657</c:v>
                </c:pt>
                <c:pt idx="2">
                  <c:v>79.21875</c:v>
                </c:pt>
                <c:pt idx="3">
                  <c:v>73.90625</c:v>
                </c:pt>
                <c:pt idx="4">
                  <c:v>76.71875</c:v>
                </c:pt>
                <c:pt idx="5">
                  <c:v>75.052083333333329</c:v>
                </c:pt>
                <c:pt idx="6">
                  <c:v>78.802083333333329</c:v>
                </c:pt>
                <c:pt idx="7">
                  <c:v>73.90625</c:v>
                </c:pt>
                <c:pt idx="8">
                  <c:v>80.208333333333343</c:v>
                </c:pt>
                <c:pt idx="9">
                  <c:v>76.354166666666671</c:v>
                </c:pt>
                <c:pt idx="10">
                  <c:v>76.354166666666671</c:v>
                </c:pt>
                <c:pt idx="11">
                  <c:v>70.572916666666657</c:v>
                </c:pt>
                <c:pt idx="12">
                  <c:v>79.322916666666671</c:v>
                </c:pt>
                <c:pt idx="13">
                  <c:v>62.031250000000007</c:v>
                </c:pt>
                <c:pt idx="14">
                  <c:v>76.5625</c:v>
                </c:pt>
                <c:pt idx="15">
                  <c:v>82.1875</c:v>
                </c:pt>
                <c:pt idx="16">
                  <c:v>77.65625</c:v>
                </c:pt>
                <c:pt idx="17">
                  <c:v>75.46875</c:v>
                </c:pt>
                <c:pt idx="18">
                  <c:v>79.427083333333343</c:v>
                </c:pt>
                <c:pt idx="19">
                  <c:v>75.572916666666671</c:v>
                </c:pt>
                <c:pt idx="20">
                  <c:v>77.291666666666671</c:v>
                </c:pt>
                <c:pt idx="21">
                  <c:v>75.78125</c:v>
                </c:pt>
                <c:pt idx="22">
                  <c:v>77.135416666666671</c:v>
                </c:pt>
                <c:pt idx="23">
                  <c:v>76.145833333333329</c:v>
                </c:pt>
                <c:pt idx="24">
                  <c:v>64.53125</c:v>
                </c:pt>
                <c:pt idx="25">
                  <c:v>78.28125</c:v>
                </c:pt>
                <c:pt idx="26">
                  <c:v>60.885416666666671</c:v>
                </c:pt>
                <c:pt idx="27">
                  <c:v>79.84375</c:v>
                </c:pt>
                <c:pt idx="28">
                  <c:v>74.791666666666671</c:v>
                </c:pt>
                <c:pt idx="29">
                  <c:v>65.33898305084746</c:v>
                </c:pt>
                <c:pt idx="30">
                  <c:v>75.052083333333329</c:v>
                </c:pt>
                <c:pt idx="31">
                  <c:v>77.95013850415512</c:v>
                </c:pt>
                <c:pt idx="32">
                  <c:v>77.142857142857153</c:v>
                </c:pt>
                <c:pt idx="33">
                  <c:v>76.875</c:v>
                </c:pt>
                <c:pt idx="34">
                  <c:v>78.958333333333329</c:v>
                </c:pt>
              </c:numCache>
            </c:numRef>
          </c:val>
          <c:smooth val="0"/>
          <c:extLst>
            <c:ext xmlns:c16="http://schemas.microsoft.com/office/drawing/2014/chart" uri="{C3380CC4-5D6E-409C-BE32-E72D297353CC}">
              <c16:uniqueId val="{00000003-E141-43D2-82BF-FB61D4E627F1}"/>
            </c:ext>
          </c:extLst>
        </c:ser>
        <c:dLbls>
          <c:dLblPos val="t"/>
          <c:showLegendKey val="0"/>
          <c:showVal val="1"/>
          <c:showCatName val="0"/>
          <c:showSerName val="0"/>
          <c:showPercent val="0"/>
          <c:showBubbleSize val="0"/>
        </c:dLbls>
        <c:marker val="1"/>
        <c:smooth val="0"/>
        <c:axId val="1461084144"/>
        <c:axId val="1461092880"/>
      </c:lineChart>
      <c:catAx>
        <c:axId val="146108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61092880"/>
        <c:crosses val="autoZero"/>
        <c:auto val="1"/>
        <c:lblAlgn val="ctr"/>
        <c:lblOffset val="100"/>
        <c:noMultiLvlLbl val="0"/>
      </c:catAx>
      <c:valAx>
        <c:axId val="1461092880"/>
        <c:scaling>
          <c:orientation val="minMax"/>
          <c:min val="4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61084144"/>
        <c:crosses val="autoZero"/>
        <c:crossBetween val="between"/>
        <c:majorUnit val="10"/>
      </c:valAx>
      <c:spPr>
        <a:noFill/>
        <a:ln>
          <a:noFill/>
        </a:ln>
        <a:effectLst/>
      </c:spPr>
    </c:plotArea>
    <c:legend>
      <c:legendPos val="r"/>
      <c:layout>
        <c:manualLayout>
          <c:xMode val="edge"/>
          <c:yMode val="edge"/>
          <c:x val="0.85555309458412643"/>
          <c:y val="2.8120443277923541E-3"/>
          <c:w val="0.13990059382112119"/>
          <c:h val="8.2755176436278804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 Risk</a:t>
            </a:r>
          </a:p>
        </c:rich>
      </c:tx>
      <c:layout>
        <c:manualLayout>
          <c:xMode val="edge"/>
          <c:yMode val="edge"/>
          <c:x val="0.45959026570562694"/>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362926783621228E-2"/>
          <c:y val="0.2074965034965035"/>
          <c:w val="0.92360649296989417"/>
          <c:h val="0.34816584989813337"/>
        </c:manualLayout>
      </c:layout>
      <c:lineChart>
        <c:grouping val="standard"/>
        <c:varyColors val="0"/>
        <c:ser>
          <c:idx val="0"/>
          <c:order val="0"/>
          <c:tx>
            <c:strRef>
              <c:f>Pri_question_wise!$O$56</c:f>
              <c:strCache>
                <c:ptCount val="1"/>
                <c:pt idx="0">
                  <c:v>Risk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
              <c:spPr>
                <a:solidFill>
                  <a:schemeClr val="accent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0-97BB-4E7E-B4FC-75A811FC5FD5}"/>
                </c:ext>
              </c:extLst>
            </c:dLbl>
            <c:dLbl>
              <c:idx val="5"/>
              <c:spPr>
                <a:solidFill>
                  <a:schemeClr val="accent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1-97BB-4E7E-B4FC-75A811FC5FD5}"/>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Pri_question_wise!$I$57:$I$64</c:f>
              <c:strCache>
                <c:ptCount val="8"/>
                <c:pt idx="0">
                  <c:v>Academics</c:v>
                </c:pt>
                <c:pt idx="1">
                  <c:v>Co Curricular Activities</c:v>
                </c:pt>
                <c:pt idx="2">
                  <c:v>School Environment &amp; Safety</c:v>
                </c:pt>
                <c:pt idx="3">
                  <c:v>School Communication</c:v>
                </c:pt>
                <c:pt idx="4">
                  <c:v>School Essentails</c:v>
                </c:pt>
                <c:pt idx="5">
                  <c:v>School Facility &amp; Hygiene</c:v>
                </c:pt>
                <c:pt idx="6">
                  <c:v>School Transport</c:v>
                </c:pt>
                <c:pt idx="7">
                  <c:v>Overall Experience</c:v>
                </c:pt>
              </c:strCache>
            </c:strRef>
          </c:cat>
          <c:val>
            <c:numRef>
              <c:f>Pri_question_wise!$O$57:$O$64</c:f>
              <c:numCache>
                <c:formatCode>0</c:formatCode>
                <c:ptCount val="8"/>
                <c:pt idx="0">
                  <c:v>24.952651515151512</c:v>
                </c:pt>
                <c:pt idx="1">
                  <c:v>34.1796875</c:v>
                </c:pt>
                <c:pt idx="2">
                  <c:v>18.1640625</c:v>
                </c:pt>
                <c:pt idx="3">
                  <c:v>24.791666666666668</c:v>
                </c:pt>
                <c:pt idx="4">
                  <c:v>30.885416666666671</c:v>
                </c:pt>
                <c:pt idx="5">
                  <c:v>34.838709677419359</c:v>
                </c:pt>
                <c:pt idx="6">
                  <c:v>17.409470752089135</c:v>
                </c:pt>
                <c:pt idx="7">
                  <c:v>22.526041666666668</c:v>
                </c:pt>
              </c:numCache>
            </c:numRef>
          </c:val>
          <c:smooth val="0"/>
          <c:extLst>
            <c:ext xmlns:c16="http://schemas.microsoft.com/office/drawing/2014/chart" uri="{C3380CC4-5D6E-409C-BE32-E72D297353CC}">
              <c16:uniqueId val="{00000002-97BB-4E7E-B4FC-75A811FC5FD5}"/>
            </c:ext>
          </c:extLst>
        </c:ser>
        <c:dLbls>
          <c:dLblPos val="t"/>
          <c:showLegendKey val="0"/>
          <c:showVal val="1"/>
          <c:showCatName val="0"/>
          <c:showSerName val="0"/>
          <c:showPercent val="0"/>
          <c:showBubbleSize val="0"/>
        </c:dLbls>
        <c:marker val="1"/>
        <c:smooth val="0"/>
        <c:axId val="1773498240"/>
        <c:axId val="1773484512"/>
      </c:lineChart>
      <c:catAx>
        <c:axId val="177349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484512"/>
        <c:crosses val="autoZero"/>
        <c:auto val="1"/>
        <c:lblAlgn val="ctr"/>
        <c:lblOffset val="100"/>
        <c:noMultiLvlLbl val="0"/>
      </c:catAx>
      <c:valAx>
        <c:axId val="1773484512"/>
        <c:scaling>
          <c:orientation val="minMax"/>
          <c:min val="1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498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Parent</a:t>
            </a:r>
            <a:r>
              <a:rPr lang="en-US" baseline="0"/>
              <a:t> </a:t>
            </a:r>
            <a:r>
              <a:rPr lang="en-US"/>
              <a:t>Risk%</a:t>
            </a:r>
          </a:p>
        </c:rich>
      </c:tx>
      <c:layout>
        <c:manualLayout>
          <c:xMode val="edge"/>
          <c:yMode val="edge"/>
          <c:x val="0.42411570239425833"/>
          <c:y val="6.273965808368383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434018887504411E-2"/>
          <c:y val="0.20573618319584952"/>
          <c:w val="0.95488358285827213"/>
          <c:h val="0.5764699435895061"/>
        </c:manualLayout>
      </c:layout>
      <c:lineChart>
        <c:grouping val="standard"/>
        <c:varyColors val="0"/>
        <c:ser>
          <c:idx val="0"/>
          <c:order val="0"/>
          <c:tx>
            <c:strRef>
              <c:f>Sec_question_wise!$J$17</c:f>
              <c:strCache>
                <c:ptCount val="1"/>
                <c:pt idx="0">
                  <c:v>Risk%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3"/>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0-23D6-4CDA-9EF9-3C9402027254}"/>
                </c:ext>
              </c:extLst>
            </c:dLbl>
            <c:dLbl>
              <c:idx val="24"/>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1-23D6-4CDA-9EF9-3C9402027254}"/>
                </c:ext>
              </c:extLst>
            </c:dLbl>
            <c:dLbl>
              <c:idx val="26"/>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2-23D6-4CDA-9EF9-3C9402027254}"/>
                </c:ext>
              </c:extLst>
            </c:dLbl>
            <c:dLbl>
              <c:idx val="29"/>
              <c:spPr>
                <a:solidFill>
                  <a:schemeClr val="accent2">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3-23D6-4CDA-9EF9-3C940202725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Sec_question_wise!$A$18:$A$52</c:f>
              <c:strCache>
                <c:ptCount val="35"/>
                <c:pt idx="0">
                  <c:v>Q1</c:v>
                </c:pt>
                <c:pt idx="1">
                  <c:v>Q2</c:v>
                </c:pt>
                <c:pt idx="2">
                  <c:v>Q3</c:v>
                </c:pt>
                <c:pt idx="3">
                  <c:v>Q4</c:v>
                </c:pt>
                <c:pt idx="4">
                  <c:v>Q5</c:v>
                </c:pt>
                <c:pt idx="5">
                  <c:v>Q6</c:v>
                </c:pt>
                <c:pt idx="6">
                  <c:v>Q7</c:v>
                </c:pt>
                <c:pt idx="7">
                  <c:v>Q8</c:v>
                </c:pt>
                <c:pt idx="8">
                  <c:v>Q9</c:v>
                </c:pt>
                <c:pt idx="9">
                  <c:v>Q10</c:v>
                </c:pt>
                <c:pt idx="10">
                  <c:v>Q11</c:v>
                </c:pt>
                <c:pt idx="11">
                  <c:v>Q12</c:v>
                </c:pt>
                <c:pt idx="12">
                  <c:v>Q13</c:v>
                </c:pt>
                <c:pt idx="13">
                  <c:v>Q14</c:v>
                </c:pt>
                <c:pt idx="14">
                  <c:v>Q15</c:v>
                </c:pt>
                <c:pt idx="15">
                  <c:v>Q16</c:v>
                </c:pt>
                <c:pt idx="16">
                  <c:v>Q17</c:v>
                </c:pt>
                <c:pt idx="17">
                  <c:v>Q18</c:v>
                </c:pt>
                <c:pt idx="18">
                  <c:v>Q19</c:v>
                </c:pt>
                <c:pt idx="19">
                  <c:v>Q20</c:v>
                </c:pt>
                <c:pt idx="20">
                  <c:v>Q21</c:v>
                </c:pt>
                <c:pt idx="21">
                  <c:v>Q22</c:v>
                </c:pt>
                <c:pt idx="22">
                  <c:v>Q23</c:v>
                </c:pt>
                <c:pt idx="23">
                  <c:v>Q24</c:v>
                </c:pt>
                <c:pt idx="24">
                  <c:v>Q25</c:v>
                </c:pt>
                <c:pt idx="25">
                  <c:v>Q26</c:v>
                </c:pt>
                <c:pt idx="26">
                  <c:v>Q27</c:v>
                </c:pt>
                <c:pt idx="27">
                  <c:v>Q28</c:v>
                </c:pt>
                <c:pt idx="28">
                  <c:v>Q29</c:v>
                </c:pt>
                <c:pt idx="29">
                  <c:v>Q30</c:v>
                </c:pt>
                <c:pt idx="30">
                  <c:v>Q31</c:v>
                </c:pt>
                <c:pt idx="31">
                  <c:v>Q32</c:v>
                </c:pt>
                <c:pt idx="32">
                  <c:v>Q33</c:v>
                </c:pt>
                <c:pt idx="33">
                  <c:v>Q34</c:v>
                </c:pt>
                <c:pt idx="34">
                  <c:v>Q35</c:v>
                </c:pt>
              </c:strCache>
            </c:strRef>
          </c:cat>
          <c:val>
            <c:numRef>
              <c:f>Sec_question_wise!$J$18:$J$52</c:f>
              <c:numCache>
                <c:formatCode>0</c:formatCode>
                <c:ptCount val="35"/>
                <c:pt idx="0">
                  <c:v>23.61904761904762</c:v>
                </c:pt>
                <c:pt idx="1">
                  <c:v>28.761904761904759</c:v>
                </c:pt>
                <c:pt idx="2">
                  <c:v>25.61904761904762</c:v>
                </c:pt>
                <c:pt idx="3">
                  <c:v>26.095238095238088</c:v>
                </c:pt>
                <c:pt idx="4">
                  <c:v>27.238095238095241</c:v>
                </c:pt>
                <c:pt idx="5">
                  <c:v>29.714285714285722</c:v>
                </c:pt>
                <c:pt idx="6">
                  <c:v>26.38095238095238</c:v>
                </c:pt>
                <c:pt idx="7">
                  <c:v>30.571428571428569</c:v>
                </c:pt>
                <c:pt idx="8">
                  <c:v>23.61904761904762</c:v>
                </c:pt>
                <c:pt idx="9">
                  <c:v>28.571428571428569</c:v>
                </c:pt>
                <c:pt idx="10">
                  <c:v>26</c:v>
                </c:pt>
                <c:pt idx="11">
                  <c:v>28.476190476190482</c:v>
                </c:pt>
                <c:pt idx="12">
                  <c:v>19.904761904761898</c:v>
                </c:pt>
                <c:pt idx="13">
                  <c:v>37.61904761904762</c:v>
                </c:pt>
                <c:pt idx="14">
                  <c:v>28.095238095238102</c:v>
                </c:pt>
                <c:pt idx="15">
                  <c:v>14.761904761904759</c:v>
                </c:pt>
                <c:pt idx="16">
                  <c:v>20.571428571428569</c:v>
                </c:pt>
                <c:pt idx="17">
                  <c:v>23.333333333333329</c:v>
                </c:pt>
                <c:pt idx="18">
                  <c:v>21.428571428571431</c:v>
                </c:pt>
                <c:pt idx="19">
                  <c:v>24.761904761904759</c:v>
                </c:pt>
                <c:pt idx="20">
                  <c:v>28.285714285714278</c:v>
                </c:pt>
                <c:pt idx="21">
                  <c:v>24.571428571428569</c:v>
                </c:pt>
                <c:pt idx="22">
                  <c:v>24.285714285714292</c:v>
                </c:pt>
                <c:pt idx="23">
                  <c:v>20.285714285714278</c:v>
                </c:pt>
                <c:pt idx="24">
                  <c:v>34.952380952380963</c:v>
                </c:pt>
                <c:pt idx="25">
                  <c:v>23.523809523809518</c:v>
                </c:pt>
                <c:pt idx="26">
                  <c:v>32.095238095238102</c:v>
                </c:pt>
                <c:pt idx="27">
                  <c:v>19.333333333333343</c:v>
                </c:pt>
                <c:pt idx="28">
                  <c:v>27.333333333333329</c:v>
                </c:pt>
                <c:pt idx="29">
                  <c:v>32.982456140350877</c:v>
                </c:pt>
                <c:pt idx="30">
                  <c:v>29.523809523809518</c:v>
                </c:pt>
                <c:pt idx="31">
                  <c:v>20.213903743315512</c:v>
                </c:pt>
                <c:pt idx="32">
                  <c:v>23.978494623655905</c:v>
                </c:pt>
                <c:pt idx="33">
                  <c:v>24.761904761904759</c:v>
                </c:pt>
                <c:pt idx="34">
                  <c:v>22.857142857142847</c:v>
                </c:pt>
              </c:numCache>
            </c:numRef>
          </c:val>
          <c:smooth val="0"/>
          <c:extLst>
            <c:ext xmlns:c16="http://schemas.microsoft.com/office/drawing/2014/chart" uri="{C3380CC4-5D6E-409C-BE32-E72D297353CC}">
              <c16:uniqueId val="{00000004-23D6-4CDA-9EF9-3C9402027254}"/>
            </c:ext>
          </c:extLst>
        </c:ser>
        <c:dLbls>
          <c:dLblPos val="t"/>
          <c:showLegendKey val="0"/>
          <c:showVal val="1"/>
          <c:showCatName val="0"/>
          <c:showSerName val="0"/>
          <c:showPercent val="0"/>
          <c:showBubbleSize val="0"/>
        </c:dLbls>
        <c:marker val="1"/>
        <c:smooth val="0"/>
        <c:axId val="1773492832"/>
        <c:axId val="1773502816"/>
      </c:lineChart>
      <c:catAx>
        <c:axId val="177349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502816"/>
        <c:crosses val="autoZero"/>
        <c:auto val="1"/>
        <c:lblAlgn val="ctr"/>
        <c:lblOffset val="100"/>
        <c:noMultiLvlLbl val="0"/>
      </c:catAx>
      <c:valAx>
        <c:axId val="17735028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492832"/>
        <c:crosses val="autoZero"/>
        <c:crossBetween val="between"/>
      </c:valAx>
      <c:spPr>
        <a:noFill/>
        <a:ln>
          <a:noFill/>
        </a:ln>
        <a:effectLst/>
      </c:spPr>
    </c:plotArea>
    <c:legend>
      <c:legendPos val="r"/>
      <c:layout>
        <c:manualLayout>
          <c:xMode val="edge"/>
          <c:yMode val="edge"/>
          <c:x val="0.91687804962028774"/>
          <c:y val="6.1711419560688211E-3"/>
          <c:w val="7.7103518397562021E-2"/>
          <c:h val="0.1133403388564849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Parent</a:t>
            </a:r>
            <a:r>
              <a:rPr lang="en-US" baseline="0"/>
              <a:t> </a:t>
            </a:r>
            <a:r>
              <a:rPr lang="en-US"/>
              <a:t>Satisfaction %</a:t>
            </a:r>
          </a:p>
        </c:rich>
      </c:tx>
      <c:layout>
        <c:manualLayout>
          <c:xMode val="edge"/>
          <c:yMode val="edge"/>
          <c:x val="0.37523500001972654"/>
          <c:y val="2.470191352397553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923521234330078E-2"/>
          <c:y val="0.20576445536950913"/>
          <c:w val="0.93028505375421888"/>
          <c:h val="0.63204505686789159"/>
        </c:manualLayout>
      </c:layout>
      <c:lineChart>
        <c:grouping val="standard"/>
        <c:varyColors val="0"/>
        <c:ser>
          <c:idx val="0"/>
          <c:order val="0"/>
          <c:tx>
            <c:strRef>
              <c:f>Sec_question_wise!$I$17</c:f>
              <c:strCache>
                <c:ptCount val="1"/>
                <c:pt idx="0">
                  <c:v>Satisfaction %</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dLbl>
              <c:idx val="12"/>
              <c:spPr>
                <a:solidFill>
                  <a:schemeClr val="accent3">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0-B056-4F38-AE3A-46C7A59A0E48}"/>
                </c:ext>
              </c:extLst>
            </c:dLbl>
            <c:dLbl>
              <c:idx val="15"/>
              <c:spPr>
                <a:solidFill>
                  <a:schemeClr val="accent3">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1-B056-4F38-AE3A-46C7A59A0E48}"/>
                </c:ext>
              </c:extLst>
            </c:dLbl>
            <c:dLbl>
              <c:idx val="27"/>
              <c:spPr>
                <a:solidFill>
                  <a:schemeClr val="accent3">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2-B056-4F38-AE3A-46C7A59A0E48}"/>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Sec_question_wise!$A$18:$A$52</c:f>
              <c:strCache>
                <c:ptCount val="35"/>
                <c:pt idx="0">
                  <c:v>Q1</c:v>
                </c:pt>
                <c:pt idx="1">
                  <c:v>Q2</c:v>
                </c:pt>
                <c:pt idx="2">
                  <c:v>Q3</c:v>
                </c:pt>
                <c:pt idx="3">
                  <c:v>Q4</c:v>
                </c:pt>
                <c:pt idx="4">
                  <c:v>Q5</c:v>
                </c:pt>
                <c:pt idx="5">
                  <c:v>Q6</c:v>
                </c:pt>
                <c:pt idx="6">
                  <c:v>Q7</c:v>
                </c:pt>
                <c:pt idx="7">
                  <c:v>Q8</c:v>
                </c:pt>
                <c:pt idx="8">
                  <c:v>Q9</c:v>
                </c:pt>
                <c:pt idx="9">
                  <c:v>Q10</c:v>
                </c:pt>
                <c:pt idx="10">
                  <c:v>Q11</c:v>
                </c:pt>
                <c:pt idx="11">
                  <c:v>Q12</c:v>
                </c:pt>
                <c:pt idx="12">
                  <c:v>Q13</c:v>
                </c:pt>
                <c:pt idx="13">
                  <c:v>Q14</c:v>
                </c:pt>
                <c:pt idx="14">
                  <c:v>Q15</c:v>
                </c:pt>
                <c:pt idx="15">
                  <c:v>Q16</c:v>
                </c:pt>
                <c:pt idx="16">
                  <c:v>Q17</c:v>
                </c:pt>
                <c:pt idx="17">
                  <c:v>Q18</c:v>
                </c:pt>
                <c:pt idx="18">
                  <c:v>Q19</c:v>
                </c:pt>
                <c:pt idx="19">
                  <c:v>Q20</c:v>
                </c:pt>
                <c:pt idx="20">
                  <c:v>Q21</c:v>
                </c:pt>
                <c:pt idx="21">
                  <c:v>Q22</c:v>
                </c:pt>
                <c:pt idx="22">
                  <c:v>Q23</c:v>
                </c:pt>
                <c:pt idx="23">
                  <c:v>Q24</c:v>
                </c:pt>
                <c:pt idx="24">
                  <c:v>Q25</c:v>
                </c:pt>
                <c:pt idx="25">
                  <c:v>Q26</c:v>
                </c:pt>
                <c:pt idx="26">
                  <c:v>Q27</c:v>
                </c:pt>
                <c:pt idx="27">
                  <c:v>Q28</c:v>
                </c:pt>
                <c:pt idx="28">
                  <c:v>Q29</c:v>
                </c:pt>
                <c:pt idx="29">
                  <c:v>Q30</c:v>
                </c:pt>
                <c:pt idx="30">
                  <c:v>Q31</c:v>
                </c:pt>
                <c:pt idx="31">
                  <c:v>Q32</c:v>
                </c:pt>
                <c:pt idx="32">
                  <c:v>Q33</c:v>
                </c:pt>
                <c:pt idx="33">
                  <c:v>Q34</c:v>
                </c:pt>
                <c:pt idx="34">
                  <c:v>Q35</c:v>
                </c:pt>
              </c:strCache>
            </c:strRef>
          </c:cat>
          <c:val>
            <c:numRef>
              <c:f>Sec_question_wise!$I$18:$I$52</c:f>
              <c:numCache>
                <c:formatCode>0</c:formatCode>
                <c:ptCount val="35"/>
                <c:pt idx="0">
                  <c:v>76.38095238095238</c:v>
                </c:pt>
                <c:pt idx="1">
                  <c:v>71.238095238095241</c:v>
                </c:pt>
                <c:pt idx="2">
                  <c:v>74.38095238095238</c:v>
                </c:pt>
                <c:pt idx="3">
                  <c:v>73.904761904761912</c:v>
                </c:pt>
                <c:pt idx="4">
                  <c:v>72.761904761904759</c:v>
                </c:pt>
                <c:pt idx="5">
                  <c:v>70.285714285714278</c:v>
                </c:pt>
                <c:pt idx="6">
                  <c:v>73.61904761904762</c:v>
                </c:pt>
                <c:pt idx="7">
                  <c:v>69.428571428571431</c:v>
                </c:pt>
                <c:pt idx="8">
                  <c:v>76.38095238095238</c:v>
                </c:pt>
                <c:pt idx="9">
                  <c:v>71.428571428571431</c:v>
                </c:pt>
                <c:pt idx="10">
                  <c:v>74</c:v>
                </c:pt>
                <c:pt idx="11">
                  <c:v>71.523809523809518</c:v>
                </c:pt>
                <c:pt idx="12">
                  <c:v>80.095238095238102</c:v>
                </c:pt>
                <c:pt idx="13">
                  <c:v>62.38095238095238</c:v>
                </c:pt>
                <c:pt idx="14">
                  <c:v>71.904761904761898</c:v>
                </c:pt>
                <c:pt idx="15">
                  <c:v>85.238095238095241</c:v>
                </c:pt>
                <c:pt idx="16">
                  <c:v>79.428571428571431</c:v>
                </c:pt>
                <c:pt idx="17">
                  <c:v>76.666666666666671</c:v>
                </c:pt>
                <c:pt idx="18">
                  <c:v>78.571428571428569</c:v>
                </c:pt>
                <c:pt idx="19">
                  <c:v>75.238095238095241</c:v>
                </c:pt>
                <c:pt idx="20">
                  <c:v>71.714285714285722</c:v>
                </c:pt>
                <c:pt idx="21">
                  <c:v>75.428571428571431</c:v>
                </c:pt>
                <c:pt idx="22">
                  <c:v>75.714285714285708</c:v>
                </c:pt>
                <c:pt idx="23">
                  <c:v>79.714285714285722</c:v>
                </c:pt>
                <c:pt idx="24">
                  <c:v>65.047619047619037</c:v>
                </c:pt>
                <c:pt idx="25">
                  <c:v>76.476190476190482</c:v>
                </c:pt>
                <c:pt idx="26">
                  <c:v>67.904761904761898</c:v>
                </c:pt>
                <c:pt idx="27">
                  <c:v>80.666666666666657</c:v>
                </c:pt>
                <c:pt idx="28">
                  <c:v>72.666666666666671</c:v>
                </c:pt>
                <c:pt idx="29">
                  <c:v>67.017543859649123</c:v>
                </c:pt>
                <c:pt idx="30">
                  <c:v>70.476190476190482</c:v>
                </c:pt>
                <c:pt idx="31">
                  <c:v>79.786096256684488</c:v>
                </c:pt>
                <c:pt idx="32">
                  <c:v>76.021505376344095</c:v>
                </c:pt>
                <c:pt idx="33">
                  <c:v>75.238095238095241</c:v>
                </c:pt>
                <c:pt idx="34">
                  <c:v>77.142857142857153</c:v>
                </c:pt>
              </c:numCache>
            </c:numRef>
          </c:val>
          <c:smooth val="0"/>
          <c:extLst>
            <c:ext xmlns:c16="http://schemas.microsoft.com/office/drawing/2014/chart" uri="{C3380CC4-5D6E-409C-BE32-E72D297353CC}">
              <c16:uniqueId val="{00000003-B056-4F38-AE3A-46C7A59A0E48}"/>
            </c:ext>
          </c:extLst>
        </c:ser>
        <c:dLbls>
          <c:dLblPos val="t"/>
          <c:showLegendKey val="0"/>
          <c:showVal val="1"/>
          <c:showCatName val="0"/>
          <c:showSerName val="0"/>
          <c:showPercent val="0"/>
          <c:showBubbleSize val="0"/>
        </c:dLbls>
        <c:marker val="1"/>
        <c:smooth val="0"/>
        <c:axId val="1461084144"/>
        <c:axId val="1461092880"/>
      </c:lineChart>
      <c:catAx>
        <c:axId val="146108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61092880"/>
        <c:crosses val="autoZero"/>
        <c:auto val="1"/>
        <c:lblAlgn val="ctr"/>
        <c:lblOffset val="100"/>
        <c:noMultiLvlLbl val="0"/>
      </c:catAx>
      <c:valAx>
        <c:axId val="1461092880"/>
        <c:scaling>
          <c:orientation val="minMax"/>
          <c:min val="4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61084144"/>
        <c:crosses val="autoZero"/>
        <c:crossBetween val="between"/>
        <c:majorUnit val="10"/>
      </c:valAx>
      <c:spPr>
        <a:noFill/>
        <a:ln>
          <a:noFill/>
        </a:ln>
        <a:effectLst/>
      </c:spPr>
    </c:plotArea>
    <c:legend>
      <c:legendPos val="r"/>
      <c:layout>
        <c:manualLayout>
          <c:xMode val="edge"/>
          <c:yMode val="edge"/>
          <c:x val="0.85555309458412643"/>
          <c:y val="2.8120443277923541E-3"/>
          <c:w val="0.13990059382112119"/>
          <c:h val="8.2755176436278804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 Risk</a:t>
            </a:r>
          </a:p>
        </c:rich>
      </c:tx>
      <c:layout>
        <c:manualLayout>
          <c:xMode val="edge"/>
          <c:yMode val="edge"/>
          <c:x val="0.45959026570562694"/>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362926783621228E-2"/>
          <c:y val="0.2074965034965035"/>
          <c:w val="0.92360649296989417"/>
          <c:h val="0.34816584989813337"/>
        </c:manualLayout>
      </c:layout>
      <c:lineChart>
        <c:grouping val="standard"/>
        <c:varyColors val="0"/>
        <c:ser>
          <c:idx val="0"/>
          <c:order val="0"/>
          <c:tx>
            <c:strRef>
              <c:f>Sec_question_wise!$O$56</c:f>
              <c:strCache>
                <c:ptCount val="1"/>
                <c:pt idx="0">
                  <c:v>Risk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
              <c:spPr>
                <a:solidFill>
                  <a:schemeClr val="accent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0-2FE0-4F74-A131-A4F9F95B4B21}"/>
                </c:ext>
              </c:extLst>
            </c:dLbl>
            <c:dLbl>
              <c:idx val="5"/>
              <c:spPr>
                <a:solidFill>
                  <a:schemeClr val="accent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1-2FE0-4F74-A131-A4F9F95B4B21}"/>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Sec_question_wise!$I$57:$I$64</c:f>
              <c:strCache>
                <c:ptCount val="8"/>
                <c:pt idx="0">
                  <c:v>Academics</c:v>
                </c:pt>
                <c:pt idx="1">
                  <c:v>Co Curricular Activities</c:v>
                </c:pt>
                <c:pt idx="2">
                  <c:v>School Environment &amp; Safety</c:v>
                </c:pt>
                <c:pt idx="3">
                  <c:v>School Communication</c:v>
                </c:pt>
                <c:pt idx="4">
                  <c:v>School Essentails</c:v>
                </c:pt>
                <c:pt idx="5">
                  <c:v>School Facility &amp; Hygiene</c:v>
                </c:pt>
                <c:pt idx="6">
                  <c:v>School Transport</c:v>
                </c:pt>
                <c:pt idx="7">
                  <c:v>Overall Experience</c:v>
                </c:pt>
              </c:strCache>
            </c:strRef>
          </c:cat>
          <c:val>
            <c:numRef>
              <c:f>Sec_question_wise!$O$57:$O$64</c:f>
              <c:numCache>
                <c:formatCode>0</c:formatCode>
                <c:ptCount val="8"/>
                <c:pt idx="0">
                  <c:v>35.757575757575765</c:v>
                </c:pt>
                <c:pt idx="1">
                  <c:v>39.047619047619051</c:v>
                </c:pt>
                <c:pt idx="2">
                  <c:v>19.047619047619047</c:v>
                </c:pt>
                <c:pt idx="3">
                  <c:v>28.571428571428569</c:v>
                </c:pt>
                <c:pt idx="4">
                  <c:v>33.80952380952381</c:v>
                </c:pt>
                <c:pt idx="5">
                  <c:v>41.97530864197531</c:v>
                </c:pt>
                <c:pt idx="6">
                  <c:v>15.817694369973189</c:v>
                </c:pt>
                <c:pt idx="7">
                  <c:v>28.80952380952381</c:v>
                </c:pt>
              </c:numCache>
            </c:numRef>
          </c:val>
          <c:smooth val="0"/>
          <c:extLst>
            <c:ext xmlns:c16="http://schemas.microsoft.com/office/drawing/2014/chart" uri="{C3380CC4-5D6E-409C-BE32-E72D297353CC}">
              <c16:uniqueId val="{00000002-2FE0-4F74-A131-A4F9F95B4B21}"/>
            </c:ext>
          </c:extLst>
        </c:ser>
        <c:dLbls>
          <c:dLblPos val="t"/>
          <c:showLegendKey val="0"/>
          <c:showVal val="1"/>
          <c:showCatName val="0"/>
          <c:showSerName val="0"/>
          <c:showPercent val="0"/>
          <c:showBubbleSize val="0"/>
        </c:dLbls>
        <c:marker val="1"/>
        <c:smooth val="0"/>
        <c:axId val="1773498240"/>
        <c:axId val="1773484512"/>
      </c:lineChart>
      <c:catAx>
        <c:axId val="177349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484512"/>
        <c:crosses val="autoZero"/>
        <c:auto val="1"/>
        <c:lblAlgn val="ctr"/>
        <c:lblOffset val="100"/>
        <c:noMultiLvlLbl val="0"/>
      </c:catAx>
      <c:valAx>
        <c:axId val="1773484512"/>
        <c:scaling>
          <c:orientation val="minMax"/>
          <c:min val="1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73498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236220</xdr:colOff>
      <xdr:row>98</xdr:row>
      <xdr:rowOff>133350</xdr:rowOff>
    </xdr:from>
    <xdr:to>
      <xdr:col>15</xdr:col>
      <xdr:colOff>396240</xdr:colOff>
      <xdr:row>113</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320040</xdr:colOff>
      <xdr:row>109</xdr:row>
      <xdr:rowOff>171450</xdr:rowOff>
    </xdr:from>
    <xdr:to>
      <xdr:col>15</xdr:col>
      <xdr:colOff>480060</xdr:colOff>
      <xdr:row>126</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87086</xdr:colOff>
      <xdr:row>35</xdr:row>
      <xdr:rowOff>65314</xdr:rowOff>
    </xdr:from>
    <xdr:to>
      <xdr:col>31</xdr:col>
      <xdr:colOff>424543</xdr:colOff>
      <xdr:row>52</xdr:row>
      <xdr:rowOff>87085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43543</xdr:colOff>
      <xdr:row>16</xdr:row>
      <xdr:rowOff>43543</xdr:rowOff>
    </xdr:from>
    <xdr:to>
      <xdr:col>31</xdr:col>
      <xdr:colOff>370113</xdr:colOff>
      <xdr:row>34</xdr:row>
      <xdr:rowOff>54428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55</xdr:row>
      <xdr:rowOff>0</xdr:rowOff>
    </xdr:from>
    <xdr:to>
      <xdr:col>26</xdr:col>
      <xdr:colOff>205740</xdr:colOff>
      <xdr:row>65</xdr:row>
      <xdr:rowOff>144780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87086</xdr:colOff>
      <xdr:row>35</xdr:row>
      <xdr:rowOff>65314</xdr:rowOff>
    </xdr:from>
    <xdr:to>
      <xdr:col>31</xdr:col>
      <xdr:colOff>424543</xdr:colOff>
      <xdr:row>52</xdr:row>
      <xdr:rowOff>87085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43543</xdr:colOff>
      <xdr:row>16</xdr:row>
      <xdr:rowOff>43543</xdr:rowOff>
    </xdr:from>
    <xdr:to>
      <xdr:col>31</xdr:col>
      <xdr:colOff>370113</xdr:colOff>
      <xdr:row>34</xdr:row>
      <xdr:rowOff>54428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55</xdr:row>
      <xdr:rowOff>0</xdr:rowOff>
    </xdr:from>
    <xdr:to>
      <xdr:col>26</xdr:col>
      <xdr:colOff>205740</xdr:colOff>
      <xdr:row>65</xdr:row>
      <xdr:rowOff>144780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87086</xdr:colOff>
      <xdr:row>35</xdr:row>
      <xdr:rowOff>65314</xdr:rowOff>
    </xdr:from>
    <xdr:to>
      <xdr:col>31</xdr:col>
      <xdr:colOff>424543</xdr:colOff>
      <xdr:row>52</xdr:row>
      <xdr:rowOff>87085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43543</xdr:colOff>
      <xdr:row>16</xdr:row>
      <xdr:rowOff>43543</xdr:rowOff>
    </xdr:from>
    <xdr:to>
      <xdr:col>31</xdr:col>
      <xdr:colOff>370113</xdr:colOff>
      <xdr:row>34</xdr:row>
      <xdr:rowOff>54428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55</xdr:row>
      <xdr:rowOff>0</xdr:rowOff>
    </xdr:from>
    <xdr:to>
      <xdr:col>26</xdr:col>
      <xdr:colOff>205740</xdr:colOff>
      <xdr:row>65</xdr:row>
      <xdr:rowOff>144780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60268</xdr:colOff>
      <xdr:row>12</xdr:row>
      <xdr:rowOff>84288</xdr:rowOff>
    </xdr:from>
    <xdr:to>
      <xdr:col>3</xdr:col>
      <xdr:colOff>1696357</xdr:colOff>
      <xdr:row>13</xdr:row>
      <xdr:rowOff>99786</xdr:rowOff>
    </xdr:to>
    <xdr:sp macro="" textlink="">
      <xdr:nvSpPr>
        <xdr:cNvPr id="4" name="TextBox 3"/>
        <xdr:cNvSpPr txBox="1"/>
      </xdr:nvSpPr>
      <xdr:spPr>
        <a:xfrm>
          <a:off x="60268" y="5052528"/>
          <a:ext cx="4470729" cy="1983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solidFill>
                <a:schemeClr val="accent6">
                  <a:lumMod val="75000"/>
                </a:schemeClr>
              </a:solidFill>
              <a:sym typeface="Wingdings" panose="05000000000000000000" pitchFamily="2" charset="2"/>
            </a:rPr>
            <a:t> P1 and P2 are promoters, </a:t>
          </a:r>
          <a:r>
            <a:rPr lang="en-SG" sz="1100" b="1">
              <a:solidFill>
                <a:schemeClr val="accent4">
                  <a:lumMod val="75000"/>
                </a:schemeClr>
              </a:solidFill>
              <a:sym typeface="Wingdings" panose="05000000000000000000" pitchFamily="2" charset="2"/>
            </a:rPr>
            <a:t> N are neutrals, </a:t>
          </a:r>
          <a:r>
            <a:rPr lang="en-SG" sz="1100" b="1">
              <a:solidFill>
                <a:srgbClr val="C00000"/>
              </a:solidFill>
              <a:sym typeface="Wingdings" panose="05000000000000000000" pitchFamily="2" charset="2"/>
            </a:rPr>
            <a:t> D1 and D2 are detractors</a:t>
          </a:r>
          <a:endParaRPr lang="en-SG" sz="1100" b="1">
            <a:solidFill>
              <a:srgbClr val="C00000"/>
            </a:solidFill>
          </a:endParaRPr>
        </a:p>
      </xdr:txBody>
    </xdr:sp>
    <xdr:clientData/>
  </xdr:twoCellAnchor>
  <xdr:twoCellAnchor>
    <xdr:from>
      <xdr:col>3</xdr:col>
      <xdr:colOff>1712876</xdr:colOff>
      <xdr:row>12</xdr:row>
      <xdr:rowOff>102548</xdr:rowOff>
    </xdr:from>
    <xdr:to>
      <xdr:col>4</xdr:col>
      <xdr:colOff>2113038</xdr:colOff>
      <xdr:row>13</xdr:row>
      <xdr:rowOff>169696</xdr:rowOff>
    </xdr:to>
    <xdr:sp macro="" textlink="">
      <xdr:nvSpPr>
        <xdr:cNvPr id="5" name="TextBox 4"/>
        <xdr:cNvSpPr txBox="1"/>
      </xdr:nvSpPr>
      <xdr:spPr>
        <a:xfrm>
          <a:off x="4547516" y="5070788"/>
          <a:ext cx="4065382" cy="250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0" i="1">
              <a:solidFill>
                <a:sysClr val="windowText" lastClr="000000"/>
              </a:solidFill>
              <a:sym typeface="Wingdings" panose="05000000000000000000" pitchFamily="2" charset="2"/>
            </a:rPr>
            <a:t>Increasing engagement</a:t>
          </a:r>
          <a:r>
            <a:rPr lang="en-SG" sz="1100" b="0" i="1" baseline="0">
              <a:solidFill>
                <a:sysClr val="windowText" lastClr="000000"/>
              </a:solidFill>
              <a:sym typeface="Wingdings" panose="05000000000000000000" pitchFamily="2" charset="2"/>
            </a:rPr>
            <a:t> </a:t>
          </a:r>
          <a:r>
            <a:rPr lang="en-SG" sz="1100" b="0" i="1">
              <a:solidFill>
                <a:sysClr val="windowText" lastClr="000000"/>
              </a:solidFill>
              <a:sym typeface="Wingdings" panose="05000000000000000000" pitchFamily="2" charset="2"/>
            </a:rPr>
            <a:t>risk of</a:t>
          </a:r>
          <a:r>
            <a:rPr lang="en-SG" sz="1100" b="0" i="1" baseline="0">
              <a:solidFill>
                <a:sysClr val="windowText" lastClr="000000"/>
              </a:solidFill>
              <a:sym typeface="Wingdings" panose="05000000000000000000" pitchFamily="2" charset="2"/>
            </a:rPr>
            <a:t> students </a:t>
          </a:r>
          <a:endParaRPr lang="en-SG" sz="1100" b="0" i="1">
            <a:solidFill>
              <a:sysClr val="windowText" lastClr="000000"/>
            </a:solidFill>
          </a:endParaRPr>
        </a:p>
      </xdr:txBody>
    </xdr:sp>
    <xdr:clientData/>
  </xdr:twoCellAnchor>
  <xdr:twoCellAnchor>
    <xdr:from>
      <xdr:col>4</xdr:col>
      <xdr:colOff>738189</xdr:colOff>
      <xdr:row>12</xdr:row>
      <xdr:rowOff>166688</xdr:rowOff>
    </xdr:from>
    <xdr:to>
      <xdr:col>4</xdr:col>
      <xdr:colOff>2405063</xdr:colOff>
      <xdr:row>14</xdr:row>
      <xdr:rowOff>15875</xdr:rowOff>
    </xdr:to>
    <xdr:sp macro="" textlink="">
      <xdr:nvSpPr>
        <xdr:cNvPr id="6" name="Right Arrow 5"/>
        <xdr:cNvSpPr/>
      </xdr:nvSpPr>
      <xdr:spPr>
        <a:xfrm>
          <a:off x="7238049" y="5134928"/>
          <a:ext cx="1666874" cy="214947"/>
        </a:xfrm>
        <a:prstGeom prst="rightArrow">
          <a:avLst/>
        </a:prstGeom>
        <a:gradFill flip="none" rotWithShape="1">
          <a:gsLst>
            <a:gs pos="0">
              <a:srgbClr val="00B050"/>
            </a:gs>
            <a:gs pos="74000">
              <a:schemeClr val="accent4">
                <a:lumMod val="60000"/>
                <a:lumOff val="40000"/>
              </a:schemeClr>
            </a:gs>
            <a:gs pos="83000">
              <a:srgbClr val="FF6969"/>
            </a:gs>
            <a:gs pos="100000">
              <a:srgbClr val="FF0000"/>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25765</xdr:colOff>
      <xdr:row>3</xdr:row>
      <xdr:rowOff>38072</xdr:rowOff>
    </xdr:from>
    <xdr:to>
      <xdr:col>3</xdr:col>
      <xdr:colOff>134889</xdr:colOff>
      <xdr:row>3</xdr:row>
      <xdr:rowOff>146529</xdr:rowOff>
    </xdr:to>
    <xdr:sp macro="" textlink="">
      <xdr:nvSpPr>
        <xdr:cNvPr id="7" name="Oval 6"/>
        <xdr:cNvSpPr/>
      </xdr:nvSpPr>
      <xdr:spPr>
        <a:xfrm>
          <a:off x="2860405" y="701012"/>
          <a:ext cx="109124" cy="108457"/>
        </a:xfrm>
        <a:prstGeom prst="ellipse">
          <a:avLst/>
        </a:prstGeom>
        <a:gradFill>
          <a:gsLst>
            <a:gs pos="0">
              <a:srgbClr val="FF0000"/>
            </a:gs>
            <a:gs pos="25000">
              <a:srgbClr val="FF000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31924</xdr:colOff>
      <xdr:row>3</xdr:row>
      <xdr:rowOff>556304</xdr:rowOff>
    </xdr:from>
    <xdr:to>
      <xdr:col>3</xdr:col>
      <xdr:colOff>141048</xdr:colOff>
      <xdr:row>3</xdr:row>
      <xdr:rowOff>664761</xdr:rowOff>
    </xdr:to>
    <xdr:sp macro="" textlink="">
      <xdr:nvSpPr>
        <xdr:cNvPr id="8" name="Oval 7"/>
        <xdr:cNvSpPr/>
      </xdr:nvSpPr>
      <xdr:spPr>
        <a:xfrm>
          <a:off x="2866564" y="1219244"/>
          <a:ext cx="109124" cy="108457"/>
        </a:xfrm>
        <a:prstGeom prst="ellipse">
          <a:avLst/>
        </a:prstGeom>
        <a:gradFill>
          <a:gsLst>
            <a:gs pos="0">
              <a:srgbClr val="FF0000"/>
            </a:gs>
            <a:gs pos="25000">
              <a:srgbClr val="FF000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33385</xdr:colOff>
      <xdr:row>5</xdr:row>
      <xdr:rowOff>42324</xdr:rowOff>
    </xdr:from>
    <xdr:to>
      <xdr:col>3</xdr:col>
      <xdr:colOff>142509</xdr:colOff>
      <xdr:row>5</xdr:row>
      <xdr:rowOff>150781</xdr:rowOff>
    </xdr:to>
    <xdr:sp macro="" textlink="">
      <xdr:nvSpPr>
        <xdr:cNvPr id="9" name="Oval 8"/>
        <xdr:cNvSpPr/>
      </xdr:nvSpPr>
      <xdr:spPr>
        <a:xfrm>
          <a:off x="2868025" y="1604424"/>
          <a:ext cx="109124" cy="108457"/>
        </a:xfrm>
        <a:prstGeom prst="ellipse">
          <a:avLst/>
        </a:prstGeom>
        <a:gradFill>
          <a:gsLst>
            <a:gs pos="0">
              <a:srgbClr val="FF0000"/>
            </a:gs>
            <a:gs pos="25000">
              <a:srgbClr val="FF000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30798</xdr:colOff>
      <xdr:row>7</xdr:row>
      <xdr:rowOff>22224</xdr:rowOff>
    </xdr:from>
    <xdr:to>
      <xdr:col>3</xdr:col>
      <xdr:colOff>138798</xdr:colOff>
      <xdr:row>7</xdr:row>
      <xdr:rowOff>130224</xdr:rowOff>
    </xdr:to>
    <xdr:sp macro="" textlink="">
      <xdr:nvSpPr>
        <xdr:cNvPr id="10" name="Oval 9"/>
        <xdr:cNvSpPr/>
      </xdr:nvSpPr>
      <xdr:spPr>
        <a:xfrm>
          <a:off x="2865438" y="2483484"/>
          <a:ext cx="108000" cy="108000"/>
        </a:xfrm>
        <a:prstGeom prst="ellipse">
          <a:avLst/>
        </a:prstGeom>
        <a:gradFill>
          <a:gsLst>
            <a:gs pos="0">
              <a:schemeClr val="accent4">
                <a:lumMod val="75000"/>
              </a:schemeClr>
            </a:gs>
            <a:gs pos="25000">
              <a:schemeClr val="accent4">
                <a:lumMod val="60000"/>
                <a:lumOff val="40000"/>
              </a:schemeClr>
            </a:gs>
            <a:gs pos="100000">
              <a:srgbClr val="FFFF00"/>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22860</xdr:colOff>
      <xdr:row>9</xdr:row>
      <xdr:rowOff>45720</xdr:rowOff>
    </xdr:from>
    <xdr:to>
      <xdr:col>3</xdr:col>
      <xdr:colOff>130860</xdr:colOff>
      <xdr:row>9</xdr:row>
      <xdr:rowOff>153720</xdr:rowOff>
    </xdr:to>
    <xdr:sp macro="" textlink="">
      <xdr:nvSpPr>
        <xdr:cNvPr id="11" name="Oval 10"/>
        <xdr:cNvSpPr/>
      </xdr:nvSpPr>
      <xdr:spPr>
        <a:xfrm>
          <a:off x="2857500" y="3162300"/>
          <a:ext cx="108000" cy="108000"/>
        </a:xfrm>
        <a:prstGeom prst="ellipse">
          <a:avLst/>
        </a:prstGeom>
        <a:gradFill>
          <a:gsLst>
            <a:gs pos="0">
              <a:srgbClr val="92D050"/>
            </a:gs>
            <a:gs pos="25000">
              <a:srgbClr val="92D05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22860</xdr:colOff>
      <xdr:row>9</xdr:row>
      <xdr:rowOff>397932</xdr:rowOff>
    </xdr:from>
    <xdr:to>
      <xdr:col>3</xdr:col>
      <xdr:colOff>130860</xdr:colOff>
      <xdr:row>9</xdr:row>
      <xdr:rowOff>505932</xdr:rowOff>
    </xdr:to>
    <xdr:sp macro="" textlink="">
      <xdr:nvSpPr>
        <xdr:cNvPr id="13" name="Oval 12"/>
        <xdr:cNvSpPr/>
      </xdr:nvSpPr>
      <xdr:spPr>
        <a:xfrm>
          <a:off x="2857500" y="3514512"/>
          <a:ext cx="108000" cy="108000"/>
        </a:xfrm>
        <a:prstGeom prst="ellipse">
          <a:avLst/>
        </a:prstGeom>
        <a:gradFill>
          <a:gsLst>
            <a:gs pos="0">
              <a:srgbClr val="92D050"/>
            </a:gs>
            <a:gs pos="25000">
              <a:srgbClr val="92D050"/>
            </a:gs>
            <a:gs pos="100000">
              <a:srgbClr val="00B050"/>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61497</xdr:colOff>
      <xdr:row>5</xdr:row>
      <xdr:rowOff>74402</xdr:rowOff>
    </xdr:from>
    <xdr:to>
      <xdr:col>4</xdr:col>
      <xdr:colOff>133497</xdr:colOff>
      <xdr:row>5</xdr:row>
      <xdr:rowOff>146402</xdr:rowOff>
    </xdr:to>
    <xdr:sp macro="" textlink="">
      <xdr:nvSpPr>
        <xdr:cNvPr id="14" name="Oval 13"/>
        <xdr:cNvSpPr/>
      </xdr:nvSpPr>
      <xdr:spPr>
        <a:xfrm>
          <a:off x="6561357" y="1636502"/>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65710</xdr:colOff>
      <xdr:row>7</xdr:row>
      <xdr:rowOff>50202</xdr:rowOff>
    </xdr:from>
    <xdr:to>
      <xdr:col>4</xdr:col>
      <xdr:colOff>137710</xdr:colOff>
      <xdr:row>7</xdr:row>
      <xdr:rowOff>122202</xdr:rowOff>
    </xdr:to>
    <xdr:sp macro="" textlink="">
      <xdr:nvSpPr>
        <xdr:cNvPr id="15" name="Oval 14"/>
        <xdr:cNvSpPr/>
      </xdr:nvSpPr>
      <xdr:spPr>
        <a:xfrm>
          <a:off x="6565570" y="2511462"/>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62848</xdr:colOff>
      <xdr:row>9</xdr:row>
      <xdr:rowOff>50300</xdr:rowOff>
    </xdr:from>
    <xdr:to>
      <xdr:col>4</xdr:col>
      <xdr:colOff>134848</xdr:colOff>
      <xdr:row>9</xdr:row>
      <xdr:rowOff>122300</xdr:rowOff>
    </xdr:to>
    <xdr:sp macro="" textlink="">
      <xdr:nvSpPr>
        <xdr:cNvPr id="16" name="Oval 15"/>
        <xdr:cNvSpPr/>
      </xdr:nvSpPr>
      <xdr:spPr>
        <a:xfrm>
          <a:off x="6562708" y="3166880"/>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2460851</xdr:colOff>
      <xdr:row>12</xdr:row>
      <xdr:rowOff>131147</xdr:rowOff>
    </xdr:from>
    <xdr:to>
      <xdr:col>7</xdr:col>
      <xdr:colOff>392566</xdr:colOff>
      <xdr:row>14</xdr:row>
      <xdr:rowOff>174532</xdr:rowOff>
    </xdr:to>
    <xdr:sp macro="" textlink="">
      <xdr:nvSpPr>
        <xdr:cNvPr id="18" name="TextBox 17"/>
        <xdr:cNvSpPr txBox="1"/>
      </xdr:nvSpPr>
      <xdr:spPr>
        <a:xfrm>
          <a:off x="8960711" y="5099387"/>
          <a:ext cx="7243355" cy="4091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200" b="1" i="1">
              <a:solidFill>
                <a:sysClr val="windowText" lastClr="000000"/>
              </a:solidFill>
              <a:sym typeface="Wingdings" panose="05000000000000000000" pitchFamily="2" charset="2"/>
            </a:rPr>
            <a:t>legend</a:t>
          </a:r>
          <a:r>
            <a:rPr lang="en-SG" sz="1200" b="1" i="1" baseline="0">
              <a:solidFill>
                <a:sysClr val="windowText" lastClr="000000"/>
              </a:solidFill>
              <a:sym typeface="Wingdings" panose="05000000000000000000" pitchFamily="2" charset="2"/>
            </a:rPr>
            <a:t> for sentiment score:           0-0.20 Negative,        &gt;0.20-0.49 Neutral,       &gt;0.49 Positive</a:t>
          </a:r>
          <a:endParaRPr lang="en-SG" sz="1200" b="1" i="1">
            <a:solidFill>
              <a:sysClr val="windowText" lastClr="000000"/>
            </a:solidFill>
          </a:endParaRPr>
        </a:p>
      </xdr:txBody>
    </xdr:sp>
    <xdr:clientData/>
  </xdr:twoCellAnchor>
  <xdr:twoCellAnchor>
    <xdr:from>
      <xdr:col>4</xdr:col>
      <xdr:colOff>4348642</xdr:colOff>
      <xdr:row>13</xdr:row>
      <xdr:rowOff>25071</xdr:rowOff>
    </xdr:from>
    <xdr:to>
      <xdr:col>4</xdr:col>
      <xdr:colOff>4582584</xdr:colOff>
      <xdr:row>13</xdr:row>
      <xdr:rowOff>169332</xdr:rowOff>
    </xdr:to>
    <xdr:sp macro="" textlink="">
      <xdr:nvSpPr>
        <xdr:cNvPr id="19" name="TextBox 8"/>
        <xdr:cNvSpPr txBox="1"/>
      </xdr:nvSpPr>
      <xdr:spPr>
        <a:xfrm>
          <a:off x="10848502" y="5176191"/>
          <a:ext cx="233942" cy="144261"/>
        </a:xfrm>
        <a:prstGeom prst="rect">
          <a:avLst/>
        </a:prstGeom>
        <a:solidFill>
          <a:srgbClr val="FF000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SG" sz="600"/>
        </a:p>
      </xdr:txBody>
    </xdr:sp>
    <xdr:clientData/>
  </xdr:twoCellAnchor>
  <xdr:twoCellAnchor>
    <xdr:from>
      <xdr:col>6</xdr:col>
      <xdr:colOff>1359815</xdr:colOff>
      <xdr:row>13</xdr:row>
      <xdr:rowOff>30991</xdr:rowOff>
    </xdr:from>
    <xdr:to>
      <xdr:col>6</xdr:col>
      <xdr:colOff>1539815</xdr:colOff>
      <xdr:row>13</xdr:row>
      <xdr:rowOff>144463</xdr:rowOff>
    </xdr:to>
    <xdr:sp macro="" textlink="">
      <xdr:nvSpPr>
        <xdr:cNvPr id="20" name="TextBox 8"/>
        <xdr:cNvSpPr txBox="1"/>
      </xdr:nvSpPr>
      <xdr:spPr>
        <a:xfrm>
          <a:off x="13612775" y="5182111"/>
          <a:ext cx="180000" cy="113472"/>
        </a:xfrm>
        <a:prstGeom prst="rect">
          <a:avLst/>
        </a:prstGeom>
        <a:solidFill>
          <a:srgbClr val="92D05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SG" sz="600"/>
        </a:p>
      </xdr:txBody>
    </xdr:sp>
    <xdr:clientData/>
  </xdr:twoCellAnchor>
  <xdr:twoCellAnchor>
    <xdr:from>
      <xdr:col>4</xdr:col>
      <xdr:colOff>57283</xdr:colOff>
      <xdr:row>3</xdr:row>
      <xdr:rowOff>48263</xdr:rowOff>
    </xdr:from>
    <xdr:to>
      <xdr:col>4</xdr:col>
      <xdr:colOff>129283</xdr:colOff>
      <xdr:row>3</xdr:row>
      <xdr:rowOff>120263</xdr:rowOff>
    </xdr:to>
    <xdr:sp macro="" textlink="">
      <xdr:nvSpPr>
        <xdr:cNvPr id="21" name="Oval 20"/>
        <xdr:cNvSpPr/>
      </xdr:nvSpPr>
      <xdr:spPr>
        <a:xfrm>
          <a:off x="6557143" y="711203"/>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917722</xdr:colOff>
      <xdr:row>13</xdr:row>
      <xdr:rowOff>27215</xdr:rowOff>
    </xdr:from>
    <xdr:to>
      <xdr:col>6</xdr:col>
      <xdr:colOff>46562</xdr:colOff>
      <xdr:row>13</xdr:row>
      <xdr:rowOff>158750</xdr:rowOff>
    </xdr:to>
    <xdr:sp macro="" textlink="">
      <xdr:nvSpPr>
        <xdr:cNvPr id="22" name="TextBox 8"/>
        <xdr:cNvSpPr txBox="1"/>
      </xdr:nvSpPr>
      <xdr:spPr>
        <a:xfrm flipH="1">
          <a:off x="12134362" y="5178335"/>
          <a:ext cx="165160" cy="131535"/>
        </a:xfrm>
        <a:prstGeom prst="rect">
          <a:avLst/>
        </a:prstGeom>
        <a:solidFill>
          <a:schemeClr val="accent4"/>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SG" sz="600"/>
        </a:p>
      </xdr:txBody>
    </xdr:sp>
    <xdr:clientData/>
  </xdr:twoCellAnchor>
  <xdr:twoCellAnchor>
    <xdr:from>
      <xdr:col>4</xdr:col>
      <xdr:colOff>44583</xdr:colOff>
      <xdr:row>3</xdr:row>
      <xdr:rowOff>380579</xdr:rowOff>
    </xdr:from>
    <xdr:to>
      <xdr:col>4</xdr:col>
      <xdr:colOff>116583</xdr:colOff>
      <xdr:row>3</xdr:row>
      <xdr:rowOff>452579</xdr:rowOff>
    </xdr:to>
    <xdr:sp macro="" textlink="">
      <xdr:nvSpPr>
        <xdr:cNvPr id="28" name="Oval 27"/>
        <xdr:cNvSpPr/>
      </xdr:nvSpPr>
      <xdr:spPr>
        <a:xfrm>
          <a:off x="6544443" y="1043519"/>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6</xdr:col>
      <xdr:colOff>1015360</xdr:colOff>
      <xdr:row>3</xdr:row>
      <xdr:rowOff>146996</xdr:rowOff>
    </xdr:from>
    <xdr:to>
      <xdr:col>6</xdr:col>
      <xdr:colOff>1800860</xdr:colOff>
      <xdr:row>3</xdr:row>
      <xdr:rowOff>432481</xdr:rowOff>
    </xdr:to>
    <xdr:sp macro="" textlink="">
      <xdr:nvSpPr>
        <xdr:cNvPr id="56" name="TextBox 55"/>
        <xdr:cNvSpPr txBox="1"/>
      </xdr:nvSpPr>
      <xdr:spPr>
        <a:xfrm>
          <a:off x="13268320" y="809936"/>
          <a:ext cx="785500" cy="285485"/>
        </a:xfrm>
        <a:prstGeom prst="rect">
          <a:avLst/>
        </a:prstGeom>
        <a:solidFill>
          <a:srgbClr val="70AD47">
            <a:lumMod val="40000"/>
            <a:lumOff val="60000"/>
          </a:srgbClr>
        </a:solidFill>
        <a:ln w="9525" cmpd="sng">
          <a:noFill/>
        </a:ln>
        <a:effectLst>
          <a:outerShdw blurRad="50800" dist="38100" dir="2700000" algn="tl" rotWithShape="0">
            <a:prstClr val="black">
              <a:alpha val="40000"/>
            </a:prstClr>
          </a:outerShdw>
          <a:softEdge rad="12700"/>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400" b="1" i="0" u="none" strike="noStrike" kern="0" cap="none" spc="0" normalizeH="0" baseline="0" noProof="0">
              <a:ln>
                <a:noFill/>
              </a:ln>
              <a:solidFill>
                <a:sysClr val="windowText" lastClr="000000"/>
              </a:solidFill>
              <a:effectLst/>
              <a:uLnTx/>
              <a:uFillTx/>
              <a:latin typeface="Calibri" panose="020F0502020204030204"/>
              <a:ea typeface="+mn-ea"/>
              <a:cs typeface="+mn-cs"/>
            </a:rPr>
            <a:t>+Highs</a:t>
          </a:r>
        </a:p>
      </xdr:txBody>
    </xdr:sp>
    <xdr:clientData/>
  </xdr:twoCellAnchor>
  <xdr:twoCellAnchor>
    <xdr:from>
      <xdr:col>6</xdr:col>
      <xdr:colOff>1052722</xdr:colOff>
      <xdr:row>5</xdr:row>
      <xdr:rowOff>224170</xdr:rowOff>
    </xdr:from>
    <xdr:to>
      <xdr:col>6</xdr:col>
      <xdr:colOff>1838537</xdr:colOff>
      <xdr:row>5</xdr:row>
      <xdr:rowOff>556561</xdr:rowOff>
    </xdr:to>
    <xdr:sp macro="" textlink="">
      <xdr:nvSpPr>
        <xdr:cNvPr id="57" name="TextBox 56"/>
        <xdr:cNvSpPr txBox="1"/>
      </xdr:nvSpPr>
      <xdr:spPr>
        <a:xfrm>
          <a:off x="13305682" y="1961530"/>
          <a:ext cx="785815" cy="332391"/>
        </a:xfrm>
        <a:prstGeom prst="rect">
          <a:avLst/>
        </a:prstGeom>
        <a:solidFill>
          <a:srgbClr val="FFEFEF"/>
        </a:solidFill>
        <a:ln w="9525" cmpd="sng">
          <a:noFill/>
        </a:ln>
        <a:effectLst>
          <a:outerShdw blurRad="50800" dist="38100" dir="2700000" algn="tl" rotWithShape="0">
            <a:prstClr val="black">
              <a:alpha val="40000"/>
            </a:prstClr>
          </a:outerShdw>
          <a:softEdge rad="12700"/>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400" b="1" i="0" u="none" strike="noStrike" kern="0" cap="none" spc="0" normalizeH="0" baseline="0" noProof="0">
              <a:ln>
                <a:noFill/>
              </a:ln>
              <a:solidFill>
                <a:sysClr val="windowText" lastClr="000000"/>
              </a:solidFill>
              <a:effectLst/>
              <a:uLnTx/>
              <a:uFillTx/>
              <a:latin typeface="Calibri" panose="020F0502020204030204"/>
              <a:ea typeface="+mn-ea"/>
              <a:cs typeface="+mn-cs"/>
            </a:rPr>
            <a:t>-Lows</a:t>
          </a:r>
        </a:p>
      </xdr:txBody>
    </xdr:sp>
    <xdr:clientData/>
  </xdr:twoCellAnchor>
  <xdr:twoCellAnchor>
    <xdr:from>
      <xdr:col>0</xdr:col>
      <xdr:colOff>60268</xdr:colOff>
      <xdr:row>12</xdr:row>
      <xdr:rowOff>84288</xdr:rowOff>
    </xdr:from>
    <xdr:to>
      <xdr:col>3</xdr:col>
      <xdr:colOff>1696357</xdr:colOff>
      <xdr:row>13</xdr:row>
      <xdr:rowOff>99786</xdr:rowOff>
    </xdr:to>
    <xdr:sp macro="" textlink="">
      <xdr:nvSpPr>
        <xdr:cNvPr id="58" name="TextBox 57"/>
        <xdr:cNvSpPr txBox="1"/>
      </xdr:nvSpPr>
      <xdr:spPr>
        <a:xfrm>
          <a:off x="60268" y="5052528"/>
          <a:ext cx="4470729" cy="198378"/>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100" b="1" i="0" u="none" strike="noStrike" kern="0" cap="none" spc="0" normalizeH="0" baseline="0" noProof="0">
              <a:ln>
                <a:noFill/>
              </a:ln>
              <a:solidFill>
                <a:srgbClr val="70AD47">
                  <a:lumMod val="75000"/>
                </a:srgbClr>
              </a:solidFill>
              <a:effectLst/>
              <a:uLnTx/>
              <a:uFillTx/>
              <a:latin typeface="Calibri" panose="020F0502020204030204"/>
              <a:ea typeface="+mn-ea"/>
              <a:cs typeface="+mn-cs"/>
              <a:sym typeface="Wingdings" panose="05000000000000000000" pitchFamily="2" charset="2"/>
            </a:rPr>
            <a:t> P1 and P2 are promoters, </a:t>
          </a:r>
          <a:r>
            <a:rPr kumimoji="0" lang="en-SG" sz="1100" b="1" i="0" u="none" strike="noStrike" kern="0" cap="none" spc="0" normalizeH="0" baseline="0" noProof="0">
              <a:ln>
                <a:noFill/>
              </a:ln>
              <a:solidFill>
                <a:srgbClr val="FFC000">
                  <a:lumMod val="75000"/>
                </a:srgbClr>
              </a:solidFill>
              <a:effectLst/>
              <a:uLnTx/>
              <a:uFillTx/>
              <a:latin typeface="Calibri" panose="020F0502020204030204"/>
              <a:ea typeface="+mn-ea"/>
              <a:cs typeface="+mn-cs"/>
              <a:sym typeface="Wingdings" panose="05000000000000000000" pitchFamily="2" charset="2"/>
            </a:rPr>
            <a:t> N are neutrals, </a:t>
          </a:r>
          <a:r>
            <a:rPr kumimoji="0" lang="en-SG" sz="1100" b="1" i="0" u="none" strike="noStrike" kern="0" cap="none" spc="0" normalizeH="0" baseline="0" noProof="0">
              <a:ln>
                <a:noFill/>
              </a:ln>
              <a:solidFill>
                <a:srgbClr val="C00000"/>
              </a:solidFill>
              <a:effectLst/>
              <a:uLnTx/>
              <a:uFillTx/>
              <a:latin typeface="Calibri" panose="020F0502020204030204"/>
              <a:ea typeface="+mn-ea"/>
              <a:cs typeface="+mn-cs"/>
              <a:sym typeface="Wingdings" panose="05000000000000000000" pitchFamily="2" charset="2"/>
            </a:rPr>
            <a:t> D1 and D2 are detractors</a:t>
          </a:r>
          <a:endParaRPr kumimoji="0" lang="en-SG" sz="1100" b="1" i="0" u="none" strike="noStrike" kern="0" cap="none" spc="0" normalizeH="0" baseline="0" noProof="0">
            <a:ln>
              <a:noFill/>
            </a:ln>
            <a:solidFill>
              <a:srgbClr val="C00000"/>
            </a:solidFill>
            <a:effectLst/>
            <a:uLnTx/>
            <a:uFillTx/>
            <a:latin typeface="Calibri" panose="020F0502020204030204"/>
            <a:ea typeface="+mn-ea"/>
            <a:cs typeface="+mn-cs"/>
          </a:endParaRPr>
        </a:p>
      </xdr:txBody>
    </xdr:sp>
    <xdr:clientData/>
  </xdr:twoCellAnchor>
  <xdr:twoCellAnchor>
    <xdr:from>
      <xdr:col>3</xdr:col>
      <xdr:colOff>1712876</xdr:colOff>
      <xdr:row>12</xdr:row>
      <xdr:rowOff>102548</xdr:rowOff>
    </xdr:from>
    <xdr:to>
      <xdr:col>4</xdr:col>
      <xdr:colOff>2113038</xdr:colOff>
      <xdr:row>13</xdr:row>
      <xdr:rowOff>169696</xdr:rowOff>
    </xdr:to>
    <xdr:sp macro="" textlink="">
      <xdr:nvSpPr>
        <xdr:cNvPr id="59" name="TextBox 58"/>
        <xdr:cNvSpPr txBox="1"/>
      </xdr:nvSpPr>
      <xdr:spPr>
        <a:xfrm>
          <a:off x="4547516" y="5070788"/>
          <a:ext cx="4065382" cy="250028"/>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100" b="0" i="1" u="none" strike="noStrike" kern="0" cap="none" spc="0" normalizeH="0" baseline="0" noProof="0">
              <a:ln>
                <a:noFill/>
              </a:ln>
              <a:solidFill>
                <a:sysClr val="windowText" lastClr="000000"/>
              </a:solidFill>
              <a:effectLst/>
              <a:uLnTx/>
              <a:uFillTx/>
              <a:latin typeface="Calibri" panose="020F0502020204030204"/>
              <a:ea typeface="+mn-ea"/>
              <a:cs typeface="+mn-cs"/>
              <a:sym typeface="Wingdings" panose="05000000000000000000" pitchFamily="2" charset="2"/>
            </a:rPr>
            <a:t>Increasing engagement risk of students </a:t>
          </a:r>
          <a:endParaRPr kumimoji="0" lang="en-SG" sz="1100" b="0" i="1"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4</xdr:col>
      <xdr:colOff>738189</xdr:colOff>
      <xdr:row>12</xdr:row>
      <xdr:rowOff>166688</xdr:rowOff>
    </xdr:from>
    <xdr:to>
      <xdr:col>4</xdr:col>
      <xdr:colOff>2405063</xdr:colOff>
      <xdr:row>14</xdr:row>
      <xdr:rowOff>15875</xdr:rowOff>
    </xdr:to>
    <xdr:sp macro="" textlink="">
      <xdr:nvSpPr>
        <xdr:cNvPr id="60" name="Right Arrow 59"/>
        <xdr:cNvSpPr/>
      </xdr:nvSpPr>
      <xdr:spPr>
        <a:xfrm>
          <a:off x="7238049" y="5134928"/>
          <a:ext cx="1666874" cy="214947"/>
        </a:xfrm>
        <a:prstGeom prst="rightArrow">
          <a:avLst/>
        </a:prstGeom>
        <a:gradFill flip="none" rotWithShape="1">
          <a:gsLst>
            <a:gs pos="0">
              <a:srgbClr val="00B050"/>
            </a:gs>
            <a:gs pos="74000">
              <a:srgbClr val="FFC000">
                <a:lumMod val="60000"/>
                <a:lumOff val="40000"/>
              </a:srgbClr>
            </a:gs>
            <a:gs pos="83000">
              <a:srgbClr val="FF6969"/>
            </a:gs>
            <a:gs pos="100000">
              <a:srgbClr val="FF0000"/>
            </a:gs>
          </a:gsLst>
          <a:lin ang="0" scaled="1"/>
          <a:tileRect/>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25765</xdr:colOff>
      <xdr:row>3</xdr:row>
      <xdr:rowOff>38072</xdr:rowOff>
    </xdr:from>
    <xdr:to>
      <xdr:col>3</xdr:col>
      <xdr:colOff>134889</xdr:colOff>
      <xdr:row>3</xdr:row>
      <xdr:rowOff>146529</xdr:rowOff>
    </xdr:to>
    <xdr:sp macro="" textlink="">
      <xdr:nvSpPr>
        <xdr:cNvPr id="61" name="Oval 60"/>
        <xdr:cNvSpPr/>
      </xdr:nvSpPr>
      <xdr:spPr>
        <a:xfrm>
          <a:off x="2860405" y="701012"/>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31924</xdr:colOff>
      <xdr:row>3</xdr:row>
      <xdr:rowOff>243884</xdr:rowOff>
    </xdr:from>
    <xdr:to>
      <xdr:col>3</xdr:col>
      <xdr:colOff>141048</xdr:colOff>
      <xdr:row>3</xdr:row>
      <xdr:rowOff>352341</xdr:rowOff>
    </xdr:to>
    <xdr:sp macro="" textlink="">
      <xdr:nvSpPr>
        <xdr:cNvPr id="62" name="Oval 61"/>
        <xdr:cNvSpPr/>
      </xdr:nvSpPr>
      <xdr:spPr>
        <a:xfrm>
          <a:off x="2866564" y="906824"/>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33385</xdr:colOff>
      <xdr:row>5</xdr:row>
      <xdr:rowOff>42324</xdr:rowOff>
    </xdr:from>
    <xdr:to>
      <xdr:col>3</xdr:col>
      <xdr:colOff>142509</xdr:colOff>
      <xdr:row>5</xdr:row>
      <xdr:rowOff>150781</xdr:rowOff>
    </xdr:to>
    <xdr:sp macro="" textlink="">
      <xdr:nvSpPr>
        <xdr:cNvPr id="63" name="Oval 62"/>
        <xdr:cNvSpPr/>
      </xdr:nvSpPr>
      <xdr:spPr>
        <a:xfrm>
          <a:off x="2868025" y="1604424"/>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30798</xdr:colOff>
      <xdr:row>7</xdr:row>
      <xdr:rowOff>22224</xdr:rowOff>
    </xdr:from>
    <xdr:to>
      <xdr:col>3</xdr:col>
      <xdr:colOff>138798</xdr:colOff>
      <xdr:row>7</xdr:row>
      <xdr:rowOff>130224</xdr:rowOff>
    </xdr:to>
    <xdr:sp macro="" textlink="">
      <xdr:nvSpPr>
        <xdr:cNvPr id="64" name="Oval 63"/>
        <xdr:cNvSpPr/>
      </xdr:nvSpPr>
      <xdr:spPr>
        <a:xfrm>
          <a:off x="2865438" y="2483484"/>
          <a:ext cx="108000" cy="108000"/>
        </a:xfrm>
        <a:prstGeom prst="ellipse">
          <a:avLst/>
        </a:prstGeom>
        <a:gradFill>
          <a:gsLst>
            <a:gs pos="0">
              <a:srgbClr val="FFC000">
                <a:lumMod val="75000"/>
              </a:srgbClr>
            </a:gs>
            <a:gs pos="25000">
              <a:srgbClr val="FFC000">
                <a:lumMod val="60000"/>
                <a:lumOff val="40000"/>
              </a:srgbClr>
            </a:gs>
            <a:gs pos="100000">
              <a:srgbClr val="FFFF0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22860</xdr:colOff>
      <xdr:row>9</xdr:row>
      <xdr:rowOff>45720</xdr:rowOff>
    </xdr:from>
    <xdr:to>
      <xdr:col>3</xdr:col>
      <xdr:colOff>130860</xdr:colOff>
      <xdr:row>9</xdr:row>
      <xdr:rowOff>153720</xdr:rowOff>
    </xdr:to>
    <xdr:sp macro="" textlink="">
      <xdr:nvSpPr>
        <xdr:cNvPr id="65" name="Oval 64"/>
        <xdr:cNvSpPr/>
      </xdr:nvSpPr>
      <xdr:spPr>
        <a:xfrm>
          <a:off x="2857500" y="3162300"/>
          <a:ext cx="108000" cy="108000"/>
        </a:xfrm>
        <a:prstGeom prst="ellipse">
          <a:avLst/>
        </a:prstGeom>
        <a:gradFill>
          <a:gsLst>
            <a:gs pos="0">
              <a:srgbClr val="92D050"/>
            </a:gs>
            <a:gs pos="25000">
              <a:srgbClr val="92D05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57756</xdr:colOff>
      <xdr:row>11</xdr:row>
      <xdr:rowOff>33141</xdr:rowOff>
    </xdr:from>
    <xdr:to>
      <xdr:col>3</xdr:col>
      <xdr:colOff>165756</xdr:colOff>
      <xdr:row>11</xdr:row>
      <xdr:rowOff>141141</xdr:rowOff>
    </xdr:to>
    <xdr:sp macro="" textlink="">
      <xdr:nvSpPr>
        <xdr:cNvPr id="66" name="Oval 65"/>
        <xdr:cNvSpPr/>
      </xdr:nvSpPr>
      <xdr:spPr>
        <a:xfrm>
          <a:off x="2892396" y="5298561"/>
          <a:ext cx="108000" cy="108000"/>
        </a:xfrm>
        <a:prstGeom prst="ellipse">
          <a:avLst/>
        </a:prstGeom>
        <a:gradFill>
          <a:gsLst>
            <a:gs pos="0">
              <a:srgbClr val="92D050"/>
            </a:gs>
            <a:gs pos="25000">
              <a:srgbClr val="92D050"/>
            </a:gs>
            <a:gs pos="100000">
              <a:srgbClr val="00B05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22860</xdr:colOff>
      <xdr:row>9</xdr:row>
      <xdr:rowOff>397932</xdr:rowOff>
    </xdr:from>
    <xdr:to>
      <xdr:col>3</xdr:col>
      <xdr:colOff>130860</xdr:colOff>
      <xdr:row>9</xdr:row>
      <xdr:rowOff>505932</xdr:rowOff>
    </xdr:to>
    <xdr:sp macro="" textlink="">
      <xdr:nvSpPr>
        <xdr:cNvPr id="67" name="Oval 66"/>
        <xdr:cNvSpPr/>
      </xdr:nvSpPr>
      <xdr:spPr>
        <a:xfrm>
          <a:off x="2857500" y="3514512"/>
          <a:ext cx="108000" cy="108000"/>
        </a:xfrm>
        <a:prstGeom prst="ellipse">
          <a:avLst/>
        </a:prstGeom>
        <a:gradFill>
          <a:gsLst>
            <a:gs pos="0">
              <a:srgbClr val="92D050"/>
            </a:gs>
            <a:gs pos="25000">
              <a:srgbClr val="92D050"/>
            </a:gs>
            <a:gs pos="100000">
              <a:srgbClr val="00B05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61497</xdr:colOff>
      <xdr:row>5</xdr:row>
      <xdr:rowOff>74402</xdr:rowOff>
    </xdr:from>
    <xdr:to>
      <xdr:col>4</xdr:col>
      <xdr:colOff>133497</xdr:colOff>
      <xdr:row>5</xdr:row>
      <xdr:rowOff>146402</xdr:rowOff>
    </xdr:to>
    <xdr:sp macro="" textlink="">
      <xdr:nvSpPr>
        <xdr:cNvPr id="68" name="Oval 67"/>
        <xdr:cNvSpPr/>
      </xdr:nvSpPr>
      <xdr:spPr>
        <a:xfrm>
          <a:off x="6561357" y="1636502"/>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65710</xdr:colOff>
      <xdr:row>7</xdr:row>
      <xdr:rowOff>50202</xdr:rowOff>
    </xdr:from>
    <xdr:to>
      <xdr:col>4</xdr:col>
      <xdr:colOff>137710</xdr:colOff>
      <xdr:row>7</xdr:row>
      <xdr:rowOff>122202</xdr:rowOff>
    </xdr:to>
    <xdr:sp macro="" textlink="">
      <xdr:nvSpPr>
        <xdr:cNvPr id="69" name="Oval 68"/>
        <xdr:cNvSpPr/>
      </xdr:nvSpPr>
      <xdr:spPr>
        <a:xfrm>
          <a:off x="6565570" y="2511462"/>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62848</xdr:colOff>
      <xdr:row>9</xdr:row>
      <xdr:rowOff>50300</xdr:rowOff>
    </xdr:from>
    <xdr:to>
      <xdr:col>4</xdr:col>
      <xdr:colOff>134848</xdr:colOff>
      <xdr:row>9</xdr:row>
      <xdr:rowOff>122300</xdr:rowOff>
    </xdr:to>
    <xdr:sp macro="" textlink="">
      <xdr:nvSpPr>
        <xdr:cNvPr id="70" name="Oval 69"/>
        <xdr:cNvSpPr/>
      </xdr:nvSpPr>
      <xdr:spPr>
        <a:xfrm>
          <a:off x="6562708" y="3166880"/>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65044</xdr:colOff>
      <xdr:row>9</xdr:row>
      <xdr:rowOff>441586</xdr:rowOff>
    </xdr:from>
    <xdr:to>
      <xdr:col>4</xdr:col>
      <xdr:colOff>137044</xdr:colOff>
      <xdr:row>9</xdr:row>
      <xdr:rowOff>513586</xdr:rowOff>
    </xdr:to>
    <xdr:sp macro="" textlink="">
      <xdr:nvSpPr>
        <xdr:cNvPr id="71" name="Oval 70"/>
        <xdr:cNvSpPr/>
      </xdr:nvSpPr>
      <xdr:spPr>
        <a:xfrm>
          <a:off x="6564904" y="4731646"/>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2460851</xdr:colOff>
      <xdr:row>12</xdr:row>
      <xdr:rowOff>131147</xdr:rowOff>
    </xdr:from>
    <xdr:to>
      <xdr:col>7</xdr:col>
      <xdr:colOff>392566</xdr:colOff>
      <xdr:row>14</xdr:row>
      <xdr:rowOff>174532</xdr:rowOff>
    </xdr:to>
    <xdr:sp macro="" textlink="">
      <xdr:nvSpPr>
        <xdr:cNvPr id="72" name="TextBox 71"/>
        <xdr:cNvSpPr txBox="1"/>
      </xdr:nvSpPr>
      <xdr:spPr>
        <a:xfrm>
          <a:off x="8960711" y="5099387"/>
          <a:ext cx="7243355" cy="409145"/>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200" b="1" i="1" u="none" strike="noStrike" kern="0" cap="none" spc="0" normalizeH="0" baseline="0" noProof="0">
              <a:ln>
                <a:noFill/>
              </a:ln>
              <a:solidFill>
                <a:sysClr val="windowText" lastClr="000000"/>
              </a:solidFill>
              <a:effectLst/>
              <a:uLnTx/>
              <a:uFillTx/>
              <a:latin typeface="Calibri" panose="020F0502020204030204"/>
              <a:ea typeface="+mn-ea"/>
              <a:cs typeface="+mn-cs"/>
              <a:sym typeface="Wingdings" panose="05000000000000000000" pitchFamily="2" charset="2"/>
            </a:rPr>
            <a:t>legend for sentiment score:           0-0.20 Negative,        &gt;0.20-0.49 Neutral,       &gt;0.49 Positive</a:t>
          </a:r>
          <a:endParaRPr kumimoji="0" lang="en-SG" sz="1200" b="1" i="1"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4</xdr:col>
      <xdr:colOff>4348642</xdr:colOff>
      <xdr:row>13</xdr:row>
      <xdr:rowOff>25071</xdr:rowOff>
    </xdr:from>
    <xdr:to>
      <xdr:col>4</xdr:col>
      <xdr:colOff>4582584</xdr:colOff>
      <xdr:row>13</xdr:row>
      <xdr:rowOff>169332</xdr:rowOff>
    </xdr:to>
    <xdr:sp macro="" textlink="">
      <xdr:nvSpPr>
        <xdr:cNvPr id="73" name="TextBox 8"/>
        <xdr:cNvSpPr txBox="1"/>
      </xdr:nvSpPr>
      <xdr:spPr>
        <a:xfrm>
          <a:off x="10848502" y="5176191"/>
          <a:ext cx="233942" cy="144261"/>
        </a:xfrm>
        <a:prstGeom prst="rect">
          <a:avLst/>
        </a:prstGeom>
        <a:solidFill>
          <a:srgbClr val="FF000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en-SG" sz="600" b="0" i="0" u="none" strike="noStrike" kern="120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6</xdr:col>
      <xdr:colOff>1481735</xdr:colOff>
      <xdr:row>13</xdr:row>
      <xdr:rowOff>30991</xdr:rowOff>
    </xdr:from>
    <xdr:to>
      <xdr:col>6</xdr:col>
      <xdr:colOff>1661735</xdr:colOff>
      <xdr:row>13</xdr:row>
      <xdr:rowOff>144463</xdr:rowOff>
    </xdr:to>
    <xdr:sp macro="" textlink="">
      <xdr:nvSpPr>
        <xdr:cNvPr id="74" name="TextBox 8"/>
        <xdr:cNvSpPr txBox="1"/>
      </xdr:nvSpPr>
      <xdr:spPr>
        <a:xfrm>
          <a:off x="13734695" y="6454651"/>
          <a:ext cx="180000" cy="113472"/>
        </a:xfrm>
        <a:prstGeom prst="rect">
          <a:avLst/>
        </a:prstGeom>
        <a:solidFill>
          <a:srgbClr val="92D05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en-SG" sz="600" b="0" i="0" u="none" strike="noStrike" kern="120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4</xdr:col>
      <xdr:colOff>57283</xdr:colOff>
      <xdr:row>3</xdr:row>
      <xdr:rowOff>48263</xdr:rowOff>
    </xdr:from>
    <xdr:to>
      <xdr:col>4</xdr:col>
      <xdr:colOff>129283</xdr:colOff>
      <xdr:row>3</xdr:row>
      <xdr:rowOff>120263</xdr:rowOff>
    </xdr:to>
    <xdr:sp macro="" textlink="">
      <xdr:nvSpPr>
        <xdr:cNvPr id="75" name="Oval 74"/>
        <xdr:cNvSpPr/>
      </xdr:nvSpPr>
      <xdr:spPr>
        <a:xfrm>
          <a:off x="6557143" y="711203"/>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5</xdr:col>
      <xdr:colOff>1001542</xdr:colOff>
      <xdr:row>13</xdr:row>
      <xdr:rowOff>27215</xdr:rowOff>
    </xdr:from>
    <xdr:to>
      <xdr:col>6</xdr:col>
      <xdr:colOff>130382</xdr:colOff>
      <xdr:row>13</xdr:row>
      <xdr:rowOff>158750</xdr:rowOff>
    </xdr:to>
    <xdr:sp macro="" textlink="">
      <xdr:nvSpPr>
        <xdr:cNvPr id="76" name="TextBox 8"/>
        <xdr:cNvSpPr txBox="1"/>
      </xdr:nvSpPr>
      <xdr:spPr>
        <a:xfrm flipH="1">
          <a:off x="12218182" y="6450875"/>
          <a:ext cx="165160" cy="131535"/>
        </a:xfrm>
        <a:prstGeom prst="rect">
          <a:avLst/>
        </a:prstGeom>
        <a:solidFill>
          <a:srgbClr val="FFC00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en-SG" sz="600" b="0" i="0" u="none" strike="noStrike" kern="120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19832</xdr:colOff>
      <xdr:row>5</xdr:row>
      <xdr:rowOff>567177</xdr:rowOff>
    </xdr:from>
    <xdr:to>
      <xdr:col>3</xdr:col>
      <xdr:colOff>128956</xdr:colOff>
      <xdr:row>5</xdr:row>
      <xdr:rowOff>675634</xdr:rowOff>
    </xdr:to>
    <xdr:sp macro="" textlink="">
      <xdr:nvSpPr>
        <xdr:cNvPr id="77" name="Oval 76"/>
        <xdr:cNvSpPr/>
      </xdr:nvSpPr>
      <xdr:spPr>
        <a:xfrm>
          <a:off x="2854472" y="2304537"/>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43604</xdr:colOff>
      <xdr:row>11</xdr:row>
      <xdr:rowOff>86541</xdr:rowOff>
    </xdr:from>
    <xdr:to>
      <xdr:col>4</xdr:col>
      <xdr:colOff>115604</xdr:colOff>
      <xdr:row>11</xdr:row>
      <xdr:rowOff>158541</xdr:rowOff>
    </xdr:to>
    <xdr:sp macro="" textlink="">
      <xdr:nvSpPr>
        <xdr:cNvPr id="78" name="Oval 77"/>
        <xdr:cNvSpPr/>
      </xdr:nvSpPr>
      <xdr:spPr>
        <a:xfrm>
          <a:off x="6543464" y="5351961"/>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51407</xdr:colOff>
      <xdr:row>11</xdr:row>
      <xdr:rowOff>366727</xdr:rowOff>
    </xdr:from>
    <xdr:to>
      <xdr:col>3</xdr:col>
      <xdr:colOff>159407</xdr:colOff>
      <xdr:row>11</xdr:row>
      <xdr:rowOff>474727</xdr:rowOff>
    </xdr:to>
    <xdr:sp macro="" textlink="">
      <xdr:nvSpPr>
        <xdr:cNvPr id="79" name="Oval 78"/>
        <xdr:cNvSpPr/>
      </xdr:nvSpPr>
      <xdr:spPr>
        <a:xfrm>
          <a:off x="2886047" y="5632147"/>
          <a:ext cx="108000" cy="108000"/>
        </a:xfrm>
        <a:prstGeom prst="ellipse">
          <a:avLst/>
        </a:prstGeom>
        <a:gradFill>
          <a:gsLst>
            <a:gs pos="0">
              <a:srgbClr val="92D050"/>
            </a:gs>
            <a:gs pos="25000">
              <a:srgbClr val="92D050"/>
            </a:gs>
            <a:gs pos="100000">
              <a:srgbClr val="00B05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66440</xdr:colOff>
      <xdr:row>5</xdr:row>
      <xdr:rowOff>399515</xdr:rowOff>
    </xdr:from>
    <xdr:to>
      <xdr:col>4</xdr:col>
      <xdr:colOff>138440</xdr:colOff>
      <xdr:row>5</xdr:row>
      <xdr:rowOff>471515</xdr:rowOff>
    </xdr:to>
    <xdr:sp macro="" textlink="">
      <xdr:nvSpPr>
        <xdr:cNvPr id="80" name="Oval 79"/>
        <xdr:cNvSpPr/>
      </xdr:nvSpPr>
      <xdr:spPr>
        <a:xfrm>
          <a:off x="6566300" y="2136875"/>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41064</xdr:colOff>
      <xdr:row>11</xdr:row>
      <xdr:rowOff>401077</xdr:rowOff>
    </xdr:from>
    <xdr:to>
      <xdr:col>4</xdr:col>
      <xdr:colOff>113064</xdr:colOff>
      <xdr:row>11</xdr:row>
      <xdr:rowOff>473077</xdr:rowOff>
    </xdr:to>
    <xdr:sp macro="" textlink="">
      <xdr:nvSpPr>
        <xdr:cNvPr id="81" name="Oval 80"/>
        <xdr:cNvSpPr/>
      </xdr:nvSpPr>
      <xdr:spPr>
        <a:xfrm>
          <a:off x="6540924" y="5666497"/>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44583</xdr:colOff>
      <xdr:row>3</xdr:row>
      <xdr:rowOff>380579</xdr:rowOff>
    </xdr:from>
    <xdr:to>
      <xdr:col>4</xdr:col>
      <xdr:colOff>116583</xdr:colOff>
      <xdr:row>3</xdr:row>
      <xdr:rowOff>452579</xdr:rowOff>
    </xdr:to>
    <xdr:sp macro="" textlink="">
      <xdr:nvSpPr>
        <xdr:cNvPr id="82" name="Oval 81"/>
        <xdr:cNvSpPr/>
      </xdr:nvSpPr>
      <xdr:spPr>
        <a:xfrm>
          <a:off x="6544443" y="1043519"/>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44583</xdr:colOff>
      <xdr:row>3</xdr:row>
      <xdr:rowOff>593939</xdr:rowOff>
    </xdr:from>
    <xdr:to>
      <xdr:col>4</xdr:col>
      <xdr:colOff>116583</xdr:colOff>
      <xdr:row>3</xdr:row>
      <xdr:rowOff>665939</xdr:rowOff>
    </xdr:to>
    <xdr:sp macro="" textlink="">
      <xdr:nvSpPr>
        <xdr:cNvPr id="83" name="Oval 82"/>
        <xdr:cNvSpPr/>
      </xdr:nvSpPr>
      <xdr:spPr>
        <a:xfrm>
          <a:off x="6544443" y="1256879"/>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23178</xdr:colOff>
      <xdr:row>7</xdr:row>
      <xdr:rowOff>578484</xdr:rowOff>
    </xdr:from>
    <xdr:to>
      <xdr:col>3</xdr:col>
      <xdr:colOff>131178</xdr:colOff>
      <xdr:row>7</xdr:row>
      <xdr:rowOff>686484</xdr:rowOff>
    </xdr:to>
    <xdr:sp macro="" textlink="">
      <xdr:nvSpPr>
        <xdr:cNvPr id="84" name="Oval 83"/>
        <xdr:cNvSpPr/>
      </xdr:nvSpPr>
      <xdr:spPr>
        <a:xfrm>
          <a:off x="2857818" y="3565524"/>
          <a:ext cx="108000" cy="108000"/>
        </a:xfrm>
        <a:prstGeom prst="ellipse">
          <a:avLst/>
        </a:prstGeom>
        <a:gradFill>
          <a:gsLst>
            <a:gs pos="0">
              <a:srgbClr val="FFC000">
                <a:lumMod val="75000"/>
              </a:srgbClr>
            </a:gs>
            <a:gs pos="25000">
              <a:srgbClr val="FFC000">
                <a:lumMod val="60000"/>
                <a:lumOff val="40000"/>
              </a:srgbClr>
            </a:gs>
            <a:gs pos="100000">
              <a:srgbClr val="FFFF0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58090</xdr:colOff>
      <xdr:row>7</xdr:row>
      <xdr:rowOff>233082</xdr:rowOff>
    </xdr:from>
    <xdr:to>
      <xdr:col>4</xdr:col>
      <xdr:colOff>130090</xdr:colOff>
      <xdr:row>7</xdr:row>
      <xdr:rowOff>305082</xdr:rowOff>
    </xdr:to>
    <xdr:sp macro="" textlink="">
      <xdr:nvSpPr>
        <xdr:cNvPr id="85" name="Oval 84"/>
        <xdr:cNvSpPr/>
      </xdr:nvSpPr>
      <xdr:spPr>
        <a:xfrm>
          <a:off x="6557950" y="3220122"/>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60268</xdr:colOff>
      <xdr:row>12</xdr:row>
      <xdr:rowOff>84288</xdr:rowOff>
    </xdr:from>
    <xdr:to>
      <xdr:col>3</xdr:col>
      <xdr:colOff>1696357</xdr:colOff>
      <xdr:row>13</xdr:row>
      <xdr:rowOff>99786</xdr:rowOff>
    </xdr:to>
    <xdr:sp macro="" textlink="">
      <xdr:nvSpPr>
        <xdr:cNvPr id="2" name="TextBox 1"/>
        <xdr:cNvSpPr txBox="1"/>
      </xdr:nvSpPr>
      <xdr:spPr>
        <a:xfrm>
          <a:off x="60268" y="6325068"/>
          <a:ext cx="4470729" cy="1983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solidFill>
                <a:schemeClr val="accent6">
                  <a:lumMod val="75000"/>
                </a:schemeClr>
              </a:solidFill>
              <a:sym typeface="Wingdings" panose="05000000000000000000" pitchFamily="2" charset="2"/>
            </a:rPr>
            <a:t> P1 and P2 are promoters, </a:t>
          </a:r>
          <a:r>
            <a:rPr lang="en-SG" sz="1100" b="1">
              <a:solidFill>
                <a:schemeClr val="accent4">
                  <a:lumMod val="75000"/>
                </a:schemeClr>
              </a:solidFill>
              <a:sym typeface="Wingdings" panose="05000000000000000000" pitchFamily="2" charset="2"/>
            </a:rPr>
            <a:t> N are neutrals, </a:t>
          </a:r>
          <a:r>
            <a:rPr lang="en-SG" sz="1100" b="1">
              <a:solidFill>
                <a:srgbClr val="C00000"/>
              </a:solidFill>
              <a:sym typeface="Wingdings" panose="05000000000000000000" pitchFamily="2" charset="2"/>
            </a:rPr>
            <a:t> D1 and D2 are detractors</a:t>
          </a:r>
          <a:endParaRPr lang="en-SG" sz="1100" b="1">
            <a:solidFill>
              <a:srgbClr val="C00000"/>
            </a:solidFill>
          </a:endParaRPr>
        </a:p>
      </xdr:txBody>
    </xdr:sp>
    <xdr:clientData/>
  </xdr:twoCellAnchor>
  <xdr:twoCellAnchor>
    <xdr:from>
      <xdr:col>3</xdr:col>
      <xdr:colOff>1712876</xdr:colOff>
      <xdr:row>12</xdr:row>
      <xdr:rowOff>102548</xdr:rowOff>
    </xdr:from>
    <xdr:to>
      <xdr:col>4</xdr:col>
      <xdr:colOff>2113038</xdr:colOff>
      <xdr:row>13</xdr:row>
      <xdr:rowOff>169696</xdr:rowOff>
    </xdr:to>
    <xdr:sp macro="" textlink="">
      <xdr:nvSpPr>
        <xdr:cNvPr id="3" name="TextBox 2"/>
        <xdr:cNvSpPr txBox="1"/>
      </xdr:nvSpPr>
      <xdr:spPr>
        <a:xfrm>
          <a:off x="4547516" y="6343328"/>
          <a:ext cx="4065382" cy="250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0" i="1">
              <a:solidFill>
                <a:sysClr val="windowText" lastClr="000000"/>
              </a:solidFill>
              <a:sym typeface="Wingdings" panose="05000000000000000000" pitchFamily="2" charset="2"/>
            </a:rPr>
            <a:t>Increasing engagement</a:t>
          </a:r>
          <a:r>
            <a:rPr lang="en-SG" sz="1100" b="0" i="1" baseline="0">
              <a:solidFill>
                <a:sysClr val="windowText" lastClr="000000"/>
              </a:solidFill>
              <a:sym typeface="Wingdings" panose="05000000000000000000" pitchFamily="2" charset="2"/>
            </a:rPr>
            <a:t> </a:t>
          </a:r>
          <a:r>
            <a:rPr lang="en-SG" sz="1100" b="0" i="1">
              <a:solidFill>
                <a:sysClr val="windowText" lastClr="000000"/>
              </a:solidFill>
              <a:sym typeface="Wingdings" panose="05000000000000000000" pitchFamily="2" charset="2"/>
            </a:rPr>
            <a:t>risk of</a:t>
          </a:r>
          <a:r>
            <a:rPr lang="en-SG" sz="1100" b="0" i="1" baseline="0">
              <a:solidFill>
                <a:sysClr val="windowText" lastClr="000000"/>
              </a:solidFill>
              <a:sym typeface="Wingdings" panose="05000000000000000000" pitchFamily="2" charset="2"/>
            </a:rPr>
            <a:t> students </a:t>
          </a:r>
          <a:endParaRPr lang="en-SG" sz="1100" b="0" i="1">
            <a:solidFill>
              <a:sysClr val="windowText" lastClr="000000"/>
            </a:solidFill>
          </a:endParaRPr>
        </a:p>
      </xdr:txBody>
    </xdr:sp>
    <xdr:clientData/>
  </xdr:twoCellAnchor>
  <xdr:twoCellAnchor>
    <xdr:from>
      <xdr:col>4</xdr:col>
      <xdr:colOff>738189</xdr:colOff>
      <xdr:row>12</xdr:row>
      <xdr:rowOff>166688</xdr:rowOff>
    </xdr:from>
    <xdr:to>
      <xdr:col>4</xdr:col>
      <xdr:colOff>2405063</xdr:colOff>
      <xdr:row>14</xdr:row>
      <xdr:rowOff>15875</xdr:rowOff>
    </xdr:to>
    <xdr:sp macro="" textlink="">
      <xdr:nvSpPr>
        <xdr:cNvPr id="4" name="Right Arrow 3"/>
        <xdr:cNvSpPr/>
      </xdr:nvSpPr>
      <xdr:spPr>
        <a:xfrm>
          <a:off x="7238049" y="6407468"/>
          <a:ext cx="1666874" cy="214947"/>
        </a:xfrm>
        <a:prstGeom prst="rightArrow">
          <a:avLst/>
        </a:prstGeom>
        <a:gradFill flip="none" rotWithShape="1">
          <a:gsLst>
            <a:gs pos="0">
              <a:srgbClr val="00B050"/>
            </a:gs>
            <a:gs pos="74000">
              <a:schemeClr val="accent4">
                <a:lumMod val="60000"/>
                <a:lumOff val="40000"/>
              </a:schemeClr>
            </a:gs>
            <a:gs pos="83000">
              <a:srgbClr val="FF6969"/>
            </a:gs>
            <a:gs pos="100000">
              <a:srgbClr val="FF0000"/>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25765</xdr:colOff>
      <xdr:row>3</xdr:row>
      <xdr:rowOff>38072</xdr:rowOff>
    </xdr:from>
    <xdr:to>
      <xdr:col>3</xdr:col>
      <xdr:colOff>134889</xdr:colOff>
      <xdr:row>3</xdr:row>
      <xdr:rowOff>146529</xdr:rowOff>
    </xdr:to>
    <xdr:sp macro="" textlink="">
      <xdr:nvSpPr>
        <xdr:cNvPr id="5" name="Oval 4"/>
        <xdr:cNvSpPr/>
      </xdr:nvSpPr>
      <xdr:spPr>
        <a:xfrm>
          <a:off x="2860405" y="701012"/>
          <a:ext cx="109124" cy="108457"/>
        </a:xfrm>
        <a:prstGeom prst="ellipse">
          <a:avLst/>
        </a:prstGeom>
        <a:gradFill>
          <a:gsLst>
            <a:gs pos="0">
              <a:srgbClr val="FF0000"/>
            </a:gs>
            <a:gs pos="25000">
              <a:srgbClr val="FF000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9064</xdr:colOff>
      <xdr:row>3</xdr:row>
      <xdr:rowOff>754424</xdr:rowOff>
    </xdr:from>
    <xdr:to>
      <xdr:col>3</xdr:col>
      <xdr:colOff>118188</xdr:colOff>
      <xdr:row>3</xdr:row>
      <xdr:rowOff>862881</xdr:rowOff>
    </xdr:to>
    <xdr:sp macro="" textlink="">
      <xdr:nvSpPr>
        <xdr:cNvPr id="6" name="Oval 5"/>
        <xdr:cNvSpPr/>
      </xdr:nvSpPr>
      <xdr:spPr>
        <a:xfrm>
          <a:off x="2843704" y="1417364"/>
          <a:ext cx="109124" cy="108457"/>
        </a:xfrm>
        <a:prstGeom prst="ellipse">
          <a:avLst/>
        </a:prstGeom>
        <a:gradFill>
          <a:gsLst>
            <a:gs pos="0">
              <a:srgbClr val="FF0000"/>
            </a:gs>
            <a:gs pos="25000">
              <a:srgbClr val="FF000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33385</xdr:colOff>
      <xdr:row>5</xdr:row>
      <xdr:rowOff>42324</xdr:rowOff>
    </xdr:from>
    <xdr:to>
      <xdr:col>3</xdr:col>
      <xdr:colOff>142509</xdr:colOff>
      <xdr:row>5</xdr:row>
      <xdr:rowOff>150781</xdr:rowOff>
    </xdr:to>
    <xdr:sp macro="" textlink="">
      <xdr:nvSpPr>
        <xdr:cNvPr id="7" name="Oval 6"/>
        <xdr:cNvSpPr/>
      </xdr:nvSpPr>
      <xdr:spPr>
        <a:xfrm>
          <a:off x="2868025" y="1779684"/>
          <a:ext cx="109124" cy="108457"/>
        </a:xfrm>
        <a:prstGeom prst="ellipse">
          <a:avLst/>
        </a:prstGeom>
        <a:gradFill>
          <a:gsLst>
            <a:gs pos="0">
              <a:srgbClr val="FF0000"/>
            </a:gs>
            <a:gs pos="25000">
              <a:srgbClr val="FF000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30798</xdr:colOff>
      <xdr:row>7</xdr:row>
      <xdr:rowOff>22224</xdr:rowOff>
    </xdr:from>
    <xdr:to>
      <xdr:col>3</xdr:col>
      <xdr:colOff>138798</xdr:colOff>
      <xdr:row>7</xdr:row>
      <xdr:rowOff>130224</xdr:rowOff>
    </xdr:to>
    <xdr:sp macro="" textlink="">
      <xdr:nvSpPr>
        <xdr:cNvPr id="8" name="Oval 7"/>
        <xdr:cNvSpPr/>
      </xdr:nvSpPr>
      <xdr:spPr>
        <a:xfrm>
          <a:off x="2865438" y="3009264"/>
          <a:ext cx="108000" cy="108000"/>
        </a:xfrm>
        <a:prstGeom prst="ellipse">
          <a:avLst/>
        </a:prstGeom>
        <a:gradFill>
          <a:gsLst>
            <a:gs pos="0">
              <a:schemeClr val="accent4">
                <a:lumMod val="75000"/>
              </a:schemeClr>
            </a:gs>
            <a:gs pos="25000">
              <a:schemeClr val="accent4">
                <a:lumMod val="60000"/>
                <a:lumOff val="40000"/>
              </a:schemeClr>
            </a:gs>
            <a:gs pos="100000">
              <a:srgbClr val="FFFF00"/>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22860</xdr:colOff>
      <xdr:row>9</xdr:row>
      <xdr:rowOff>45720</xdr:rowOff>
    </xdr:from>
    <xdr:to>
      <xdr:col>3</xdr:col>
      <xdr:colOff>130860</xdr:colOff>
      <xdr:row>9</xdr:row>
      <xdr:rowOff>153720</xdr:rowOff>
    </xdr:to>
    <xdr:sp macro="" textlink="">
      <xdr:nvSpPr>
        <xdr:cNvPr id="9" name="Oval 8"/>
        <xdr:cNvSpPr/>
      </xdr:nvSpPr>
      <xdr:spPr>
        <a:xfrm>
          <a:off x="2857500" y="4335780"/>
          <a:ext cx="108000" cy="108000"/>
        </a:xfrm>
        <a:prstGeom prst="ellipse">
          <a:avLst/>
        </a:prstGeom>
        <a:gradFill>
          <a:gsLst>
            <a:gs pos="0">
              <a:srgbClr val="92D050"/>
            </a:gs>
            <a:gs pos="25000">
              <a:srgbClr val="92D05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22860</xdr:colOff>
      <xdr:row>9</xdr:row>
      <xdr:rowOff>397932</xdr:rowOff>
    </xdr:from>
    <xdr:to>
      <xdr:col>3</xdr:col>
      <xdr:colOff>130860</xdr:colOff>
      <xdr:row>9</xdr:row>
      <xdr:rowOff>505932</xdr:rowOff>
    </xdr:to>
    <xdr:sp macro="" textlink="">
      <xdr:nvSpPr>
        <xdr:cNvPr id="10" name="Oval 9"/>
        <xdr:cNvSpPr/>
      </xdr:nvSpPr>
      <xdr:spPr>
        <a:xfrm>
          <a:off x="2857500" y="4687992"/>
          <a:ext cx="108000" cy="108000"/>
        </a:xfrm>
        <a:prstGeom prst="ellipse">
          <a:avLst/>
        </a:prstGeom>
        <a:gradFill>
          <a:gsLst>
            <a:gs pos="0">
              <a:srgbClr val="92D050"/>
            </a:gs>
            <a:gs pos="25000">
              <a:srgbClr val="92D050"/>
            </a:gs>
            <a:gs pos="100000">
              <a:srgbClr val="00B050"/>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61497</xdr:colOff>
      <xdr:row>5</xdr:row>
      <xdr:rowOff>74402</xdr:rowOff>
    </xdr:from>
    <xdr:to>
      <xdr:col>4</xdr:col>
      <xdr:colOff>133497</xdr:colOff>
      <xdr:row>5</xdr:row>
      <xdr:rowOff>146402</xdr:rowOff>
    </xdr:to>
    <xdr:sp macro="" textlink="">
      <xdr:nvSpPr>
        <xdr:cNvPr id="11" name="Oval 10"/>
        <xdr:cNvSpPr/>
      </xdr:nvSpPr>
      <xdr:spPr>
        <a:xfrm>
          <a:off x="6561357" y="1811762"/>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65710</xdr:colOff>
      <xdr:row>7</xdr:row>
      <xdr:rowOff>50202</xdr:rowOff>
    </xdr:from>
    <xdr:to>
      <xdr:col>4</xdr:col>
      <xdr:colOff>137710</xdr:colOff>
      <xdr:row>7</xdr:row>
      <xdr:rowOff>122202</xdr:rowOff>
    </xdr:to>
    <xdr:sp macro="" textlink="">
      <xdr:nvSpPr>
        <xdr:cNvPr id="12" name="Oval 11"/>
        <xdr:cNvSpPr/>
      </xdr:nvSpPr>
      <xdr:spPr>
        <a:xfrm>
          <a:off x="6565570" y="3037242"/>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62848</xdr:colOff>
      <xdr:row>9</xdr:row>
      <xdr:rowOff>50300</xdr:rowOff>
    </xdr:from>
    <xdr:to>
      <xdr:col>4</xdr:col>
      <xdr:colOff>134848</xdr:colOff>
      <xdr:row>9</xdr:row>
      <xdr:rowOff>122300</xdr:rowOff>
    </xdr:to>
    <xdr:sp macro="" textlink="">
      <xdr:nvSpPr>
        <xdr:cNvPr id="13" name="Oval 12"/>
        <xdr:cNvSpPr/>
      </xdr:nvSpPr>
      <xdr:spPr>
        <a:xfrm>
          <a:off x="6562708" y="4340360"/>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2460851</xdr:colOff>
      <xdr:row>12</xdr:row>
      <xdr:rowOff>131147</xdr:rowOff>
    </xdr:from>
    <xdr:to>
      <xdr:col>7</xdr:col>
      <xdr:colOff>392566</xdr:colOff>
      <xdr:row>14</xdr:row>
      <xdr:rowOff>174532</xdr:rowOff>
    </xdr:to>
    <xdr:sp macro="" textlink="">
      <xdr:nvSpPr>
        <xdr:cNvPr id="14" name="TextBox 13"/>
        <xdr:cNvSpPr txBox="1"/>
      </xdr:nvSpPr>
      <xdr:spPr>
        <a:xfrm>
          <a:off x="8960711" y="6371927"/>
          <a:ext cx="7243355" cy="4091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200" b="1" i="1">
              <a:solidFill>
                <a:sysClr val="windowText" lastClr="000000"/>
              </a:solidFill>
              <a:sym typeface="Wingdings" panose="05000000000000000000" pitchFamily="2" charset="2"/>
            </a:rPr>
            <a:t>legend</a:t>
          </a:r>
          <a:r>
            <a:rPr lang="en-SG" sz="1200" b="1" i="1" baseline="0">
              <a:solidFill>
                <a:sysClr val="windowText" lastClr="000000"/>
              </a:solidFill>
              <a:sym typeface="Wingdings" panose="05000000000000000000" pitchFamily="2" charset="2"/>
            </a:rPr>
            <a:t> for sentiment score:           0-0.20 Negative,        &gt;0.20-0.49 Neutral,       &gt;0.49 Positive</a:t>
          </a:r>
          <a:endParaRPr lang="en-SG" sz="1200" b="1" i="1">
            <a:solidFill>
              <a:sysClr val="windowText" lastClr="000000"/>
            </a:solidFill>
          </a:endParaRPr>
        </a:p>
      </xdr:txBody>
    </xdr:sp>
    <xdr:clientData/>
  </xdr:twoCellAnchor>
  <xdr:twoCellAnchor>
    <xdr:from>
      <xdr:col>4</xdr:col>
      <xdr:colOff>4348642</xdr:colOff>
      <xdr:row>13</xdr:row>
      <xdr:rowOff>25071</xdr:rowOff>
    </xdr:from>
    <xdr:to>
      <xdr:col>4</xdr:col>
      <xdr:colOff>4582584</xdr:colOff>
      <xdr:row>13</xdr:row>
      <xdr:rowOff>169332</xdr:rowOff>
    </xdr:to>
    <xdr:sp macro="" textlink="">
      <xdr:nvSpPr>
        <xdr:cNvPr id="15" name="TextBox 8"/>
        <xdr:cNvSpPr txBox="1"/>
      </xdr:nvSpPr>
      <xdr:spPr>
        <a:xfrm>
          <a:off x="10848502" y="6448731"/>
          <a:ext cx="233942" cy="144261"/>
        </a:xfrm>
        <a:prstGeom prst="rect">
          <a:avLst/>
        </a:prstGeom>
        <a:solidFill>
          <a:srgbClr val="FF000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SG" sz="600"/>
        </a:p>
      </xdr:txBody>
    </xdr:sp>
    <xdr:clientData/>
  </xdr:twoCellAnchor>
  <xdr:twoCellAnchor>
    <xdr:from>
      <xdr:col>6</xdr:col>
      <xdr:colOff>1359815</xdr:colOff>
      <xdr:row>13</xdr:row>
      <xdr:rowOff>30991</xdr:rowOff>
    </xdr:from>
    <xdr:to>
      <xdr:col>6</xdr:col>
      <xdr:colOff>1539815</xdr:colOff>
      <xdr:row>13</xdr:row>
      <xdr:rowOff>144463</xdr:rowOff>
    </xdr:to>
    <xdr:sp macro="" textlink="">
      <xdr:nvSpPr>
        <xdr:cNvPr id="16" name="TextBox 8"/>
        <xdr:cNvSpPr txBox="1"/>
      </xdr:nvSpPr>
      <xdr:spPr>
        <a:xfrm>
          <a:off x="13612775" y="6454651"/>
          <a:ext cx="180000" cy="113472"/>
        </a:xfrm>
        <a:prstGeom prst="rect">
          <a:avLst/>
        </a:prstGeom>
        <a:solidFill>
          <a:srgbClr val="92D05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SG" sz="600"/>
        </a:p>
      </xdr:txBody>
    </xdr:sp>
    <xdr:clientData/>
  </xdr:twoCellAnchor>
  <xdr:twoCellAnchor>
    <xdr:from>
      <xdr:col>4</xdr:col>
      <xdr:colOff>57283</xdr:colOff>
      <xdr:row>3</xdr:row>
      <xdr:rowOff>48263</xdr:rowOff>
    </xdr:from>
    <xdr:to>
      <xdr:col>4</xdr:col>
      <xdr:colOff>129283</xdr:colOff>
      <xdr:row>3</xdr:row>
      <xdr:rowOff>120263</xdr:rowOff>
    </xdr:to>
    <xdr:sp macro="" textlink="">
      <xdr:nvSpPr>
        <xdr:cNvPr id="17" name="Oval 16"/>
        <xdr:cNvSpPr/>
      </xdr:nvSpPr>
      <xdr:spPr>
        <a:xfrm>
          <a:off x="6557143" y="711203"/>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917722</xdr:colOff>
      <xdr:row>13</xdr:row>
      <xdr:rowOff>27215</xdr:rowOff>
    </xdr:from>
    <xdr:to>
      <xdr:col>6</xdr:col>
      <xdr:colOff>46562</xdr:colOff>
      <xdr:row>13</xdr:row>
      <xdr:rowOff>158750</xdr:rowOff>
    </xdr:to>
    <xdr:sp macro="" textlink="">
      <xdr:nvSpPr>
        <xdr:cNvPr id="18" name="TextBox 8"/>
        <xdr:cNvSpPr txBox="1"/>
      </xdr:nvSpPr>
      <xdr:spPr>
        <a:xfrm flipH="1">
          <a:off x="12134362" y="6450875"/>
          <a:ext cx="165160" cy="131535"/>
        </a:xfrm>
        <a:prstGeom prst="rect">
          <a:avLst/>
        </a:prstGeom>
        <a:solidFill>
          <a:schemeClr val="accent4"/>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SG" sz="600"/>
        </a:p>
      </xdr:txBody>
    </xdr:sp>
    <xdr:clientData/>
  </xdr:twoCellAnchor>
  <xdr:twoCellAnchor>
    <xdr:from>
      <xdr:col>4</xdr:col>
      <xdr:colOff>44583</xdr:colOff>
      <xdr:row>3</xdr:row>
      <xdr:rowOff>380579</xdr:rowOff>
    </xdr:from>
    <xdr:to>
      <xdr:col>4</xdr:col>
      <xdr:colOff>116583</xdr:colOff>
      <xdr:row>3</xdr:row>
      <xdr:rowOff>452579</xdr:rowOff>
    </xdr:to>
    <xdr:sp macro="" textlink="">
      <xdr:nvSpPr>
        <xdr:cNvPr id="19" name="Oval 18"/>
        <xdr:cNvSpPr/>
      </xdr:nvSpPr>
      <xdr:spPr>
        <a:xfrm>
          <a:off x="6544443" y="1043519"/>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6</xdr:col>
      <xdr:colOff>1015360</xdr:colOff>
      <xdr:row>3</xdr:row>
      <xdr:rowOff>146996</xdr:rowOff>
    </xdr:from>
    <xdr:to>
      <xdr:col>6</xdr:col>
      <xdr:colOff>1800860</xdr:colOff>
      <xdr:row>3</xdr:row>
      <xdr:rowOff>432481</xdr:rowOff>
    </xdr:to>
    <xdr:sp macro="" textlink="">
      <xdr:nvSpPr>
        <xdr:cNvPr id="20" name="TextBox 19"/>
        <xdr:cNvSpPr txBox="1"/>
      </xdr:nvSpPr>
      <xdr:spPr>
        <a:xfrm>
          <a:off x="13268320" y="809936"/>
          <a:ext cx="785500" cy="285485"/>
        </a:xfrm>
        <a:prstGeom prst="rect">
          <a:avLst/>
        </a:prstGeom>
        <a:solidFill>
          <a:srgbClr val="70AD47">
            <a:lumMod val="40000"/>
            <a:lumOff val="60000"/>
          </a:srgbClr>
        </a:solidFill>
        <a:ln w="9525" cmpd="sng">
          <a:noFill/>
        </a:ln>
        <a:effectLst>
          <a:outerShdw blurRad="50800" dist="38100" dir="2700000" algn="tl" rotWithShape="0">
            <a:prstClr val="black">
              <a:alpha val="40000"/>
            </a:prstClr>
          </a:outerShdw>
          <a:softEdge rad="12700"/>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400" b="1" i="0" u="none" strike="noStrike" kern="0" cap="none" spc="0" normalizeH="0" baseline="0" noProof="0">
              <a:ln>
                <a:noFill/>
              </a:ln>
              <a:solidFill>
                <a:sysClr val="windowText" lastClr="000000"/>
              </a:solidFill>
              <a:effectLst/>
              <a:uLnTx/>
              <a:uFillTx/>
              <a:latin typeface="Calibri" panose="020F0502020204030204"/>
              <a:ea typeface="+mn-ea"/>
              <a:cs typeface="+mn-cs"/>
            </a:rPr>
            <a:t>+Highs</a:t>
          </a:r>
        </a:p>
      </xdr:txBody>
    </xdr:sp>
    <xdr:clientData/>
  </xdr:twoCellAnchor>
  <xdr:twoCellAnchor>
    <xdr:from>
      <xdr:col>6</xdr:col>
      <xdr:colOff>1067962</xdr:colOff>
      <xdr:row>5</xdr:row>
      <xdr:rowOff>155590</xdr:rowOff>
    </xdr:from>
    <xdr:to>
      <xdr:col>6</xdr:col>
      <xdr:colOff>1853777</xdr:colOff>
      <xdr:row>5</xdr:row>
      <xdr:rowOff>487981</xdr:rowOff>
    </xdr:to>
    <xdr:sp macro="" textlink="">
      <xdr:nvSpPr>
        <xdr:cNvPr id="21" name="TextBox 20"/>
        <xdr:cNvSpPr txBox="1"/>
      </xdr:nvSpPr>
      <xdr:spPr>
        <a:xfrm>
          <a:off x="13724782" y="2068210"/>
          <a:ext cx="785815" cy="332391"/>
        </a:xfrm>
        <a:prstGeom prst="rect">
          <a:avLst/>
        </a:prstGeom>
        <a:solidFill>
          <a:srgbClr val="FFEFEF"/>
        </a:solidFill>
        <a:ln w="9525" cmpd="sng">
          <a:noFill/>
        </a:ln>
        <a:effectLst>
          <a:outerShdw blurRad="50800" dist="38100" dir="2700000" algn="tl" rotWithShape="0">
            <a:prstClr val="black">
              <a:alpha val="40000"/>
            </a:prstClr>
          </a:outerShdw>
          <a:softEdge rad="12700"/>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400" b="1" i="0" u="none" strike="noStrike" kern="0" cap="none" spc="0" normalizeH="0" baseline="0" noProof="0">
              <a:ln>
                <a:noFill/>
              </a:ln>
              <a:solidFill>
                <a:sysClr val="windowText" lastClr="000000"/>
              </a:solidFill>
              <a:effectLst/>
              <a:uLnTx/>
              <a:uFillTx/>
              <a:latin typeface="Calibri" panose="020F0502020204030204"/>
              <a:ea typeface="+mn-ea"/>
              <a:cs typeface="+mn-cs"/>
            </a:rPr>
            <a:t>-Lows</a:t>
          </a:r>
        </a:p>
      </xdr:txBody>
    </xdr:sp>
    <xdr:clientData/>
  </xdr:twoCellAnchor>
  <xdr:twoCellAnchor>
    <xdr:from>
      <xdr:col>0</xdr:col>
      <xdr:colOff>60268</xdr:colOff>
      <xdr:row>12</xdr:row>
      <xdr:rowOff>84288</xdr:rowOff>
    </xdr:from>
    <xdr:to>
      <xdr:col>3</xdr:col>
      <xdr:colOff>1696357</xdr:colOff>
      <xdr:row>13</xdr:row>
      <xdr:rowOff>99786</xdr:rowOff>
    </xdr:to>
    <xdr:sp macro="" textlink="">
      <xdr:nvSpPr>
        <xdr:cNvPr id="22" name="TextBox 21"/>
        <xdr:cNvSpPr txBox="1"/>
      </xdr:nvSpPr>
      <xdr:spPr>
        <a:xfrm>
          <a:off x="60268" y="6325068"/>
          <a:ext cx="4470729" cy="198378"/>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100" b="1" i="0" u="none" strike="noStrike" kern="0" cap="none" spc="0" normalizeH="0" baseline="0" noProof="0">
              <a:ln>
                <a:noFill/>
              </a:ln>
              <a:solidFill>
                <a:srgbClr val="70AD47">
                  <a:lumMod val="75000"/>
                </a:srgbClr>
              </a:solidFill>
              <a:effectLst/>
              <a:uLnTx/>
              <a:uFillTx/>
              <a:latin typeface="Calibri" panose="020F0502020204030204"/>
              <a:ea typeface="+mn-ea"/>
              <a:cs typeface="+mn-cs"/>
              <a:sym typeface="Wingdings" panose="05000000000000000000" pitchFamily="2" charset="2"/>
            </a:rPr>
            <a:t> P1 and P2 are promoters, </a:t>
          </a:r>
          <a:r>
            <a:rPr kumimoji="0" lang="en-SG" sz="1100" b="1" i="0" u="none" strike="noStrike" kern="0" cap="none" spc="0" normalizeH="0" baseline="0" noProof="0">
              <a:ln>
                <a:noFill/>
              </a:ln>
              <a:solidFill>
                <a:srgbClr val="FFC000">
                  <a:lumMod val="75000"/>
                </a:srgbClr>
              </a:solidFill>
              <a:effectLst/>
              <a:uLnTx/>
              <a:uFillTx/>
              <a:latin typeface="Calibri" panose="020F0502020204030204"/>
              <a:ea typeface="+mn-ea"/>
              <a:cs typeface="+mn-cs"/>
              <a:sym typeface="Wingdings" panose="05000000000000000000" pitchFamily="2" charset="2"/>
            </a:rPr>
            <a:t> N are neutrals, </a:t>
          </a:r>
          <a:r>
            <a:rPr kumimoji="0" lang="en-SG" sz="1100" b="1" i="0" u="none" strike="noStrike" kern="0" cap="none" spc="0" normalizeH="0" baseline="0" noProof="0">
              <a:ln>
                <a:noFill/>
              </a:ln>
              <a:solidFill>
                <a:srgbClr val="C00000"/>
              </a:solidFill>
              <a:effectLst/>
              <a:uLnTx/>
              <a:uFillTx/>
              <a:latin typeface="Calibri" panose="020F0502020204030204"/>
              <a:ea typeface="+mn-ea"/>
              <a:cs typeface="+mn-cs"/>
              <a:sym typeface="Wingdings" panose="05000000000000000000" pitchFamily="2" charset="2"/>
            </a:rPr>
            <a:t> D1 and D2 are detractors</a:t>
          </a:r>
          <a:endParaRPr kumimoji="0" lang="en-SG" sz="1100" b="1" i="0" u="none" strike="noStrike" kern="0" cap="none" spc="0" normalizeH="0" baseline="0" noProof="0">
            <a:ln>
              <a:noFill/>
            </a:ln>
            <a:solidFill>
              <a:srgbClr val="C00000"/>
            </a:solidFill>
            <a:effectLst/>
            <a:uLnTx/>
            <a:uFillTx/>
            <a:latin typeface="Calibri" panose="020F0502020204030204"/>
            <a:ea typeface="+mn-ea"/>
            <a:cs typeface="+mn-cs"/>
          </a:endParaRPr>
        </a:p>
      </xdr:txBody>
    </xdr:sp>
    <xdr:clientData/>
  </xdr:twoCellAnchor>
  <xdr:twoCellAnchor>
    <xdr:from>
      <xdr:col>3</xdr:col>
      <xdr:colOff>1712876</xdr:colOff>
      <xdr:row>12</xdr:row>
      <xdr:rowOff>102548</xdr:rowOff>
    </xdr:from>
    <xdr:to>
      <xdr:col>4</xdr:col>
      <xdr:colOff>2113038</xdr:colOff>
      <xdr:row>13</xdr:row>
      <xdr:rowOff>169696</xdr:rowOff>
    </xdr:to>
    <xdr:sp macro="" textlink="">
      <xdr:nvSpPr>
        <xdr:cNvPr id="23" name="TextBox 22"/>
        <xdr:cNvSpPr txBox="1"/>
      </xdr:nvSpPr>
      <xdr:spPr>
        <a:xfrm>
          <a:off x="4547516" y="6343328"/>
          <a:ext cx="4065382" cy="250028"/>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100" b="0" i="1" u="none" strike="noStrike" kern="0" cap="none" spc="0" normalizeH="0" baseline="0" noProof="0">
              <a:ln>
                <a:noFill/>
              </a:ln>
              <a:solidFill>
                <a:sysClr val="windowText" lastClr="000000"/>
              </a:solidFill>
              <a:effectLst/>
              <a:uLnTx/>
              <a:uFillTx/>
              <a:latin typeface="Calibri" panose="020F0502020204030204"/>
              <a:ea typeface="+mn-ea"/>
              <a:cs typeface="+mn-cs"/>
              <a:sym typeface="Wingdings" panose="05000000000000000000" pitchFamily="2" charset="2"/>
            </a:rPr>
            <a:t>Increasing engagement risk of students </a:t>
          </a:r>
          <a:endParaRPr kumimoji="0" lang="en-SG" sz="1100" b="0" i="1"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4</xdr:col>
      <xdr:colOff>738189</xdr:colOff>
      <xdr:row>12</xdr:row>
      <xdr:rowOff>166688</xdr:rowOff>
    </xdr:from>
    <xdr:to>
      <xdr:col>4</xdr:col>
      <xdr:colOff>2405063</xdr:colOff>
      <xdr:row>14</xdr:row>
      <xdr:rowOff>15875</xdr:rowOff>
    </xdr:to>
    <xdr:sp macro="" textlink="">
      <xdr:nvSpPr>
        <xdr:cNvPr id="24" name="Right Arrow 23"/>
        <xdr:cNvSpPr/>
      </xdr:nvSpPr>
      <xdr:spPr>
        <a:xfrm>
          <a:off x="7238049" y="6407468"/>
          <a:ext cx="1666874" cy="214947"/>
        </a:xfrm>
        <a:prstGeom prst="rightArrow">
          <a:avLst/>
        </a:prstGeom>
        <a:gradFill flip="none" rotWithShape="1">
          <a:gsLst>
            <a:gs pos="0">
              <a:srgbClr val="00B050"/>
            </a:gs>
            <a:gs pos="74000">
              <a:srgbClr val="FFC000">
                <a:lumMod val="60000"/>
                <a:lumOff val="40000"/>
              </a:srgbClr>
            </a:gs>
            <a:gs pos="83000">
              <a:srgbClr val="FF6969"/>
            </a:gs>
            <a:gs pos="100000">
              <a:srgbClr val="FF0000"/>
            </a:gs>
          </a:gsLst>
          <a:lin ang="0" scaled="1"/>
          <a:tileRect/>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25765</xdr:colOff>
      <xdr:row>3</xdr:row>
      <xdr:rowOff>38072</xdr:rowOff>
    </xdr:from>
    <xdr:to>
      <xdr:col>3</xdr:col>
      <xdr:colOff>134889</xdr:colOff>
      <xdr:row>3</xdr:row>
      <xdr:rowOff>146529</xdr:rowOff>
    </xdr:to>
    <xdr:sp macro="" textlink="">
      <xdr:nvSpPr>
        <xdr:cNvPr id="25" name="Oval 24"/>
        <xdr:cNvSpPr/>
      </xdr:nvSpPr>
      <xdr:spPr>
        <a:xfrm>
          <a:off x="2860405" y="701012"/>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31924</xdr:colOff>
      <xdr:row>3</xdr:row>
      <xdr:rowOff>381044</xdr:rowOff>
    </xdr:from>
    <xdr:to>
      <xdr:col>3</xdr:col>
      <xdr:colOff>141048</xdr:colOff>
      <xdr:row>3</xdr:row>
      <xdr:rowOff>489501</xdr:rowOff>
    </xdr:to>
    <xdr:sp macro="" textlink="">
      <xdr:nvSpPr>
        <xdr:cNvPr id="26" name="Oval 25"/>
        <xdr:cNvSpPr/>
      </xdr:nvSpPr>
      <xdr:spPr>
        <a:xfrm>
          <a:off x="2866564" y="1043984"/>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33385</xdr:colOff>
      <xdr:row>5</xdr:row>
      <xdr:rowOff>42324</xdr:rowOff>
    </xdr:from>
    <xdr:to>
      <xdr:col>3</xdr:col>
      <xdr:colOff>142509</xdr:colOff>
      <xdr:row>5</xdr:row>
      <xdr:rowOff>150781</xdr:rowOff>
    </xdr:to>
    <xdr:sp macro="" textlink="">
      <xdr:nvSpPr>
        <xdr:cNvPr id="27" name="Oval 26"/>
        <xdr:cNvSpPr/>
      </xdr:nvSpPr>
      <xdr:spPr>
        <a:xfrm>
          <a:off x="2868025" y="1779684"/>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30798</xdr:colOff>
      <xdr:row>7</xdr:row>
      <xdr:rowOff>22224</xdr:rowOff>
    </xdr:from>
    <xdr:to>
      <xdr:col>3</xdr:col>
      <xdr:colOff>138798</xdr:colOff>
      <xdr:row>7</xdr:row>
      <xdr:rowOff>130224</xdr:rowOff>
    </xdr:to>
    <xdr:sp macro="" textlink="">
      <xdr:nvSpPr>
        <xdr:cNvPr id="28" name="Oval 27"/>
        <xdr:cNvSpPr/>
      </xdr:nvSpPr>
      <xdr:spPr>
        <a:xfrm>
          <a:off x="2865438" y="3009264"/>
          <a:ext cx="108000" cy="108000"/>
        </a:xfrm>
        <a:prstGeom prst="ellipse">
          <a:avLst/>
        </a:prstGeom>
        <a:gradFill>
          <a:gsLst>
            <a:gs pos="0">
              <a:srgbClr val="FFC000">
                <a:lumMod val="75000"/>
              </a:srgbClr>
            </a:gs>
            <a:gs pos="25000">
              <a:srgbClr val="FFC000">
                <a:lumMod val="60000"/>
                <a:lumOff val="40000"/>
              </a:srgbClr>
            </a:gs>
            <a:gs pos="100000">
              <a:srgbClr val="FFFF0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22860</xdr:colOff>
      <xdr:row>9</xdr:row>
      <xdr:rowOff>45720</xdr:rowOff>
    </xdr:from>
    <xdr:to>
      <xdr:col>3</xdr:col>
      <xdr:colOff>130860</xdr:colOff>
      <xdr:row>9</xdr:row>
      <xdr:rowOff>153720</xdr:rowOff>
    </xdr:to>
    <xdr:sp macro="" textlink="">
      <xdr:nvSpPr>
        <xdr:cNvPr id="29" name="Oval 28"/>
        <xdr:cNvSpPr/>
      </xdr:nvSpPr>
      <xdr:spPr>
        <a:xfrm>
          <a:off x="2857500" y="4335780"/>
          <a:ext cx="108000" cy="108000"/>
        </a:xfrm>
        <a:prstGeom prst="ellipse">
          <a:avLst/>
        </a:prstGeom>
        <a:gradFill>
          <a:gsLst>
            <a:gs pos="0">
              <a:srgbClr val="92D050"/>
            </a:gs>
            <a:gs pos="25000">
              <a:srgbClr val="92D05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57756</xdr:colOff>
      <xdr:row>11</xdr:row>
      <xdr:rowOff>33141</xdr:rowOff>
    </xdr:from>
    <xdr:to>
      <xdr:col>3</xdr:col>
      <xdr:colOff>165756</xdr:colOff>
      <xdr:row>11</xdr:row>
      <xdr:rowOff>141141</xdr:rowOff>
    </xdr:to>
    <xdr:sp macro="" textlink="">
      <xdr:nvSpPr>
        <xdr:cNvPr id="30" name="Oval 29"/>
        <xdr:cNvSpPr/>
      </xdr:nvSpPr>
      <xdr:spPr>
        <a:xfrm>
          <a:off x="2892396" y="5298561"/>
          <a:ext cx="108000" cy="108000"/>
        </a:xfrm>
        <a:prstGeom prst="ellipse">
          <a:avLst/>
        </a:prstGeom>
        <a:gradFill>
          <a:gsLst>
            <a:gs pos="0">
              <a:srgbClr val="92D050"/>
            </a:gs>
            <a:gs pos="25000">
              <a:srgbClr val="92D050"/>
            </a:gs>
            <a:gs pos="100000">
              <a:srgbClr val="00B05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22860</xdr:colOff>
      <xdr:row>9</xdr:row>
      <xdr:rowOff>397932</xdr:rowOff>
    </xdr:from>
    <xdr:to>
      <xdr:col>3</xdr:col>
      <xdr:colOff>130860</xdr:colOff>
      <xdr:row>9</xdr:row>
      <xdr:rowOff>505932</xdr:rowOff>
    </xdr:to>
    <xdr:sp macro="" textlink="">
      <xdr:nvSpPr>
        <xdr:cNvPr id="31" name="Oval 30"/>
        <xdr:cNvSpPr/>
      </xdr:nvSpPr>
      <xdr:spPr>
        <a:xfrm>
          <a:off x="2857500" y="4687992"/>
          <a:ext cx="108000" cy="108000"/>
        </a:xfrm>
        <a:prstGeom prst="ellipse">
          <a:avLst/>
        </a:prstGeom>
        <a:gradFill>
          <a:gsLst>
            <a:gs pos="0">
              <a:srgbClr val="92D050"/>
            </a:gs>
            <a:gs pos="25000">
              <a:srgbClr val="92D050"/>
            </a:gs>
            <a:gs pos="100000">
              <a:srgbClr val="00B05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61497</xdr:colOff>
      <xdr:row>5</xdr:row>
      <xdr:rowOff>74402</xdr:rowOff>
    </xdr:from>
    <xdr:to>
      <xdr:col>4</xdr:col>
      <xdr:colOff>133497</xdr:colOff>
      <xdr:row>5</xdr:row>
      <xdr:rowOff>146402</xdr:rowOff>
    </xdr:to>
    <xdr:sp macro="" textlink="">
      <xdr:nvSpPr>
        <xdr:cNvPr id="32" name="Oval 31"/>
        <xdr:cNvSpPr/>
      </xdr:nvSpPr>
      <xdr:spPr>
        <a:xfrm>
          <a:off x="6561357" y="1811762"/>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65710</xdr:colOff>
      <xdr:row>7</xdr:row>
      <xdr:rowOff>50202</xdr:rowOff>
    </xdr:from>
    <xdr:to>
      <xdr:col>4</xdr:col>
      <xdr:colOff>137710</xdr:colOff>
      <xdr:row>7</xdr:row>
      <xdr:rowOff>122202</xdr:rowOff>
    </xdr:to>
    <xdr:sp macro="" textlink="">
      <xdr:nvSpPr>
        <xdr:cNvPr id="33" name="Oval 32"/>
        <xdr:cNvSpPr/>
      </xdr:nvSpPr>
      <xdr:spPr>
        <a:xfrm>
          <a:off x="6565570" y="3037242"/>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62848</xdr:colOff>
      <xdr:row>9</xdr:row>
      <xdr:rowOff>50300</xdr:rowOff>
    </xdr:from>
    <xdr:to>
      <xdr:col>4</xdr:col>
      <xdr:colOff>134848</xdr:colOff>
      <xdr:row>9</xdr:row>
      <xdr:rowOff>122300</xdr:rowOff>
    </xdr:to>
    <xdr:sp macro="" textlink="">
      <xdr:nvSpPr>
        <xdr:cNvPr id="34" name="Oval 33"/>
        <xdr:cNvSpPr/>
      </xdr:nvSpPr>
      <xdr:spPr>
        <a:xfrm>
          <a:off x="6562708" y="4340360"/>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65044</xdr:colOff>
      <xdr:row>9</xdr:row>
      <xdr:rowOff>441586</xdr:rowOff>
    </xdr:from>
    <xdr:to>
      <xdr:col>4</xdr:col>
      <xdr:colOff>137044</xdr:colOff>
      <xdr:row>9</xdr:row>
      <xdr:rowOff>513586</xdr:rowOff>
    </xdr:to>
    <xdr:sp macro="" textlink="">
      <xdr:nvSpPr>
        <xdr:cNvPr id="35" name="Oval 34"/>
        <xdr:cNvSpPr/>
      </xdr:nvSpPr>
      <xdr:spPr>
        <a:xfrm>
          <a:off x="6564904" y="4731646"/>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2460851</xdr:colOff>
      <xdr:row>12</xdr:row>
      <xdr:rowOff>131147</xdr:rowOff>
    </xdr:from>
    <xdr:to>
      <xdr:col>7</xdr:col>
      <xdr:colOff>392566</xdr:colOff>
      <xdr:row>14</xdr:row>
      <xdr:rowOff>174532</xdr:rowOff>
    </xdr:to>
    <xdr:sp macro="" textlink="">
      <xdr:nvSpPr>
        <xdr:cNvPr id="36" name="TextBox 35"/>
        <xdr:cNvSpPr txBox="1"/>
      </xdr:nvSpPr>
      <xdr:spPr>
        <a:xfrm>
          <a:off x="8960711" y="6371927"/>
          <a:ext cx="7243355" cy="409145"/>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SG" sz="1200" b="1" i="1" u="none" strike="noStrike" kern="0" cap="none" spc="0" normalizeH="0" baseline="0" noProof="0">
              <a:ln>
                <a:noFill/>
              </a:ln>
              <a:solidFill>
                <a:sysClr val="windowText" lastClr="000000"/>
              </a:solidFill>
              <a:effectLst/>
              <a:uLnTx/>
              <a:uFillTx/>
              <a:latin typeface="Calibri" panose="020F0502020204030204"/>
              <a:ea typeface="+mn-ea"/>
              <a:cs typeface="+mn-cs"/>
              <a:sym typeface="Wingdings" panose="05000000000000000000" pitchFamily="2" charset="2"/>
            </a:rPr>
            <a:t>legend for sentiment score:           0-0.20 Negative,        &gt;0.20-0.49 Neutral,       &gt;0.49 Positive</a:t>
          </a:r>
          <a:endParaRPr kumimoji="0" lang="en-SG" sz="1200" b="1" i="1"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4</xdr:col>
      <xdr:colOff>4348642</xdr:colOff>
      <xdr:row>13</xdr:row>
      <xdr:rowOff>25071</xdr:rowOff>
    </xdr:from>
    <xdr:to>
      <xdr:col>4</xdr:col>
      <xdr:colOff>4582584</xdr:colOff>
      <xdr:row>13</xdr:row>
      <xdr:rowOff>169332</xdr:rowOff>
    </xdr:to>
    <xdr:sp macro="" textlink="">
      <xdr:nvSpPr>
        <xdr:cNvPr id="37" name="TextBox 8"/>
        <xdr:cNvSpPr txBox="1"/>
      </xdr:nvSpPr>
      <xdr:spPr>
        <a:xfrm>
          <a:off x="10848502" y="6448731"/>
          <a:ext cx="233942" cy="144261"/>
        </a:xfrm>
        <a:prstGeom prst="rect">
          <a:avLst/>
        </a:prstGeom>
        <a:solidFill>
          <a:srgbClr val="FF000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en-SG" sz="600" b="0" i="0" u="none" strike="noStrike" kern="120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6</xdr:col>
      <xdr:colOff>1481735</xdr:colOff>
      <xdr:row>13</xdr:row>
      <xdr:rowOff>30991</xdr:rowOff>
    </xdr:from>
    <xdr:to>
      <xdr:col>6</xdr:col>
      <xdr:colOff>1661735</xdr:colOff>
      <xdr:row>13</xdr:row>
      <xdr:rowOff>144463</xdr:rowOff>
    </xdr:to>
    <xdr:sp macro="" textlink="">
      <xdr:nvSpPr>
        <xdr:cNvPr id="38" name="TextBox 8"/>
        <xdr:cNvSpPr txBox="1"/>
      </xdr:nvSpPr>
      <xdr:spPr>
        <a:xfrm>
          <a:off x="13734695" y="6454651"/>
          <a:ext cx="180000" cy="113472"/>
        </a:xfrm>
        <a:prstGeom prst="rect">
          <a:avLst/>
        </a:prstGeom>
        <a:solidFill>
          <a:srgbClr val="92D05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en-SG" sz="600" b="0" i="0" u="none" strike="noStrike" kern="120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4</xdr:col>
      <xdr:colOff>57283</xdr:colOff>
      <xdr:row>3</xdr:row>
      <xdr:rowOff>48263</xdr:rowOff>
    </xdr:from>
    <xdr:to>
      <xdr:col>4</xdr:col>
      <xdr:colOff>129283</xdr:colOff>
      <xdr:row>3</xdr:row>
      <xdr:rowOff>120263</xdr:rowOff>
    </xdr:to>
    <xdr:sp macro="" textlink="">
      <xdr:nvSpPr>
        <xdr:cNvPr id="39" name="Oval 38"/>
        <xdr:cNvSpPr/>
      </xdr:nvSpPr>
      <xdr:spPr>
        <a:xfrm>
          <a:off x="6557143" y="711203"/>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5</xdr:col>
      <xdr:colOff>1001542</xdr:colOff>
      <xdr:row>13</xdr:row>
      <xdr:rowOff>27215</xdr:rowOff>
    </xdr:from>
    <xdr:to>
      <xdr:col>6</xdr:col>
      <xdr:colOff>130382</xdr:colOff>
      <xdr:row>13</xdr:row>
      <xdr:rowOff>158750</xdr:rowOff>
    </xdr:to>
    <xdr:sp macro="" textlink="">
      <xdr:nvSpPr>
        <xdr:cNvPr id="40" name="TextBox 8"/>
        <xdr:cNvSpPr txBox="1"/>
      </xdr:nvSpPr>
      <xdr:spPr>
        <a:xfrm flipH="1">
          <a:off x="12218182" y="6450875"/>
          <a:ext cx="165160" cy="131535"/>
        </a:xfrm>
        <a:prstGeom prst="rect">
          <a:avLst/>
        </a:prstGeom>
        <a:solidFill>
          <a:srgbClr val="FFC00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en-SG" sz="600" b="0" i="0" u="none" strike="noStrike" kern="120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19832</xdr:colOff>
      <xdr:row>5</xdr:row>
      <xdr:rowOff>567177</xdr:rowOff>
    </xdr:from>
    <xdr:to>
      <xdr:col>3</xdr:col>
      <xdr:colOff>128956</xdr:colOff>
      <xdr:row>5</xdr:row>
      <xdr:rowOff>675634</xdr:rowOff>
    </xdr:to>
    <xdr:sp macro="" textlink="">
      <xdr:nvSpPr>
        <xdr:cNvPr id="41" name="Oval 40"/>
        <xdr:cNvSpPr/>
      </xdr:nvSpPr>
      <xdr:spPr>
        <a:xfrm>
          <a:off x="2854472" y="2304537"/>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43604</xdr:colOff>
      <xdr:row>11</xdr:row>
      <xdr:rowOff>86541</xdr:rowOff>
    </xdr:from>
    <xdr:to>
      <xdr:col>4</xdr:col>
      <xdr:colOff>115604</xdr:colOff>
      <xdr:row>11</xdr:row>
      <xdr:rowOff>158541</xdr:rowOff>
    </xdr:to>
    <xdr:sp macro="" textlink="">
      <xdr:nvSpPr>
        <xdr:cNvPr id="42" name="Oval 41"/>
        <xdr:cNvSpPr/>
      </xdr:nvSpPr>
      <xdr:spPr>
        <a:xfrm>
          <a:off x="6543464" y="5351961"/>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51407</xdr:colOff>
      <xdr:row>11</xdr:row>
      <xdr:rowOff>557227</xdr:rowOff>
    </xdr:from>
    <xdr:to>
      <xdr:col>3</xdr:col>
      <xdr:colOff>159407</xdr:colOff>
      <xdr:row>11</xdr:row>
      <xdr:rowOff>665227</xdr:rowOff>
    </xdr:to>
    <xdr:sp macro="" textlink="">
      <xdr:nvSpPr>
        <xdr:cNvPr id="43" name="Oval 42"/>
        <xdr:cNvSpPr/>
      </xdr:nvSpPr>
      <xdr:spPr>
        <a:xfrm>
          <a:off x="2886047" y="5822647"/>
          <a:ext cx="108000" cy="108000"/>
        </a:xfrm>
        <a:prstGeom prst="ellipse">
          <a:avLst/>
        </a:prstGeom>
        <a:gradFill>
          <a:gsLst>
            <a:gs pos="0">
              <a:srgbClr val="92D050"/>
            </a:gs>
            <a:gs pos="25000">
              <a:srgbClr val="92D050"/>
            </a:gs>
            <a:gs pos="100000">
              <a:srgbClr val="00B05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66440</xdr:colOff>
      <xdr:row>5</xdr:row>
      <xdr:rowOff>399515</xdr:rowOff>
    </xdr:from>
    <xdr:to>
      <xdr:col>4</xdr:col>
      <xdr:colOff>138440</xdr:colOff>
      <xdr:row>5</xdr:row>
      <xdr:rowOff>471515</xdr:rowOff>
    </xdr:to>
    <xdr:sp macro="" textlink="">
      <xdr:nvSpPr>
        <xdr:cNvPr id="44" name="Oval 43"/>
        <xdr:cNvSpPr/>
      </xdr:nvSpPr>
      <xdr:spPr>
        <a:xfrm>
          <a:off x="6566300" y="2136875"/>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41064</xdr:colOff>
      <xdr:row>11</xdr:row>
      <xdr:rowOff>401077</xdr:rowOff>
    </xdr:from>
    <xdr:to>
      <xdr:col>4</xdr:col>
      <xdr:colOff>113064</xdr:colOff>
      <xdr:row>11</xdr:row>
      <xdr:rowOff>473077</xdr:rowOff>
    </xdr:to>
    <xdr:sp macro="" textlink="">
      <xdr:nvSpPr>
        <xdr:cNvPr id="45" name="Oval 44"/>
        <xdr:cNvSpPr/>
      </xdr:nvSpPr>
      <xdr:spPr>
        <a:xfrm>
          <a:off x="6540924" y="5666497"/>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44583</xdr:colOff>
      <xdr:row>3</xdr:row>
      <xdr:rowOff>380579</xdr:rowOff>
    </xdr:from>
    <xdr:to>
      <xdr:col>4</xdr:col>
      <xdr:colOff>116583</xdr:colOff>
      <xdr:row>3</xdr:row>
      <xdr:rowOff>452579</xdr:rowOff>
    </xdr:to>
    <xdr:sp macro="" textlink="">
      <xdr:nvSpPr>
        <xdr:cNvPr id="46" name="Oval 45"/>
        <xdr:cNvSpPr/>
      </xdr:nvSpPr>
      <xdr:spPr>
        <a:xfrm>
          <a:off x="6544443" y="1043519"/>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44583</xdr:colOff>
      <xdr:row>3</xdr:row>
      <xdr:rowOff>723479</xdr:rowOff>
    </xdr:from>
    <xdr:to>
      <xdr:col>4</xdr:col>
      <xdr:colOff>116583</xdr:colOff>
      <xdr:row>3</xdr:row>
      <xdr:rowOff>795479</xdr:rowOff>
    </xdr:to>
    <xdr:sp macro="" textlink="">
      <xdr:nvSpPr>
        <xdr:cNvPr id="47" name="Oval 46"/>
        <xdr:cNvSpPr/>
      </xdr:nvSpPr>
      <xdr:spPr>
        <a:xfrm>
          <a:off x="6948303" y="1386419"/>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15558</xdr:colOff>
      <xdr:row>7</xdr:row>
      <xdr:rowOff>395604</xdr:rowOff>
    </xdr:from>
    <xdr:to>
      <xdr:col>3</xdr:col>
      <xdr:colOff>123558</xdr:colOff>
      <xdr:row>7</xdr:row>
      <xdr:rowOff>503604</xdr:rowOff>
    </xdr:to>
    <xdr:sp macro="" textlink="">
      <xdr:nvSpPr>
        <xdr:cNvPr id="48" name="Oval 47"/>
        <xdr:cNvSpPr/>
      </xdr:nvSpPr>
      <xdr:spPr>
        <a:xfrm>
          <a:off x="2850198" y="3382644"/>
          <a:ext cx="108000" cy="108000"/>
        </a:xfrm>
        <a:prstGeom prst="ellipse">
          <a:avLst/>
        </a:prstGeom>
        <a:gradFill>
          <a:gsLst>
            <a:gs pos="0">
              <a:srgbClr val="FFC000">
                <a:lumMod val="75000"/>
              </a:srgbClr>
            </a:gs>
            <a:gs pos="25000">
              <a:srgbClr val="FFC000">
                <a:lumMod val="60000"/>
                <a:lumOff val="40000"/>
              </a:srgbClr>
            </a:gs>
            <a:gs pos="100000">
              <a:srgbClr val="FFFF0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58090</xdr:colOff>
      <xdr:row>7</xdr:row>
      <xdr:rowOff>233082</xdr:rowOff>
    </xdr:from>
    <xdr:to>
      <xdr:col>4</xdr:col>
      <xdr:colOff>130090</xdr:colOff>
      <xdr:row>7</xdr:row>
      <xdr:rowOff>305082</xdr:rowOff>
    </xdr:to>
    <xdr:sp macro="" textlink="">
      <xdr:nvSpPr>
        <xdr:cNvPr id="49" name="Oval 48"/>
        <xdr:cNvSpPr/>
      </xdr:nvSpPr>
      <xdr:spPr>
        <a:xfrm>
          <a:off x="6557950" y="3220122"/>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33385</xdr:colOff>
      <xdr:row>27</xdr:row>
      <xdr:rowOff>42324</xdr:rowOff>
    </xdr:from>
    <xdr:to>
      <xdr:col>3</xdr:col>
      <xdr:colOff>142509</xdr:colOff>
      <xdr:row>27</xdr:row>
      <xdr:rowOff>150781</xdr:rowOff>
    </xdr:to>
    <xdr:sp macro="" textlink="">
      <xdr:nvSpPr>
        <xdr:cNvPr id="50" name="Oval 49"/>
        <xdr:cNvSpPr/>
      </xdr:nvSpPr>
      <xdr:spPr>
        <a:xfrm>
          <a:off x="2868025" y="1779684"/>
          <a:ext cx="109124" cy="108457"/>
        </a:xfrm>
        <a:prstGeom prst="ellipse">
          <a:avLst/>
        </a:prstGeom>
        <a:gradFill>
          <a:gsLst>
            <a:gs pos="0">
              <a:srgbClr val="FF0000"/>
            </a:gs>
            <a:gs pos="25000">
              <a:srgbClr val="FF000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61497</xdr:colOff>
      <xdr:row>27</xdr:row>
      <xdr:rowOff>74402</xdr:rowOff>
    </xdr:from>
    <xdr:to>
      <xdr:col>4</xdr:col>
      <xdr:colOff>133497</xdr:colOff>
      <xdr:row>27</xdr:row>
      <xdr:rowOff>146402</xdr:rowOff>
    </xdr:to>
    <xdr:sp macro="" textlink="">
      <xdr:nvSpPr>
        <xdr:cNvPr id="51" name="Oval 50"/>
        <xdr:cNvSpPr/>
      </xdr:nvSpPr>
      <xdr:spPr>
        <a:xfrm>
          <a:off x="6561357" y="1811762"/>
          <a:ext cx="72000" cy="72000"/>
        </a:xfrm>
        <a:prstGeom prst="ellipse">
          <a:avLst/>
        </a:prstGeom>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path path="circle">
            <a:fillToRect t="100000" r="100000"/>
          </a:path>
          <a:tileRect l="-100000" b="-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33385</xdr:colOff>
      <xdr:row>27</xdr:row>
      <xdr:rowOff>42324</xdr:rowOff>
    </xdr:from>
    <xdr:to>
      <xdr:col>3</xdr:col>
      <xdr:colOff>142509</xdr:colOff>
      <xdr:row>27</xdr:row>
      <xdr:rowOff>150781</xdr:rowOff>
    </xdr:to>
    <xdr:sp macro="" textlink="">
      <xdr:nvSpPr>
        <xdr:cNvPr id="52" name="Oval 51"/>
        <xdr:cNvSpPr/>
      </xdr:nvSpPr>
      <xdr:spPr>
        <a:xfrm>
          <a:off x="2868025" y="1779684"/>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61497</xdr:colOff>
      <xdr:row>27</xdr:row>
      <xdr:rowOff>74402</xdr:rowOff>
    </xdr:from>
    <xdr:to>
      <xdr:col>4</xdr:col>
      <xdr:colOff>133497</xdr:colOff>
      <xdr:row>27</xdr:row>
      <xdr:rowOff>146402</xdr:rowOff>
    </xdr:to>
    <xdr:sp macro="" textlink="">
      <xdr:nvSpPr>
        <xdr:cNvPr id="53" name="Oval 52"/>
        <xdr:cNvSpPr/>
      </xdr:nvSpPr>
      <xdr:spPr>
        <a:xfrm>
          <a:off x="6561357" y="1811762"/>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19832</xdr:colOff>
      <xdr:row>27</xdr:row>
      <xdr:rowOff>567177</xdr:rowOff>
    </xdr:from>
    <xdr:to>
      <xdr:col>3</xdr:col>
      <xdr:colOff>128956</xdr:colOff>
      <xdr:row>27</xdr:row>
      <xdr:rowOff>675634</xdr:rowOff>
    </xdr:to>
    <xdr:sp macro="" textlink="">
      <xdr:nvSpPr>
        <xdr:cNvPr id="54" name="Oval 53"/>
        <xdr:cNvSpPr/>
      </xdr:nvSpPr>
      <xdr:spPr>
        <a:xfrm>
          <a:off x="2854472" y="2304537"/>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66440</xdr:colOff>
      <xdr:row>27</xdr:row>
      <xdr:rowOff>399515</xdr:rowOff>
    </xdr:from>
    <xdr:to>
      <xdr:col>4</xdr:col>
      <xdr:colOff>138440</xdr:colOff>
      <xdr:row>27</xdr:row>
      <xdr:rowOff>471515</xdr:rowOff>
    </xdr:to>
    <xdr:sp macro="" textlink="">
      <xdr:nvSpPr>
        <xdr:cNvPr id="55" name="Oval 54"/>
        <xdr:cNvSpPr/>
      </xdr:nvSpPr>
      <xdr:spPr>
        <a:xfrm>
          <a:off x="6566300" y="2136875"/>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25765</xdr:colOff>
      <xdr:row>5</xdr:row>
      <xdr:rowOff>38072</xdr:rowOff>
    </xdr:from>
    <xdr:to>
      <xdr:col>3</xdr:col>
      <xdr:colOff>134889</xdr:colOff>
      <xdr:row>5</xdr:row>
      <xdr:rowOff>146529</xdr:rowOff>
    </xdr:to>
    <xdr:sp macro="" textlink="">
      <xdr:nvSpPr>
        <xdr:cNvPr id="56" name="Oval 55"/>
        <xdr:cNvSpPr/>
      </xdr:nvSpPr>
      <xdr:spPr>
        <a:xfrm>
          <a:off x="2860405" y="701012"/>
          <a:ext cx="109124" cy="108457"/>
        </a:xfrm>
        <a:prstGeom prst="ellipse">
          <a:avLst/>
        </a:prstGeom>
        <a:gradFill>
          <a:gsLst>
            <a:gs pos="0">
              <a:srgbClr val="FF0000"/>
            </a:gs>
            <a:gs pos="25000">
              <a:srgbClr val="FF000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31924</xdr:colOff>
      <xdr:row>5</xdr:row>
      <xdr:rowOff>556304</xdr:rowOff>
    </xdr:from>
    <xdr:to>
      <xdr:col>3</xdr:col>
      <xdr:colOff>141048</xdr:colOff>
      <xdr:row>5</xdr:row>
      <xdr:rowOff>664761</xdr:rowOff>
    </xdr:to>
    <xdr:sp macro="" textlink="">
      <xdr:nvSpPr>
        <xdr:cNvPr id="57" name="Oval 56"/>
        <xdr:cNvSpPr/>
      </xdr:nvSpPr>
      <xdr:spPr>
        <a:xfrm>
          <a:off x="2866564" y="1219244"/>
          <a:ext cx="109124" cy="108457"/>
        </a:xfrm>
        <a:prstGeom prst="ellipse">
          <a:avLst/>
        </a:prstGeom>
        <a:gradFill>
          <a:gsLst>
            <a:gs pos="0">
              <a:srgbClr val="FF0000"/>
            </a:gs>
            <a:gs pos="25000">
              <a:srgbClr val="FF0000"/>
            </a:gs>
            <a:gs pos="100000">
              <a:srgbClr val="FFEFEF"/>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25765</xdr:colOff>
      <xdr:row>5</xdr:row>
      <xdr:rowOff>38072</xdr:rowOff>
    </xdr:from>
    <xdr:to>
      <xdr:col>3</xdr:col>
      <xdr:colOff>134889</xdr:colOff>
      <xdr:row>5</xdr:row>
      <xdr:rowOff>146529</xdr:rowOff>
    </xdr:to>
    <xdr:sp macro="" textlink="">
      <xdr:nvSpPr>
        <xdr:cNvPr id="60" name="Oval 59"/>
        <xdr:cNvSpPr/>
      </xdr:nvSpPr>
      <xdr:spPr>
        <a:xfrm>
          <a:off x="2860405" y="701012"/>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31924</xdr:colOff>
      <xdr:row>5</xdr:row>
      <xdr:rowOff>243884</xdr:rowOff>
    </xdr:from>
    <xdr:to>
      <xdr:col>3</xdr:col>
      <xdr:colOff>141048</xdr:colOff>
      <xdr:row>5</xdr:row>
      <xdr:rowOff>352341</xdr:rowOff>
    </xdr:to>
    <xdr:sp macro="" textlink="">
      <xdr:nvSpPr>
        <xdr:cNvPr id="61" name="Oval 60"/>
        <xdr:cNvSpPr/>
      </xdr:nvSpPr>
      <xdr:spPr>
        <a:xfrm>
          <a:off x="2866564" y="906824"/>
          <a:ext cx="109124" cy="108457"/>
        </a:xfrm>
        <a:prstGeom prst="ellipse">
          <a:avLst/>
        </a:prstGeom>
        <a:gradFill>
          <a:gsLst>
            <a:gs pos="0">
              <a:srgbClr val="FF0000"/>
            </a:gs>
            <a:gs pos="25000">
              <a:srgbClr val="FF0000"/>
            </a:gs>
            <a:gs pos="100000">
              <a:srgbClr val="FFEFEF"/>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44583</xdr:colOff>
      <xdr:row>5</xdr:row>
      <xdr:rowOff>593939</xdr:rowOff>
    </xdr:from>
    <xdr:to>
      <xdr:col>4</xdr:col>
      <xdr:colOff>116583</xdr:colOff>
      <xdr:row>5</xdr:row>
      <xdr:rowOff>665939</xdr:rowOff>
    </xdr:to>
    <xdr:sp macro="" textlink="">
      <xdr:nvSpPr>
        <xdr:cNvPr id="64" name="Oval 63"/>
        <xdr:cNvSpPr/>
      </xdr:nvSpPr>
      <xdr:spPr>
        <a:xfrm>
          <a:off x="6544443" y="1256879"/>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43787</xdr:colOff>
      <xdr:row>11</xdr:row>
      <xdr:rowOff>930607</xdr:rowOff>
    </xdr:from>
    <xdr:to>
      <xdr:col>3</xdr:col>
      <xdr:colOff>151787</xdr:colOff>
      <xdr:row>11</xdr:row>
      <xdr:rowOff>1038607</xdr:rowOff>
    </xdr:to>
    <xdr:sp macro="" textlink="">
      <xdr:nvSpPr>
        <xdr:cNvPr id="65" name="Oval 64"/>
        <xdr:cNvSpPr/>
      </xdr:nvSpPr>
      <xdr:spPr>
        <a:xfrm>
          <a:off x="2878427" y="6196027"/>
          <a:ext cx="108000" cy="108000"/>
        </a:xfrm>
        <a:prstGeom prst="ellipse">
          <a:avLst/>
        </a:prstGeom>
        <a:gradFill>
          <a:gsLst>
            <a:gs pos="0">
              <a:srgbClr val="92D050"/>
            </a:gs>
            <a:gs pos="25000">
              <a:srgbClr val="92D050"/>
            </a:gs>
            <a:gs pos="100000">
              <a:srgbClr val="00B050"/>
            </a:gs>
          </a:gsLst>
          <a:lin ang="10800000" scaled="1"/>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63924</xdr:colOff>
      <xdr:row>11</xdr:row>
      <xdr:rowOff>591577</xdr:rowOff>
    </xdr:from>
    <xdr:to>
      <xdr:col>4</xdr:col>
      <xdr:colOff>135924</xdr:colOff>
      <xdr:row>11</xdr:row>
      <xdr:rowOff>663577</xdr:rowOff>
    </xdr:to>
    <xdr:sp macro="" textlink="">
      <xdr:nvSpPr>
        <xdr:cNvPr id="66" name="Oval 65"/>
        <xdr:cNvSpPr/>
      </xdr:nvSpPr>
      <xdr:spPr>
        <a:xfrm>
          <a:off x="6967644" y="5620777"/>
          <a:ext cx="72000" cy="72000"/>
        </a:xfrm>
        <a:prstGeom prst="ellipse">
          <a:avLst/>
        </a:prstGeom>
        <a:gradFill flip="none" rotWithShape="1">
          <a:gsLst>
            <a:gs pos="0">
              <a:sysClr val="windowText" lastClr="000000">
                <a:lumMod val="50000"/>
                <a:lumOff val="50000"/>
                <a:shade val="30000"/>
                <a:satMod val="115000"/>
              </a:sysClr>
            </a:gs>
            <a:gs pos="50000">
              <a:sysClr val="windowText" lastClr="000000">
                <a:lumMod val="50000"/>
                <a:lumOff val="50000"/>
                <a:shade val="67500"/>
                <a:satMod val="115000"/>
              </a:sysClr>
            </a:gs>
            <a:gs pos="100000">
              <a:sysClr val="windowText" lastClr="000000">
                <a:lumMod val="50000"/>
                <a:lumOff val="50000"/>
                <a:shade val="100000"/>
                <a:satMod val="115000"/>
              </a:sysClr>
            </a:gs>
          </a:gsLst>
          <a:path path="circle">
            <a:fillToRect t="100000" r="100000"/>
          </a:path>
          <a:tileRect l="-100000" b="-100000"/>
        </a:gradFill>
        <a:ln w="12700" cap="flat" cmpd="sng" algn="ctr">
          <a:no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S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weety Gathani" refreshedDate="45253.763025347223" createdVersion="6" refreshedVersion="6" minRefreshableVersion="3" recordCount="594">
  <cacheSource type="worksheet">
    <worksheetSource ref="A1:AT595" sheet="Clean data"/>
  </cacheSource>
  <cacheFields count="46">
    <cacheField name="Respondent ID" numFmtId="0">
      <sharedItems containsSemiMixedTypes="0" containsString="0" containsNumber="1" containsInteger="1" minValue="118453505911" maxValue="118471381682"/>
    </cacheField>
    <cacheField name="Collector ID" numFmtId="0">
      <sharedItems containsSemiMixedTypes="0" containsString="0" containsNumber="1" containsInteger="1" minValue="453298388" maxValue="453298388"/>
    </cacheField>
    <cacheField name="Start Date" numFmtId="164">
      <sharedItems containsSemiMixedTypes="0" containsNonDate="0" containsDate="1" containsString="0" minDate="2023-10-26T19:04:35" maxDate="2023-11-16T15:29:53"/>
    </cacheField>
    <cacheField name="End Date" numFmtId="164">
      <sharedItems containsSemiMixedTypes="0" containsNonDate="0" containsDate="1" containsString="0" minDate="2023-10-26T19:17:39" maxDate="2023-11-16T15:49:51"/>
    </cacheField>
    <cacheField name="IP Address" numFmtId="0">
      <sharedItems/>
    </cacheField>
    <cacheField name="Email Address" numFmtId="0">
      <sharedItems containsNonDate="0" containsString="0" containsBlank="1"/>
    </cacheField>
    <cacheField name="First Name" numFmtId="0">
      <sharedItems containsNonDate="0" containsString="0" containsBlank="1"/>
    </cacheField>
    <cacheField name="Last Name" numFmtId="0">
      <sharedItems containsNonDate="0" containsString="0" containsBlank="1"/>
    </cacheField>
    <cacheField name="Please enter your child's curriculum" numFmtId="0">
      <sharedItems count="4">
        <s v="IBPYP"/>
        <s v="IBMYP"/>
        <s v="IBDP"/>
        <s v="CBSE"/>
      </sharedItems>
    </cacheField>
    <cacheField name="Please select your child's year level?" numFmtId="0">
      <sharedItems count="12">
        <s v="Grade 1"/>
        <s v="Grade 5"/>
        <s v="Grade 7"/>
        <s v="Grade 11"/>
        <s v="Grade 2"/>
        <s v="Grade 6"/>
        <s v="Grade 4"/>
        <s v="Grade 9"/>
        <s v="Grade 3"/>
        <s v="Grade 10"/>
        <s v="Grade 8"/>
        <s v="Grade 12"/>
      </sharedItems>
    </cacheField>
    <cacheField name="How satisfied are you with the curriculum in terms of its scope, relevance and age appropriateness?" numFmtId="0">
      <sharedItems containsSemiMixedTypes="0" containsString="0" containsNumber="1" containsInteger="1" minValue="1" maxValue="5"/>
    </cacheField>
    <cacheField name="How satisfied are you with the curriculum material, including the resource books and practice sheets?" numFmtId="0">
      <sharedItems containsSemiMixedTypes="0" containsString="0" containsNumber="1" containsInteger="1" minValue="1" maxValue="5"/>
    </cacheField>
    <cacheField name="How satisfied are you with the teaching methodology, specifically in terms of incorporating videos, tools, thinking routines and technology to create an experiential learning experience?" numFmtId="0">
      <sharedItems containsSemiMixedTypes="0" containsString="0" containsNumber="1" containsInteger="1" minValue="1" maxValue="5"/>
    </cacheField>
    <cacheField name="How satisfied are you with the opportunities provided to your child to participate in various activities/events conducted as part of the curriculum program?" numFmtId="0">
      <sharedItems containsSemiMixedTypes="0" containsString="0" containsNumber="1" containsInteger="1" minValue="1" maxValue="5"/>
    </cacheField>
    <cacheField name="How satisfied are you with the pace at which the curriculum progresses, ensuring that your child can understand and comprehend the concepts effectively?" numFmtId="0">
      <sharedItems containsSemiMixedTypes="0" containsString="0" containsNumber="1" containsInteger="1" minValue="1" maxValue="5"/>
    </cacheField>
    <cacheField name="How satisfied are you with the amount of homework given to your child help to encourage learning at home?" numFmtId="0">
      <sharedItems containsSemiMixedTypes="0" containsString="0" containsNumber="1" containsInteger="1" minValue="1" maxValue="5"/>
    </cacheField>
    <cacheField name="How satisfied are you with the capabilities, skill and expertise exhibited by  teachers?" numFmtId="0">
      <sharedItems containsSemiMixedTypes="0" containsString="0" containsNumber="1" containsInteger="1" minValue="1" maxValue="5"/>
    </cacheField>
    <cacheField name="How satisfied are you with the quality of correction &amp; feedback on the child's work?" numFmtId="0">
      <sharedItems containsSemiMixedTypes="0" containsString="0" containsNumber="1" containsInteger="1" minValue="1" maxValue="5"/>
    </cacheField>
    <cacheField name="How satisfied are you with the efforts taken by  teachers to promote a positive and inclusive classroom environment?" numFmtId="0">
      <sharedItems containsSemiMixedTypes="0" containsString="0" containsNumber="1" containsInteger="1" minValue="1" maxValue="5"/>
    </cacheField>
    <cacheField name="How satisfied are you with the level of attention and encouragement provided to your child?" numFmtId="0">
      <sharedItems containsSemiMixedTypes="0" containsString="0" containsNumber="1" containsInteger="1" minValue="1" maxValue="5"/>
    </cacheField>
    <cacheField name="How satisfied are you with the feedback provided at the PTM to assist you in comprehending your child’s strengths and area of improvement?" numFmtId="0">
      <sharedItems containsSemiMixedTypes="0" containsString="0" containsNumber="1" containsInteger="1" minValue="1" maxValue="5"/>
    </cacheField>
    <cacheField name="How satisfied are you with the capabilities, Support and skills exhibited by Non Academic Teaching Staff (Co-Curricular and Extra Curricular)?" numFmtId="0">
      <sharedItems containsSemiMixedTypes="0" containsString="0" containsNumber="1" containsInteger="1" minValue="1" maxValue="5"/>
    </cacheField>
    <cacheField name="How satisfied are you with the courtesy and politeness shown by the Non-Academic Staff (Co-Curricular and Extra Curricular)?" numFmtId="0">
      <sharedItems containsSemiMixedTypes="0" containsString="0" containsNumber="1" containsInteger="1" minValue="1" maxValue="5"/>
    </cacheField>
    <cacheField name="How satisfied are you with the range of sports activities offered?" numFmtId="0">
      <sharedItems containsSemiMixedTypes="0" containsString="0" containsNumber="1" containsInteger="1" minValue="1" maxValue="5"/>
    </cacheField>
    <cacheField name="How satisfied are you with the development of skills and confidence of your child as a result of learning and teaching in the classrooms?" numFmtId="0">
      <sharedItems containsSemiMixedTypes="0" containsString="0" containsNumber="1" containsInteger="1" minValue="1" maxValue="5"/>
    </cacheField>
    <cacheField name="How satisfied are you with the politeness and courtesy of the administrative staff?" numFmtId="0">
      <sharedItems containsSemiMixedTypes="0" containsString="0" containsNumber="1" containsInteger="1" minValue="1" maxValue="5"/>
    </cacheField>
    <cacheField name="How satisfied are you with the safety protocols in the classrooms and around the campus?" numFmtId="0">
      <sharedItems containsSemiMixedTypes="0" containsString="0" containsNumber="1" containsInteger="1" minValue="1" maxValue="5"/>
    </cacheField>
    <cacheField name="How satisfied are you with the measures taken to curb bullying and ensure overall well-being of your child at the campus?" numFmtId="0">
      <sharedItems containsSemiMixedTypes="0" containsString="0" containsNumber="1" containsInteger="1" minValue="1" maxValue="5"/>
    </cacheField>
    <cacheField name="How satisfied are you with the discipline in the school?" numFmtId="0">
      <sharedItems containsSemiMixedTypes="0" containsString="0" containsNumber="1" containsInteger="1" minValue="1" maxValue="5"/>
    </cacheField>
    <cacheField name="How satisfied are you with the clarity and timeliness of the communication received from school?" numFmtId="0">
      <sharedItems containsSemiMixedTypes="0" containsString="0" containsNumber="1" containsInteger="1" minValue="1" maxValue="5"/>
    </cacheField>
    <cacheField name="How satisfied are you with the level of parental involvement and engagement in the school community?" numFmtId="0">
      <sharedItems containsSemiMixedTypes="0" containsString="0" containsNumber="1" containsInteger="1" minValue="1" maxValue="5"/>
    </cacheField>
    <cacheField name="How satisfied are you with the convenience of sharing feedback with our  team?" numFmtId="0">
      <sharedItems containsSemiMixedTypes="0" containsString="0" containsNumber="1" containsInteger="1" minValue="1" maxValue="5"/>
    </cacheField>
    <cacheField name="How satisfied are you with the quality and timeliness of the responses you received?" numFmtId="0">
      <sharedItems containsSemiMixedTypes="0" containsString="0" containsNumber="1" containsInteger="1" minValue="1" maxValue="5"/>
    </cacheField>
    <cacheField name="How satisfied are you with the approachability to reaching out to the Coordinators or Principal/Director Admin?" numFmtId="0">
      <sharedItems containsSemiMixedTypes="0" containsString="0" containsNumber="1" containsInteger="1" minValue="1" maxValue="5"/>
    </cacheField>
    <cacheField name="How satisfied are you with the process of obtaining books and uniforms?" numFmtId="0">
      <sharedItems containsSemiMixedTypes="0" containsString="0" containsNumber="1" containsInteger="1" minValue="1" maxValue="5"/>
    </cacheField>
    <cacheField name="How satisfied are you with the quality of note books and stationery provided by the school?" numFmtId="0">
      <sharedItems containsSemiMixedTypes="0" containsString="0" containsNumber="1" containsInteger="1" minValue="1" maxValue="5"/>
    </cacheField>
    <cacheField name="How satisfied are you with the quality of uniforms provided by the school?" numFmtId="0">
      <sharedItems containsSemiMixedTypes="0" containsString="0" containsNumber="1" containsInteger="1" minValue="1" maxValue="5"/>
    </cacheField>
    <cacheField name="How satisfied are you in terms of classrooms being equipped with teaching aids and technology?" numFmtId="0">
      <sharedItems containsSemiMixedTypes="0" containsString="0" containsNumber="1" containsInteger="1" minValue="1" maxValue="5"/>
    </cacheField>
    <cacheField name="How satisfied are you with the school's infrastructure, including adequate space for sports, visual art, laboratory facilities, and library resources etc?" numFmtId="0">
      <sharedItems containsSemiMixedTypes="0" containsString="0" containsNumber="1" containsInteger="1" minValue="1" maxValue="5"/>
    </cacheField>
    <cacheField name="How satisfied are you by the quality of food and service provided by the cafeteria?" numFmtId="0">
      <sharedItems containsMixedTypes="1" containsNumber="1" containsInteger="1" minValue="1" maxValue="5"/>
    </cacheField>
    <cacheField name="How satisfied are you with the Cleanliness &amp; Hygiene standards at the school campus?" numFmtId="0">
      <sharedItems containsSemiMixedTypes="0" containsString="0" containsNumber="1" containsInteger="1" minValue="1" maxValue="5"/>
    </cacheField>
    <cacheField name="How satisfied are you with the safety protocols put in place in school transportation to ensure your child's safety?" numFmtId="0">
      <sharedItems containsMixedTypes="1" containsNumber="1" containsInteger="1" minValue="1" maxValue="5"/>
    </cacheField>
    <cacheField name="How satisfied are you with the transport facility provided by the campus?" numFmtId="0">
      <sharedItems containsMixedTypes="1" containsNumber="1" containsInteger="1" minValue="1" maxValue="5"/>
    </cacheField>
    <cacheField name="How satisfied are you with the overall experience at school?" numFmtId="0">
      <sharedItems containsSemiMixedTypes="0" containsString="0" containsNumber="1" containsInteger="1" minValue="1" maxValue="5" count="5">
        <n v="3"/>
        <n v="4"/>
        <n v="5"/>
        <n v="2"/>
        <n v="1"/>
      </sharedItems>
    </cacheField>
    <cacheField name="How likely are you to recommend One World International School Sarjapur to your family and friends" numFmtId="0">
      <sharedItems containsSemiMixedTypes="0" containsString="0" containsNumber="1" containsInteger="1" minValue="1" maxValue="5" count="5">
        <n v="3"/>
        <n v="4"/>
        <n v="5"/>
        <n v="2"/>
        <n v="1"/>
      </sharedItems>
    </cacheField>
    <cacheField name="On the basis of your rating for the above question (Q37) please select top three areas from the list provided below on the scale of 1- 5 (wherein 5 being the highest):" numFmtId="0">
      <sharedItems containsString="0" containsBlank="1"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94">
  <r>
    <n v="118471381682"/>
    <n v="453298388"/>
    <d v="2023-11-16T15:29:53"/>
    <d v="2023-11-16T15:49:51"/>
    <s v="49.207.215.209"/>
    <m/>
    <m/>
    <m/>
    <x v="0"/>
    <x v="0"/>
    <n v="4"/>
    <n v="4"/>
    <n v="3"/>
    <n v="5"/>
    <n v="3"/>
    <n v="4"/>
    <n v="4"/>
    <n v="1"/>
    <n v="4"/>
    <n v="3"/>
    <n v="4"/>
    <n v="3"/>
    <n v="3"/>
    <n v="4"/>
    <n v="4"/>
    <n v="4"/>
    <n v="3"/>
    <n v="3"/>
    <n v="4"/>
    <n v="4"/>
    <n v="5"/>
    <n v="1"/>
    <n v="1"/>
    <n v="1"/>
    <n v="4"/>
    <n v="4"/>
    <n v="1"/>
    <n v="4"/>
    <n v="4"/>
    <s v="Not Applicable"/>
    <n v="5"/>
    <n v="4"/>
    <n v="1"/>
    <x v="0"/>
    <x v="0"/>
    <n v="4"/>
  </r>
  <r>
    <n v="118471370059"/>
    <n v="453298388"/>
    <d v="2023-11-16T15:21:11"/>
    <d v="2023-11-16T15:27:49"/>
    <s v="122.171.20.190"/>
    <m/>
    <m/>
    <m/>
    <x v="0"/>
    <x v="1"/>
    <n v="4"/>
    <n v="3"/>
    <n v="4"/>
    <n v="3"/>
    <n v="3"/>
    <n v="2"/>
    <n v="5"/>
    <n v="5"/>
    <n v="4"/>
    <n v="3"/>
    <n v="4"/>
    <n v="3"/>
    <n v="5"/>
    <n v="3"/>
    <n v="3"/>
    <n v="5"/>
    <n v="5"/>
    <n v="3"/>
    <n v="3"/>
    <n v="4"/>
    <n v="4"/>
    <n v="4"/>
    <n v="5"/>
    <n v="5"/>
    <n v="4"/>
    <n v="4"/>
    <n v="5"/>
    <n v="4"/>
    <n v="3"/>
    <n v="2"/>
    <n v="4"/>
    <n v="4"/>
    <n v="4"/>
    <x v="1"/>
    <x v="1"/>
    <n v="4"/>
  </r>
  <r>
    <n v="118471364462"/>
    <n v="453298388"/>
    <d v="2023-11-16T15:08:26"/>
    <d v="2023-11-16T15:15:43"/>
    <s v="122.167.45.16"/>
    <m/>
    <m/>
    <m/>
    <x v="1"/>
    <x v="2"/>
    <n v="4"/>
    <n v="4"/>
    <n v="3"/>
    <n v="2"/>
    <n v="3"/>
    <n v="2"/>
    <n v="3"/>
    <n v="3"/>
    <n v="3"/>
    <n v="2"/>
    <n v="3"/>
    <n v="4"/>
    <n v="4"/>
    <n v="4"/>
    <n v="2"/>
    <n v="4"/>
    <n v="4"/>
    <n v="4"/>
    <n v="4"/>
    <n v="4"/>
    <n v="3"/>
    <n v="3"/>
    <n v="3"/>
    <n v="4"/>
    <n v="4"/>
    <n v="4"/>
    <n v="4"/>
    <n v="4"/>
    <n v="4"/>
    <n v="3"/>
    <n v="4"/>
    <n v="4"/>
    <n v="4"/>
    <x v="0"/>
    <x v="0"/>
    <n v="4"/>
  </r>
  <r>
    <n v="118471319415"/>
    <n v="453298388"/>
    <d v="2023-11-16T13:34:18"/>
    <d v="2023-11-16T13:42:48"/>
    <s v="157.45.39.185"/>
    <m/>
    <m/>
    <m/>
    <x v="2"/>
    <x v="3"/>
    <n v="4"/>
    <n v="3"/>
    <n v="3"/>
    <n v="2"/>
    <n v="3"/>
    <n v="2"/>
    <n v="4"/>
    <n v="2"/>
    <n v="3"/>
    <n v="4"/>
    <n v="4"/>
    <n v="4"/>
    <n v="4"/>
    <n v="4"/>
    <n v="3"/>
    <n v="4"/>
    <n v="4"/>
    <n v="4"/>
    <n v="4"/>
    <n v="4"/>
    <n v="4"/>
    <n v="4"/>
    <n v="4"/>
    <n v="4"/>
    <n v="4"/>
    <n v="4"/>
    <n v="4"/>
    <n v="4"/>
    <n v="4"/>
    <n v="2"/>
    <n v="4"/>
    <n v="4"/>
    <n v="4"/>
    <x v="1"/>
    <x v="1"/>
    <n v="4"/>
  </r>
  <r>
    <n v="118471303035"/>
    <n v="453298388"/>
    <d v="2023-11-16T13:05:53"/>
    <d v="2023-11-16T13:08:11"/>
    <s v="122.171.16.14"/>
    <m/>
    <m/>
    <m/>
    <x v="3"/>
    <x v="4"/>
    <n v="4"/>
    <n v="4"/>
    <n v="4"/>
    <n v="4"/>
    <n v="4"/>
    <n v="4"/>
    <n v="4"/>
    <n v="4"/>
    <n v="4"/>
    <n v="4"/>
    <n v="4"/>
    <n v="4"/>
    <n v="4"/>
    <n v="4"/>
    <n v="4"/>
    <n v="4"/>
    <n v="4"/>
    <n v="4"/>
    <n v="4"/>
    <n v="4"/>
    <n v="4"/>
    <n v="4"/>
    <n v="4"/>
    <n v="4"/>
    <n v="4"/>
    <n v="4"/>
    <n v="4"/>
    <n v="4"/>
    <n v="4"/>
    <n v="4"/>
    <n v="4"/>
    <n v="4"/>
    <n v="4"/>
    <x v="1"/>
    <x v="1"/>
    <n v="4"/>
  </r>
  <r>
    <n v="118471297076"/>
    <n v="453298388"/>
    <d v="2023-11-16T12:47:54"/>
    <d v="2023-11-16T12:54:57"/>
    <s v="122.172.82.180"/>
    <m/>
    <m/>
    <m/>
    <x v="1"/>
    <x v="5"/>
    <n v="4"/>
    <n v="4"/>
    <n v="5"/>
    <n v="4"/>
    <n v="5"/>
    <n v="5"/>
    <n v="5"/>
    <n v="5"/>
    <n v="4"/>
    <n v="5"/>
    <n v="5"/>
    <n v="4"/>
    <n v="5"/>
    <n v="3"/>
    <n v="4"/>
    <n v="5"/>
    <n v="5"/>
    <n v="3"/>
    <n v="4"/>
    <n v="5"/>
    <n v="4"/>
    <n v="4"/>
    <n v="4"/>
    <n v="4"/>
    <n v="4"/>
    <n v="4"/>
    <n v="5"/>
    <n v="5"/>
    <n v="4"/>
    <s v="Not Applicable"/>
    <n v="4"/>
    <n v="4"/>
    <n v="4"/>
    <x v="2"/>
    <x v="2"/>
    <n v="5"/>
  </r>
  <r>
    <n v="118471217095"/>
    <n v="453298388"/>
    <d v="2023-11-16T10:08:39"/>
    <d v="2023-11-16T10:20:56"/>
    <s v="122.171.151.163"/>
    <m/>
    <m/>
    <m/>
    <x v="0"/>
    <x v="1"/>
    <n v="4"/>
    <n v="4"/>
    <n v="4"/>
    <n v="4"/>
    <n v="4"/>
    <n v="4"/>
    <n v="4"/>
    <n v="4"/>
    <n v="3"/>
    <n v="3"/>
    <n v="3"/>
    <n v="3"/>
    <n v="4"/>
    <n v="4"/>
    <n v="4"/>
    <n v="4"/>
    <n v="4"/>
    <n v="2"/>
    <n v="2"/>
    <n v="4"/>
    <n v="4"/>
    <n v="4"/>
    <n v="4"/>
    <n v="3"/>
    <n v="4"/>
    <n v="4"/>
    <n v="4"/>
    <n v="4"/>
    <n v="3"/>
    <n v="1"/>
    <n v="4"/>
    <n v="4"/>
    <n v="4"/>
    <x v="1"/>
    <x v="1"/>
    <n v="4"/>
  </r>
  <r>
    <n v="118471216007"/>
    <n v="453298388"/>
    <d v="2023-11-16T10:13:57"/>
    <d v="2023-11-16T10:19:05"/>
    <s v="122.171.20.50"/>
    <m/>
    <m/>
    <m/>
    <x v="0"/>
    <x v="0"/>
    <n v="4"/>
    <n v="4"/>
    <n v="4"/>
    <n v="2"/>
    <n v="4"/>
    <n v="4"/>
    <n v="3"/>
    <n v="4"/>
    <n v="2"/>
    <n v="2"/>
    <n v="2"/>
    <n v="4"/>
    <n v="4"/>
    <n v="3"/>
    <n v="3"/>
    <n v="4"/>
    <n v="4"/>
    <n v="4"/>
    <n v="3"/>
    <n v="2"/>
    <n v="4"/>
    <n v="4"/>
    <n v="4"/>
    <n v="4"/>
    <n v="4"/>
    <n v="4"/>
    <n v="3"/>
    <n v="4"/>
    <n v="4"/>
    <n v="1"/>
    <n v="5"/>
    <n v="4"/>
    <n v="3"/>
    <x v="1"/>
    <x v="1"/>
    <n v="1"/>
  </r>
  <r>
    <n v="118470655204"/>
    <n v="453298388"/>
    <d v="2023-11-15T23:47:26"/>
    <d v="2023-11-15T23:55:15"/>
    <s v="148.64.12.7"/>
    <m/>
    <m/>
    <m/>
    <x v="0"/>
    <x v="4"/>
    <n v="4"/>
    <n v="4"/>
    <n v="3"/>
    <n v="2"/>
    <n v="4"/>
    <n v="4"/>
    <n v="4"/>
    <n v="4"/>
    <n v="5"/>
    <n v="2"/>
    <n v="4"/>
    <n v="4"/>
    <n v="4"/>
    <n v="2"/>
    <n v="4"/>
    <n v="5"/>
    <n v="4"/>
    <n v="4"/>
    <n v="4"/>
    <n v="3"/>
    <n v="4"/>
    <n v="3"/>
    <n v="4"/>
    <n v="4"/>
    <n v="2"/>
    <n v="4"/>
    <n v="2"/>
    <n v="4"/>
    <n v="3"/>
    <n v="3"/>
    <n v="4"/>
    <n v="4"/>
    <n v="4"/>
    <x v="1"/>
    <x v="1"/>
    <n v="4"/>
  </r>
  <r>
    <n v="118470620091"/>
    <n v="453298388"/>
    <d v="2023-11-15T23:19:44"/>
    <d v="2023-11-15T23:27:52"/>
    <s v="171.76.80.239"/>
    <m/>
    <m/>
    <m/>
    <x v="0"/>
    <x v="0"/>
    <n v="2"/>
    <n v="4"/>
    <n v="4"/>
    <n v="2"/>
    <n v="3"/>
    <n v="4"/>
    <n v="4"/>
    <n v="3"/>
    <n v="4"/>
    <n v="4"/>
    <n v="4"/>
    <n v="2"/>
    <n v="4"/>
    <n v="3"/>
    <n v="4"/>
    <n v="4"/>
    <n v="4"/>
    <n v="1"/>
    <n v="2"/>
    <n v="4"/>
    <n v="4"/>
    <n v="3"/>
    <n v="4"/>
    <n v="4"/>
    <n v="2"/>
    <n v="4"/>
    <n v="4"/>
    <n v="4"/>
    <n v="4"/>
    <n v="4"/>
    <n v="4"/>
    <n v="3"/>
    <n v="2"/>
    <x v="0"/>
    <x v="1"/>
    <n v="3"/>
  </r>
  <r>
    <n v="118470582177"/>
    <n v="453298388"/>
    <d v="2023-11-15T22:47:55"/>
    <d v="2023-11-15T22:52:05"/>
    <s v="202.131.159.66"/>
    <m/>
    <m/>
    <m/>
    <x v="1"/>
    <x v="2"/>
    <n v="4"/>
    <n v="4"/>
    <n v="4"/>
    <n v="4"/>
    <n v="4"/>
    <n v="4"/>
    <n v="4"/>
    <n v="4"/>
    <n v="4"/>
    <n v="4"/>
    <n v="4"/>
    <n v="4"/>
    <n v="4"/>
    <n v="4"/>
    <n v="4"/>
    <n v="4"/>
    <n v="4"/>
    <n v="4"/>
    <n v="4"/>
    <n v="4"/>
    <n v="4"/>
    <n v="4"/>
    <n v="4"/>
    <n v="4"/>
    <n v="4"/>
    <n v="4"/>
    <n v="4"/>
    <n v="4"/>
    <n v="4"/>
    <n v="4"/>
    <n v="4"/>
    <n v="4"/>
    <n v="4"/>
    <x v="1"/>
    <x v="1"/>
    <n v="4"/>
  </r>
  <r>
    <n v="118470533791"/>
    <n v="453298388"/>
    <d v="2023-11-15T21:48:31"/>
    <d v="2023-11-15T22:05:32"/>
    <s v="122.171.19.23"/>
    <m/>
    <m/>
    <m/>
    <x v="1"/>
    <x v="5"/>
    <n v="4"/>
    <n v="4"/>
    <n v="3"/>
    <n v="3"/>
    <n v="4"/>
    <n v="4"/>
    <n v="2"/>
    <n v="3"/>
    <n v="3"/>
    <n v="3"/>
    <n v="3"/>
    <n v="3"/>
    <n v="3"/>
    <n v="3"/>
    <n v="3"/>
    <n v="3"/>
    <n v="4"/>
    <n v="4"/>
    <n v="4"/>
    <n v="3"/>
    <n v="4"/>
    <n v="2"/>
    <n v="3"/>
    <n v="2"/>
    <n v="2"/>
    <n v="4"/>
    <n v="4"/>
    <n v="3"/>
    <n v="3"/>
    <s v="Not Applicable"/>
    <n v="4"/>
    <s v="Not applicable"/>
    <s v="Not applicable"/>
    <x v="0"/>
    <x v="0"/>
    <n v="5"/>
  </r>
  <r>
    <n v="118470491038"/>
    <n v="453298388"/>
    <d v="2023-11-15T21:13:47"/>
    <d v="2023-11-15T21:18:32"/>
    <s v="122.172.87.175"/>
    <m/>
    <m/>
    <m/>
    <x v="0"/>
    <x v="6"/>
    <n v="4"/>
    <n v="4"/>
    <n v="4"/>
    <n v="4"/>
    <n v="3"/>
    <n v="4"/>
    <n v="4"/>
    <n v="3"/>
    <n v="4"/>
    <n v="3"/>
    <n v="4"/>
    <n v="4"/>
    <n v="4"/>
    <n v="3"/>
    <n v="4"/>
    <n v="4"/>
    <n v="4"/>
    <n v="4"/>
    <n v="4"/>
    <n v="4"/>
    <n v="4"/>
    <n v="4"/>
    <n v="4"/>
    <n v="4"/>
    <n v="3"/>
    <n v="4"/>
    <n v="4"/>
    <n v="4"/>
    <n v="4"/>
    <n v="4"/>
    <n v="4"/>
    <n v="4"/>
    <n v="4"/>
    <x v="1"/>
    <x v="1"/>
    <n v="4"/>
  </r>
  <r>
    <n v="118470486544"/>
    <n v="453298388"/>
    <d v="2023-11-15T21:02:53"/>
    <d v="2023-11-15T21:13:16"/>
    <s v="49.206.130.0"/>
    <m/>
    <m/>
    <m/>
    <x v="1"/>
    <x v="2"/>
    <n v="4"/>
    <n v="4"/>
    <n v="4"/>
    <n v="4"/>
    <n v="4"/>
    <n v="4"/>
    <n v="4"/>
    <n v="4"/>
    <n v="4"/>
    <n v="4"/>
    <n v="4"/>
    <n v="4"/>
    <n v="4"/>
    <n v="2"/>
    <n v="2"/>
    <n v="4"/>
    <n v="3"/>
    <n v="2"/>
    <n v="2"/>
    <n v="4"/>
    <n v="4"/>
    <n v="4"/>
    <n v="4"/>
    <n v="4"/>
    <n v="2"/>
    <n v="4"/>
    <n v="4"/>
    <n v="4"/>
    <n v="3"/>
    <s v="Not Applicable"/>
    <n v="4"/>
    <n v="4"/>
    <n v="4"/>
    <x v="1"/>
    <x v="1"/>
    <n v="4"/>
  </r>
  <r>
    <n v="118470405154"/>
    <n v="453298388"/>
    <d v="2023-11-15T19:04:19"/>
    <d v="2023-11-15T19:15:37"/>
    <s v="27.34.254.66"/>
    <m/>
    <m/>
    <m/>
    <x v="1"/>
    <x v="0"/>
    <n v="2"/>
    <n v="3"/>
    <n v="3"/>
    <n v="2"/>
    <n v="5"/>
    <n v="4"/>
    <n v="4"/>
    <n v="4"/>
    <n v="4"/>
    <n v="4"/>
    <n v="3"/>
    <n v="1"/>
    <n v="3"/>
    <n v="1"/>
    <n v="3"/>
    <n v="4"/>
    <n v="4"/>
    <n v="3"/>
    <n v="4"/>
    <n v="3"/>
    <n v="2"/>
    <n v="2"/>
    <n v="1"/>
    <n v="3"/>
    <n v="4"/>
    <n v="4"/>
    <n v="3"/>
    <n v="4"/>
    <n v="4"/>
    <n v="4"/>
    <n v="3"/>
    <n v="4"/>
    <n v="5"/>
    <x v="0"/>
    <x v="0"/>
    <n v="3"/>
  </r>
  <r>
    <n v="118470391842"/>
    <n v="453298388"/>
    <d v="2023-11-15T18:49:58"/>
    <d v="2023-11-15T18:53:30"/>
    <s v="171.76.80.171"/>
    <m/>
    <m/>
    <m/>
    <x v="3"/>
    <x v="7"/>
    <n v="4"/>
    <n v="4"/>
    <n v="4"/>
    <n v="4"/>
    <n v="4"/>
    <n v="4"/>
    <n v="4"/>
    <n v="4"/>
    <n v="4"/>
    <n v="4"/>
    <n v="4"/>
    <n v="4"/>
    <n v="4"/>
    <n v="4"/>
    <n v="4"/>
    <n v="4"/>
    <n v="4"/>
    <n v="4"/>
    <n v="4"/>
    <n v="4"/>
    <n v="4"/>
    <n v="4"/>
    <n v="4"/>
    <n v="4"/>
    <n v="4"/>
    <n v="4"/>
    <n v="4"/>
    <n v="4"/>
    <n v="4"/>
    <n v="4"/>
    <n v="4"/>
    <n v="4"/>
    <n v="4"/>
    <x v="1"/>
    <x v="1"/>
    <n v="5"/>
  </r>
  <r>
    <n v="118470383968"/>
    <n v="453298388"/>
    <d v="2023-11-15T18:29:08"/>
    <d v="2023-11-15T18:41:00"/>
    <s v="122.171.20.140"/>
    <m/>
    <m/>
    <m/>
    <x v="1"/>
    <x v="4"/>
    <n v="5"/>
    <n v="5"/>
    <n v="5"/>
    <n v="5"/>
    <n v="5"/>
    <n v="4"/>
    <n v="5"/>
    <n v="5"/>
    <n v="4"/>
    <n v="5"/>
    <n v="5"/>
    <n v="5"/>
    <n v="5"/>
    <n v="5"/>
    <n v="5"/>
    <n v="5"/>
    <n v="5"/>
    <n v="3"/>
    <n v="3"/>
    <n v="5"/>
    <n v="5"/>
    <n v="3"/>
    <n v="5"/>
    <n v="4"/>
    <n v="3"/>
    <n v="5"/>
    <n v="2"/>
    <n v="5"/>
    <n v="5"/>
    <n v="5"/>
    <n v="5"/>
    <n v="5"/>
    <n v="5"/>
    <x v="2"/>
    <x v="2"/>
    <n v="5"/>
  </r>
  <r>
    <n v="118470383068"/>
    <n v="453298388"/>
    <d v="2023-11-15T18:32:56"/>
    <d v="2023-11-15T18:38:01"/>
    <s v="172.225.219.55"/>
    <m/>
    <m/>
    <m/>
    <x v="0"/>
    <x v="8"/>
    <n v="5"/>
    <n v="5"/>
    <n v="5"/>
    <n v="5"/>
    <n v="5"/>
    <n v="5"/>
    <n v="5"/>
    <n v="5"/>
    <n v="5"/>
    <n v="5"/>
    <n v="5"/>
    <n v="5"/>
    <n v="5"/>
    <n v="5"/>
    <n v="5"/>
    <n v="5"/>
    <n v="5"/>
    <n v="5"/>
    <n v="5"/>
    <n v="5"/>
    <n v="5"/>
    <n v="5"/>
    <n v="5"/>
    <n v="5"/>
    <n v="5"/>
    <n v="5"/>
    <n v="5"/>
    <n v="5"/>
    <n v="5"/>
    <n v="4"/>
    <n v="5"/>
    <n v="5"/>
    <n v="5"/>
    <x v="2"/>
    <x v="2"/>
    <n v="5"/>
  </r>
  <r>
    <n v="118470361868"/>
    <n v="453298388"/>
    <d v="2023-11-15T17:52:09"/>
    <d v="2023-11-15T18:00:45"/>
    <s v="122.171.17.162"/>
    <m/>
    <m/>
    <m/>
    <x v="0"/>
    <x v="1"/>
    <n v="4"/>
    <n v="4"/>
    <n v="4"/>
    <n v="4"/>
    <n v="4"/>
    <n v="2"/>
    <n v="4"/>
    <n v="4"/>
    <n v="4"/>
    <n v="5"/>
    <n v="5"/>
    <n v="3"/>
    <n v="5"/>
    <n v="4"/>
    <n v="4"/>
    <n v="5"/>
    <n v="3"/>
    <n v="4"/>
    <n v="4"/>
    <n v="4"/>
    <n v="4"/>
    <n v="4"/>
    <n v="4"/>
    <n v="4"/>
    <n v="4"/>
    <n v="4"/>
    <n v="2"/>
    <n v="4"/>
    <n v="4"/>
    <s v="Not Applicable"/>
    <n v="4"/>
    <n v="4"/>
    <n v="5"/>
    <x v="1"/>
    <x v="1"/>
    <n v="4"/>
  </r>
  <r>
    <n v="118470359493"/>
    <n v="453298388"/>
    <d v="2023-11-15T17:48:08"/>
    <d v="2023-11-15T17:59:35"/>
    <s v="103.82.210.131"/>
    <m/>
    <m/>
    <m/>
    <x v="1"/>
    <x v="2"/>
    <n v="4"/>
    <n v="4"/>
    <n v="4"/>
    <n v="4"/>
    <n v="3"/>
    <n v="3"/>
    <n v="4"/>
    <n v="4"/>
    <n v="4"/>
    <n v="2"/>
    <n v="3"/>
    <n v="4"/>
    <n v="4"/>
    <n v="3"/>
    <n v="4"/>
    <n v="4"/>
    <n v="4"/>
    <n v="3"/>
    <n v="5"/>
    <n v="4"/>
    <n v="3"/>
    <n v="4"/>
    <n v="3"/>
    <n v="3"/>
    <n v="4"/>
    <n v="4"/>
    <n v="3"/>
    <n v="5"/>
    <n v="4"/>
    <s v="Not Applicable"/>
    <n v="4"/>
    <n v="4"/>
    <n v="4"/>
    <x v="1"/>
    <x v="1"/>
    <n v="5"/>
  </r>
  <r>
    <n v="118470354451"/>
    <n v="453298388"/>
    <d v="2023-11-15T17:43:12"/>
    <d v="2023-11-15T17:47:54"/>
    <s v="171.76.80.58"/>
    <m/>
    <m/>
    <m/>
    <x v="1"/>
    <x v="9"/>
    <n v="4"/>
    <n v="4"/>
    <n v="4"/>
    <n v="3"/>
    <n v="4"/>
    <n v="4"/>
    <n v="4"/>
    <n v="4"/>
    <n v="4"/>
    <n v="3"/>
    <n v="3"/>
    <n v="4"/>
    <n v="5"/>
    <n v="4"/>
    <n v="4"/>
    <n v="4"/>
    <n v="4"/>
    <n v="4"/>
    <n v="4"/>
    <n v="4"/>
    <n v="3"/>
    <n v="3"/>
    <n v="4"/>
    <n v="4"/>
    <n v="4"/>
    <n v="4"/>
    <n v="4"/>
    <n v="4"/>
    <n v="4"/>
    <n v="1"/>
    <n v="4"/>
    <n v="4"/>
    <n v="4"/>
    <x v="1"/>
    <x v="1"/>
    <n v="4"/>
  </r>
  <r>
    <n v="118470352960"/>
    <n v="453298388"/>
    <d v="2023-11-15T17:41:29"/>
    <d v="2023-11-15T17:46:02"/>
    <s v="171.76.85.97"/>
    <m/>
    <m/>
    <m/>
    <x v="1"/>
    <x v="5"/>
    <n v="3"/>
    <n v="4"/>
    <n v="2"/>
    <n v="3"/>
    <n v="4"/>
    <n v="3"/>
    <n v="4"/>
    <n v="3"/>
    <n v="3"/>
    <n v="3"/>
    <n v="3"/>
    <n v="2"/>
    <n v="3"/>
    <n v="3"/>
    <n v="3"/>
    <n v="3"/>
    <n v="3"/>
    <n v="3"/>
    <n v="4"/>
    <n v="3"/>
    <n v="3"/>
    <n v="3"/>
    <n v="3"/>
    <n v="2"/>
    <n v="3"/>
    <n v="3"/>
    <n v="3"/>
    <n v="3"/>
    <n v="2"/>
    <n v="3"/>
    <n v="2"/>
    <n v="4"/>
    <n v="4"/>
    <x v="1"/>
    <x v="1"/>
    <n v="4"/>
  </r>
  <r>
    <n v="118470347616"/>
    <n v="453298388"/>
    <d v="2023-11-15T17:34:02"/>
    <d v="2023-11-15T17:35:47"/>
    <s v="122.171.19.24"/>
    <m/>
    <m/>
    <m/>
    <x v="0"/>
    <x v="1"/>
    <n v="4"/>
    <n v="4"/>
    <n v="4"/>
    <n v="4"/>
    <n v="4"/>
    <n v="4"/>
    <n v="4"/>
    <n v="4"/>
    <n v="4"/>
    <n v="4"/>
    <n v="4"/>
    <n v="4"/>
    <n v="4"/>
    <n v="4"/>
    <n v="4"/>
    <n v="4"/>
    <n v="4"/>
    <n v="4"/>
    <n v="4"/>
    <n v="4"/>
    <n v="4"/>
    <n v="4"/>
    <n v="4"/>
    <n v="4"/>
    <n v="4"/>
    <n v="4"/>
    <n v="4"/>
    <n v="4"/>
    <n v="4"/>
    <n v="4"/>
    <n v="4"/>
    <n v="4"/>
    <n v="4"/>
    <x v="1"/>
    <x v="1"/>
    <n v="4"/>
  </r>
  <r>
    <n v="118470339486"/>
    <n v="453298388"/>
    <d v="2023-11-15T17:11:45"/>
    <d v="2023-11-15T17:24:44"/>
    <s v="122.179.12.248"/>
    <m/>
    <m/>
    <m/>
    <x v="0"/>
    <x v="0"/>
    <n v="4"/>
    <n v="4"/>
    <n v="5"/>
    <n v="3"/>
    <n v="5"/>
    <n v="4"/>
    <n v="4"/>
    <n v="3"/>
    <n v="4"/>
    <n v="4"/>
    <n v="4"/>
    <n v="3"/>
    <n v="4"/>
    <n v="2"/>
    <n v="4"/>
    <n v="4"/>
    <n v="3"/>
    <n v="4"/>
    <n v="4"/>
    <n v="3"/>
    <n v="3"/>
    <n v="3"/>
    <n v="3"/>
    <n v="4"/>
    <n v="4"/>
    <n v="4"/>
    <n v="4"/>
    <n v="4"/>
    <n v="3"/>
    <s v="Not Applicable"/>
    <n v="4"/>
    <n v="3"/>
    <n v="3"/>
    <x v="1"/>
    <x v="1"/>
    <n v="4"/>
  </r>
  <r>
    <n v="118470337024"/>
    <n v="453298388"/>
    <d v="2023-11-15T17:15:40"/>
    <d v="2023-11-15T17:18:24"/>
    <s v="49.207.227.254"/>
    <m/>
    <m/>
    <m/>
    <x v="3"/>
    <x v="1"/>
    <n v="4"/>
    <n v="4"/>
    <n v="4"/>
    <n v="4"/>
    <n v="4"/>
    <n v="4"/>
    <n v="4"/>
    <n v="4"/>
    <n v="4"/>
    <n v="4"/>
    <n v="4"/>
    <n v="4"/>
    <n v="4"/>
    <n v="4"/>
    <n v="4"/>
    <n v="5"/>
    <n v="4"/>
    <n v="4"/>
    <n v="4"/>
    <n v="4"/>
    <n v="4"/>
    <n v="4"/>
    <n v="4"/>
    <n v="4"/>
    <n v="4"/>
    <n v="4"/>
    <n v="4"/>
    <n v="4"/>
    <n v="4"/>
    <n v="4"/>
    <n v="4"/>
    <n v="4"/>
    <n v="4"/>
    <x v="1"/>
    <x v="1"/>
    <n v="4"/>
  </r>
  <r>
    <n v="118470328162"/>
    <n v="453298388"/>
    <d v="2023-11-15T16:57:50"/>
    <d v="2023-11-15T17:03:05"/>
    <s v="106.206.21.36"/>
    <m/>
    <m/>
    <m/>
    <x v="0"/>
    <x v="4"/>
    <n v="5"/>
    <n v="5"/>
    <n v="4"/>
    <n v="4"/>
    <n v="4"/>
    <n v="4"/>
    <n v="5"/>
    <n v="4"/>
    <n v="5"/>
    <n v="4"/>
    <n v="5"/>
    <n v="4"/>
    <n v="4"/>
    <n v="4"/>
    <n v="4"/>
    <n v="4"/>
    <n v="4"/>
    <n v="4"/>
    <n v="4"/>
    <n v="4"/>
    <n v="3"/>
    <n v="4"/>
    <n v="4"/>
    <n v="4"/>
    <n v="4"/>
    <n v="4"/>
    <n v="4"/>
    <n v="4"/>
    <n v="4"/>
    <n v="4"/>
    <n v="4"/>
    <n v="4"/>
    <n v="3"/>
    <x v="2"/>
    <x v="2"/>
    <n v="5"/>
  </r>
  <r>
    <n v="118470319130"/>
    <n v="453298388"/>
    <d v="2023-11-15T16:42:20"/>
    <d v="2023-11-15T16:47:25"/>
    <s v="171.76.80.141"/>
    <m/>
    <m/>
    <m/>
    <x v="3"/>
    <x v="1"/>
    <n v="3"/>
    <n v="3"/>
    <n v="4"/>
    <n v="4"/>
    <n v="4"/>
    <n v="3"/>
    <n v="4"/>
    <n v="4"/>
    <n v="4"/>
    <n v="4"/>
    <n v="4"/>
    <n v="5"/>
    <n v="5"/>
    <n v="5"/>
    <n v="4"/>
    <n v="5"/>
    <n v="5"/>
    <n v="4"/>
    <n v="4"/>
    <n v="4"/>
    <n v="3"/>
    <n v="4"/>
    <n v="4"/>
    <n v="4"/>
    <n v="2"/>
    <n v="4"/>
    <n v="1"/>
    <n v="4"/>
    <n v="4"/>
    <s v="Not Applicable"/>
    <n v="4"/>
    <s v="Not applicable"/>
    <s v="Not applicable"/>
    <x v="1"/>
    <x v="1"/>
    <n v="4"/>
  </r>
  <r>
    <n v="118470301693"/>
    <n v="453298388"/>
    <d v="2023-11-15T15:57:51"/>
    <d v="2023-11-15T16:17:22"/>
    <s v="49.43.243.141"/>
    <m/>
    <m/>
    <m/>
    <x v="0"/>
    <x v="6"/>
    <n v="4"/>
    <n v="3"/>
    <n v="4"/>
    <n v="4"/>
    <n v="4"/>
    <n v="4"/>
    <n v="4"/>
    <n v="4"/>
    <n v="4"/>
    <n v="4"/>
    <n v="4"/>
    <n v="4"/>
    <n v="4"/>
    <n v="3"/>
    <n v="4"/>
    <n v="4"/>
    <n v="4"/>
    <n v="4"/>
    <n v="4"/>
    <n v="5"/>
    <n v="5"/>
    <n v="5"/>
    <n v="5"/>
    <n v="4"/>
    <n v="3"/>
    <n v="4"/>
    <n v="2"/>
    <n v="4"/>
    <n v="4"/>
    <n v="3"/>
    <n v="4"/>
    <n v="4"/>
    <n v="4"/>
    <x v="1"/>
    <x v="1"/>
    <n v="4"/>
  </r>
  <r>
    <n v="118470277605"/>
    <n v="453298388"/>
    <d v="2023-11-15T15:17:20"/>
    <d v="2023-11-15T15:30:00"/>
    <s v="49.207.214.236"/>
    <m/>
    <m/>
    <m/>
    <x v="0"/>
    <x v="0"/>
    <n v="3"/>
    <n v="4"/>
    <n v="4"/>
    <n v="4"/>
    <n v="3"/>
    <n v="2"/>
    <n v="4"/>
    <n v="4"/>
    <n v="4"/>
    <n v="4"/>
    <n v="4"/>
    <n v="4"/>
    <n v="4"/>
    <n v="4"/>
    <n v="4"/>
    <n v="4"/>
    <n v="4"/>
    <n v="4"/>
    <n v="4"/>
    <n v="4"/>
    <n v="4"/>
    <n v="4"/>
    <n v="4"/>
    <n v="4"/>
    <n v="2"/>
    <n v="2"/>
    <n v="4"/>
    <n v="4"/>
    <n v="4"/>
    <n v="3"/>
    <n v="4"/>
    <n v="4"/>
    <n v="4"/>
    <x v="1"/>
    <x v="1"/>
    <n v="3"/>
  </r>
  <r>
    <n v="118470274469"/>
    <n v="453298388"/>
    <d v="2023-11-15T15:21:02"/>
    <d v="2023-11-15T15:23:16"/>
    <s v="106.197.204.124"/>
    <m/>
    <m/>
    <m/>
    <x v="0"/>
    <x v="6"/>
    <n v="5"/>
    <n v="5"/>
    <n v="5"/>
    <n v="5"/>
    <n v="5"/>
    <n v="5"/>
    <n v="5"/>
    <n v="5"/>
    <n v="5"/>
    <n v="5"/>
    <n v="4"/>
    <n v="5"/>
    <n v="5"/>
    <n v="5"/>
    <n v="5"/>
    <n v="5"/>
    <n v="5"/>
    <n v="5"/>
    <n v="5"/>
    <n v="5"/>
    <n v="5"/>
    <n v="5"/>
    <n v="5"/>
    <n v="5"/>
    <n v="5"/>
    <n v="5"/>
    <n v="5"/>
    <n v="5"/>
    <n v="5"/>
    <n v="5"/>
    <n v="5"/>
    <n v="5"/>
    <n v="5"/>
    <x v="2"/>
    <x v="2"/>
    <n v="5"/>
  </r>
  <r>
    <n v="118470266951"/>
    <n v="453298388"/>
    <d v="2023-11-15T15:01:30"/>
    <d v="2023-11-15T15:07:16"/>
    <s v="115.110.170.66"/>
    <m/>
    <m/>
    <m/>
    <x v="0"/>
    <x v="0"/>
    <n v="4"/>
    <n v="4"/>
    <n v="4"/>
    <n v="3"/>
    <n v="4"/>
    <n v="4"/>
    <n v="4"/>
    <n v="4"/>
    <n v="4"/>
    <n v="4"/>
    <n v="4"/>
    <n v="3"/>
    <n v="4"/>
    <n v="2"/>
    <n v="4"/>
    <n v="4"/>
    <n v="4"/>
    <n v="3"/>
    <n v="4"/>
    <n v="4"/>
    <n v="4"/>
    <n v="3"/>
    <n v="4"/>
    <n v="3"/>
    <n v="3"/>
    <n v="4"/>
    <n v="4"/>
    <n v="3"/>
    <n v="3"/>
    <n v="3"/>
    <n v="4"/>
    <n v="4"/>
    <n v="4"/>
    <x v="1"/>
    <x v="1"/>
    <n v="1"/>
  </r>
  <r>
    <n v="118470264682"/>
    <n v="453298388"/>
    <d v="2023-11-15T14:47:28"/>
    <d v="2023-11-15T15:02:47"/>
    <s v="101.0.63.27"/>
    <m/>
    <m/>
    <m/>
    <x v="1"/>
    <x v="5"/>
    <n v="4"/>
    <n v="4"/>
    <n v="4"/>
    <n v="4"/>
    <n v="3"/>
    <n v="4"/>
    <n v="3"/>
    <n v="4"/>
    <n v="3"/>
    <n v="3"/>
    <n v="3"/>
    <n v="4"/>
    <n v="4"/>
    <n v="4"/>
    <n v="3"/>
    <n v="4"/>
    <n v="5"/>
    <n v="5"/>
    <n v="5"/>
    <n v="5"/>
    <n v="4"/>
    <n v="4"/>
    <n v="4"/>
    <n v="4"/>
    <n v="4"/>
    <n v="5"/>
    <n v="4"/>
    <n v="3"/>
    <n v="4"/>
    <s v="Not Applicable"/>
    <n v="5"/>
    <n v="5"/>
    <n v="4"/>
    <x v="1"/>
    <x v="1"/>
    <n v="5"/>
  </r>
  <r>
    <n v="118470258543"/>
    <n v="453298388"/>
    <d v="2023-11-15T14:06:35"/>
    <d v="2023-11-15T14:52:09"/>
    <s v="49.206.135.99"/>
    <m/>
    <m/>
    <m/>
    <x v="0"/>
    <x v="0"/>
    <n v="4"/>
    <n v="4"/>
    <n v="3"/>
    <n v="4"/>
    <n v="3"/>
    <n v="4"/>
    <n v="4"/>
    <n v="4"/>
    <n v="3"/>
    <n v="3"/>
    <n v="4"/>
    <n v="3"/>
    <n v="3"/>
    <n v="4"/>
    <n v="3"/>
    <n v="4"/>
    <n v="3"/>
    <n v="2"/>
    <n v="4"/>
    <n v="4"/>
    <n v="4"/>
    <n v="4"/>
    <n v="3"/>
    <n v="3"/>
    <n v="4"/>
    <n v="4"/>
    <n v="4"/>
    <n v="4"/>
    <n v="4"/>
    <n v="3"/>
    <n v="4"/>
    <n v="4"/>
    <n v="4"/>
    <x v="0"/>
    <x v="1"/>
    <n v="4"/>
  </r>
  <r>
    <n v="118470256468"/>
    <n v="453298388"/>
    <d v="2023-11-15T14:38:36"/>
    <d v="2023-11-15T14:43:54"/>
    <s v="27.7.141.230"/>
    <m/>
    <m/>
    <m/>
    <x v="0"/>
    <x v="8"/>
    <n v="5"/>
    <n v="5"/>
    <n v="5"/>
    <n v="5"/>
    <n v="5"/>
    <n v="4"/>
    <n v="5"/>
    <n v="5"/>
    <n v="5"/>
    <n v="5"/>
    <n v="5"/>
    <n v="5"/>
    <n v="5"/>
    <n v="4"/>
    <n v="5"/>
    <n v="5"/>
    <n v="5"/>
    <n v="4"/>
    <n v="5"/>
    <n v="5"/>
    <n v="5"/>
    <n v="5"/>
    <n v="5"/>
    <n v="5"/>
    <n v="5"/>
    <n v="5"/>
    <n v="2"/>
    <n v="4"/>
    <n v="4"/>
    <n v="2"/>
    <n v="4"/>
    <n v="4"/>
    <n v="5"/>
    <x v="2"/>
    <x v="2"/>
    <n v="5"/>
  </r>
  <r>
    <n v="118470250416"/>
    <n v="453298388"/>
    <d v="2023-11-15T14:28:28"/>
    <d v="2023-11-15T14:30:27"/>
    <s v="172.225.219.57"/>
    <m/>
    <m/>
    <m/>
    <x v="0"/>
    <x v="0"/>
    <n v="5"/>
    <n v="5"/>
    <n v="5"/>
    <n v="5"/>
    <n v="5"/>
    <n v="5"/>
    <n v="5"/>
    <n v="5"/>
    <n v="5"/>
    <n v="5"/>
    <n v="5"/>
    <n v="5"/>
    <n v="5"/>
    <n v="5"/>
    <n v="5"/>
    <n v="5"/>
    <n v="4"/>
    <n v="5"/>
    <n v="4"/>
    <n v="5"/>
    <n v="5"/>
    <n v="5"/>
    <n v="5"/>
    <n v="5"/>
    <n v="5"/>
    <n v="5"/>
    <n v="5"/>
    <n v="5"/>
    <n v="5"/>
    <n v="5"/>
    <n v="5"/>
    <n v="5"/>
    <n v="5"/>
    <x v="2"/>
    <x v="2"/>
    <n v="5"/>
  </r>
  <r>
    <n v="118470249572"/>
    <n v="453298388"/>
    <d v="2023-11-15T14:25:15"/>
    <d v="2023-11-15T14:28:11"/>
    <s v="106.206.27.75"/>
    <m/>
    <m/>
    <m/>
    <x v="1"/>
    <x v="9"/>
    <n v="5"/>
    <n v="5"/>
    <n v="5"/>
    <n v="5"/>
    <n v="5"/>
    <n v="4"/>
    <n v="5"/>
    <n v="4"/>
    <n v="4"/>
    <n v="4"/>
    <n v="5"/>
    <n v="4"/>
    <n v="5"/>
    <n v="4"/>
    <n v="4"/>
    <n v="4"/>
    <n v="5"/>
    <n v="4"/>
    <n v="5"/>
    <n v="4"/>
    <n v="4"/>
    <n v="4"/>
    <n v="4"/>
    <n v="4"/>
    <n v="4"/>
    <n v="4"/>
    <n v="2"/>
    <n v="4"/>
    <n v="4"/>
    <n v="4"/>
    <n v="4"/>
    <n v="4"/>
    <n v="4"/>
    <x v="2"/>
    <x v="2"/>
    <n v="5"/>
  </r>
  <r>
    <n v="118470248481"/>
    <n v="453298388"/>
    <d v="2023-11-15T14:14:51"/>
    <d v="2023-11-15T14:26:18"/>
    <s v="106.76.247.207"/>
    <m/>
    <m/>
    <m/>
    <x v="0"/>
    <x v="8"/>
    <n v="4"/>
    <n v="4"/>
    <n v="4"/>
    <n v="4"/>
    <n v="4"/>
    <n v="4"/>
    <n v="4"/>
    <n v="4"/>
    <n v="5"/>
    <n v="5"/>
    <n v="4"/>
    <n v="4"/>
    <n v="4"/>
    <n v="3"/>
    <n v="4"/>
    <n v="4"/>
    <n v="4"/>
    <n v="4"/>
    <n v="4"/>
    <n v="4"/>
    <n v="4"/>
    <n v="4"/>
    <n v="4"/>
    <n v="3"/>
    <n v="3"/>
    <n v="4"/>
    <n v="4"/>
    <n v="4"/>
    <n v="4"/>
    <n v="4"/>
    <n v="4"/>
    <n v="4"/>
    <n v="4"/>
    <x v="1"/>
    <x v="2"/>
    <n v="5"/>
  </r>
  <r>
    <n v="118470247021"/>
    <n v="453298388"/>
    <d v="2023-11-15T14:08:30"/>
    <d v="2023-11-15T14:22:13"/>
    <s v="49.249.94.2"/>
    <m/>
    <m/>
    <m/>
    <x v="1"/>
    <x v="2"/>
    <n v="4"/>
    <n v="4"/>
    <n v="5"/>
    <n v="4"/>
    <n v="5"/>
    <n v="4"/>
    <n v="5"/>
    <n v="4"/>
    <n v="4"/>
    <n v="5"/>
    <n v="5"/>
    <n v="4"/>
    <n v="5"/>
    <n v="4"/>
    <n v="4"/>
    <n v="5"/>
    <n v="5"/>
    <n v="4"/>
    <n v="5"/>
    <n v="4"/>
    <n v="4"/>
    <n v="4"/>
    <n v="5"/>
    <n v="5"/>
    <n v="5"/>
    <n v="5"/>
    <n v="5"/>
    <n v="5"/>
    <n v="5"/>
    <s v="Not Applicable"/>
    <n v="4"/>
    <n v="5"/>
    <n v="4"/>
    <x v="2"/>
    <x v="2"/>
    <n v="5"/>
  </r>
  <r>
    <n v="118470241102"/>
    <n v="453298388"/>
    <d v="2023-11-15T14:04:52"/>
    <d v="2023-11-15T14:09:30"/>
    <s v="106.197.231.155"/>
    <m/>
    <m/>
    <m/>
    <x v="0"/>
    <x v="4"/>
    <n v="4"/>
    <n v="4"/>
    <n v="4"/>
    <n v="4"/>
    <n v="4"/>
    <n v="4"/>
    <n v="4"/>
    <n v="4"/>
    <n v="4"/>
    <n v="4"/>
    <n v="4"/>
    <n v="4"/>
    <n v="4"/>
    <n v="4"/>
    <n v="4"/>
    <n v="4"/>
    <n v="4"/>
    <n v="4"/>
    <n v="4"/>
    <n v="4"/>
    <n v="4"/>
    <n v="4"/>
    <n v="4"/>
    <n v="4"/>
    <n v="4"/>
    <n v="4"/>
    <n v="4"/>
    <n v="4"/>
    <n v="4"/>
    <n v="4"/>
    <n v="4"/>
    <n v="4"/>
    <n v="4"/>
    <x v="1"/>
    <x v="1"/>
    <n v="4"/>
  </r>
  <r>
    <n v="118470240129"/>
    <n v="453298388"/>
    <d v="2023-11-15T14:01:21"/>
    <d v="2023-11-15T14:07:16"/>
    <s v="121.244.34.174"/>
    <m/>
    <m/>
    <m/>
    <x v="0"/>
    <x v="0"/>
    <n v="5"/>
    <n v="5"/>
    <n v="5"/>
    <n v="5"/>
    <n v="5"/>
    <n v="4"/>
    <n v="5"/>
    <n v="5"/>
    <n v="5"/>
    <n v="5"/>
    <n v="5"/>
    <n v="4"/>
    <n v="4"/>
    <n v="4"/>
    <n v="5"/>
    <n v="5"/>
    <n v="5"/>
    <n v="4"/>
    <n v="4"/>
    <n v="4"/>
    <n v="5"/>
    <n v="5"/>
    <n v="5"/>
    <n v="5"/>
    <n v="1"/>
    <n v="4"/>
    <n v="1"/>
    <n v="4"/>
    <n v="4"/>
    <n v="3"/>
    <n v="4"/>
    <n v="4"/>
    <n v="4"/>
    <x v="2"/>
    <x v="2"/>
    <n v="4"/>
  </r>
  <r>
    <n v="118470230030"/>
    <n v="453298388"/>
    <d v="2023-11-15T13:40:29"/>
    <d v="2023-11-15T13:46:22"/>
    <s v="172.225.218.57"/>
    <m/>
    <m/>
    <m/>
    <x v="1"/>
    <x v="10"/>
    <n v="4"/>
    <n v="4"/>
    <n v="4"/>
    <n v="4"/>
    <n v="4"/>
    <n v="4"/>
    <n v="4"/>
    <n v="4"/>
    <n v="4"/>
    <n v="4"/>
    <n v="4"/>
    <n v="2"/>
    <n v="3"/>
    <n v="3"/>
    <n v="4"/>
    <n v="4"/>
    <n v="4"/>
    <n v="4"/>
    <n v="4"/>
    <n v="4"/>
    <n v="4"/>
    <n v="4"/>
    <n v="4"/>
    <n v="4"/>
    <n v="4"/>
    <n v="4"/>
    <n v="3"/>
    <n v="4"/>
    <n v="3"/>
    <s v="Not Applicable"/>
    <n v="4"/>
    <s v="Not applicable"/>
    <s v="Not applicable"/>
    <x v="1"/>
    <x v="1"/>
    <n v="4"/>
  </r>
  <r>
    <n v="118470198788"/>
    <n v="453298388"/>
    <d v="2023-11-15T12:32:12"/>
    <d v="2023-11-15T13:45:45"/>
    <s v="171.76.80.111"/>
    <m/>
    <m/>
    <m/>
    <x v="1"/>
    <x v="5"/>
    <n v="4"/>
    <n v="3"/>
    <n v="4"/>
    <n v="5"/>
    <n v="3"/>
    <n v="4"/>
    <n v="4"/>
    <n v="5"/>
    <n v="4"/>
    <n v="4"/>
    <n v="4"/>
    <n v="4"/>
    <n v="5"/>
    <n v="2"/>
    <n v="4"/>
    <n v="5"/>
    <n v="4"/>
    <n v="4"/>
    <n v="4"/>
    <n v="5"/>
    <n v="4"/>
    <n v="4"/>
    <n v="4"/>
    <n v="5"/>
    <n v="5"/>
    <n v="5"/>
    <n v="4"/>
    <n v="3"/>
    <n v="3"/>
    <n v="4"/>
    <n v="4"/>
    <n v="4"/>
    <n v="4"/>
    <x v="1"/>
    <x v="1"/>
    <n v="3"/>
  </r>
  <r>
    <n v="118470227332"/>
    <n v="453298388"/>
    <d v="2023-11-15T13:34:03"/>
    <d v="2023-11-15T13:40:36"/>
    <s v="49.207.198.99"/>
    <m/>
    <m/>
    <m/>
    <x v="0"/>
    <x v="4"/>
    <n v="5"/>
    <n v="5"/>
    <n v="4"/>
    <n v="4"/>
    <n v="5"/>
    <n v="5"/>
    <n v="5"/>
    <n v="5"/>
    <n v="5"/>
    <n v="5"/>
    <n v="5"/>
    <n v="5"/>
    <n v="5"/>
    <n v="4"/>
    <n v="4"/>
    <n v="5"/>
    <n v="4"/>
    <n v="4"/>
    <n v="4"/>
    <n v="4"/>
    <n v="3"/>
    <n v="5"/>
    <n v="5"/>
    <n v="4"/>
    <n v="3"/>
    <n v="5"/>
    <n v="2"/>
    <n v="4"/>
    <n v="4"/>
    <s v="Not Applicable"/>
    <n v="4"/>
    <n v="4"/>
    <n v="4"/>
    <x v="1"/>
    <x v="2"/>
    <n v="5"/>
  </r>
  <r>
    <n v="118470225367"/>
    <n v="453298388"/>
    <d v="2023-11-15T13:26:37"/>
    <d v="2023-11-15T13:39:18"/>
    <s v="162.44.150.10"/>
    <m/>
    <m/>
    <m/>
    <x v="0"/>
    <x v="1"/>
    <n v="4"/>
    <n v="4"/>
    <n v="4"/>
    <n v="4"/>
    <n v="4"/>
    <n v="4"/>
    <n v="4"/>
    <n v="4"/>
    <n v="4"/>
    <n v="4"/>
    <n v="3"/>
    <n v="2"/>
    <n v="3"/>
    <n v="1"/>
    <n v="4"/>
    <n v="4"/>
    <n v="4"/>
    <n v="4"/>
    <n v="4"/>
    <n v="2"/>
    <n v="3"/>
    <n v="3"/>
    <n v="3"/>
    <n v="3"/>
    <n v="4"/>
    <n v="4"/>
    <n v="4"/>
    <n v="4"/>
    <n v="3"/>
    <n v="3"/>
    <n v="4"/>
    <n v="2"/>
    <n v="2"/>
    <x v="0"/>
    <x v="1"/>
    <n v="4"/>
  </r>
  <r>
    <n v="118470227054"/>
    <n v="453298388"/>
    <d v="2023-11-15T13:33:44"/>
    <d v="2023-11-15T13:38:58"/>
    <s v="106.51.163.173"/>
    <m/>
    <m/>
    <m/>
    <x v="0"/>
    <x v="6"/>
    <n v="5"/>
    <n v="5"/>
    <n v="5"/>
    <n v="5"/>
    <n v="5"/>
    <n v="5"/>
    <n v="5"/>
    <n v="5"/>
    <n v="5"/>
    <n v="5"/>
    <n v="5"/>
    <n v="5"/>
    <n v="5"/>
    <n v="5"/>
    <n v="5"/>
    <n v="5"/>
    <n v="5"/>
    <n v="5"/>
    <n v="5"/>
    <n v="5"/>
    <n v="5"/>
    <n v="5"/>
    <n v="5"/>
    <n v="5"/>
    <n v="2"/>
    <n v="5"/>
    <n v="2"/>
    <n v="5"/>
    <n v="5"/>
    <n v="5"/>
    <n v="5"/>
    <n v="1"/>
    <n v="4"/>
    <x v="2"/>
    <x v="2"/>
    <n v="5"/>
  </r>
  <r>
    <n v="118470225984"/>
    <n v="453298388"/>
    <d v="2023-11-15T13:10:46"/>
    <d v="2023-11-15T13:36:43"/>
    <s v="49.207.54.82"/>
    <m/>
    <m/>
    <m/>
    <x v="1"/>
    <x v="4"/>
    <n v="4"/>
    <n v="4"/>
    <n v="4"/>
    <n v="1"/>
    <n v="4"/>
    <n v="4"/>
    <n v="4"/>
    <n v="4"/>
    <n v="2"/>
    <n v="4"/>
    <n v="4"/>
    <n v="1"/>
    <n v="3"/>
    <n v="1"/>
    <n v="4"/>
    <n v="4"/>
    <n v="4"/>
    <n v="2"/>
    <n v="4"/>
    <n v="4"/>
    <n v="4"/>
    <n v="4"/>
    <n v="4"/>
    <n v="3"/>
    <n v="3"/>
    <n v="3"/>
    <n v="1"/>
    <n v="1"/>
    <n v="2"/>
    <n v="2"/>
    <n v="4"/>
    <n v="4"/>
    <n v="4"/>
    <x v="0"/>
    <x v="0"/>
    <n v="3"/>
  </r>
  <r>
    <n v="118470223059"/>
    <n v="453298388"/>
    <d v="2023-11-15T13:22:38"/>
    <d v="2023-11-15T13:30:19"/>
    <s v="223.237.240.55"/>
    <m/>
    <m/>
    <m/>
    <x v="0"/>
    <x v="6"/>
    <n v="4"/>
    <n v="3"/>
    <n v="3"/>
    <n v="3"/>
    <n v="4"/>
    <n v="3"/>
    <n v="3"/>
    <n v="2"/>
    <n v="3"/>
    <n v="3"/>
    <n v="3"/>
    <n v="4"/>
    <n v="3"/>
    <n v="3"/>
    <n v="3"/>
    <n v="4"/>
    <n v="4"/>
    <n v="3"/>
    <n v="2"/>
    <n v="3"/>
    <n v="3"/>
    <n v="3"/>
    <n v="3"/>
    <n v="3"/>
    <n v="2"/>
    <n v="4"/>
    <n v="2"/>
    <n v="3"/>
    <n v="3"/>
    <n v="3"/>
    <n v="3"/>
    <n v="3"/>
    <n v="4"/>
    <x v="0"/>
    <x v="0"/>
    <n v="3"/>
  </r>
  <r>
    <n v="118470218905"/>
    <n v="453298388"/>
    <d v="2023-11-15T13:15:55"/>
    <d v="2023-11-15T13:20:04"/>
    <s v="49.207.195.176"/>
    <m/>
    <m/>
    <m/>
    <x v="0"/>
    <x v="0"/>
    <n v="5"/>
    <n v="5"/>
    <n v="5"/>
    <n v="4"/>
    <n v="4"/>
    <n v="5"/>
    <n v="4"/>
    <n v="4"/>
    <n v="5"/>
    <n v="4"/>
    <n v="4"/>
    <n v="4"/>
    <n v="4"/>
    <n v="4"/>
    <n v="5"/>
    <n v="5"/>
    <n v="5"/>
    <n v="5"/>
    <n v="5"/>
    <n v="4"/>
    <n v="4"/>
    <n v="5"/>
    <n v="5"/>
    <n v="5"/>
    <n v="4"/>
    <n v="4"/>
    <n v="4"/>
    <n v="5"/>
    <n v="5"/>
    <n v="4"/>
    <n v="4"/>
    <n v="5"/>
    <n v="5"/>
    <x v="2"/>
    <x v="2"/>
    <n v="5"/>
  </r>
  <r>
    <n v="118470218304"/>
    <n v="453298388"/>
    <d v="2023-11-15T13:07:25"/>
    <d v="2023-11-15T13:18:39"/>
    <s v="223.186.48.191"/>
    <m/>
    <m/>
    <m/>
    <x v="1"/>
    <x v="2"/>
    <n v="3"/>
    <n v="3"/>
    <n v="3"/>
    <n v="4"/>
    <n v="2"/>
    <n v="3"/>
    <n v="3"/>
    <n v="2"/>
    <n v="2"/>
    <n v="2"/>
    <n v="3"/>
    <n v="4"/>
    <n v="4"/>
    <n v="2"/>
    <n v="3"/>
    <n v="4"/>
    <n v="4"/>
    <n v="4"/>
    <n v="4"/>
    <n v="4"/>
    <n v="4"/>
    <n v="4"/>
    <n v="4"/>
    <n v="4"/>
    <n v="3"/>
    <n v="3"/>
    <n v="4"/>
    <n v="3"/>
    <n v="3"/>
    <n v="3"/>
    <n v="4"/>
    <n v="4"/>
    <n v="4"/>
    <x v="0"/>
    <x v="0"/>
    <n v="3"/>
  </r>
  <r>
    <n v="118470214002"/>
    <n v="453298388"/>
    <d v="2023-11-15T12:34:24"/>
    <d v="2023-11-15T13:09:00"/>
    <s v="223.186.65.48"/>
    <m/>
    <m/>
    <m/>
    <x v="0"/>
    <x v="0"/>
    <n v="3"/>
    <n v="1"/>
    <n v="4"/>
    <n v="1"/>
    <n v="4"/>
    <n v="3"/>
    <n v="4"/>
    <n v="4"/>
    <n v="4"/>
    <n v="4"/>
    <n v="3"/>
    <n v="4"/>
    <n v="4"/>
    <n v="4"/>
    <n v="4"/>
    <n v="4"/>
    <n v="3"/>
    <n v="3"/>
    <n v="4"/>
    <n v="3"/>
    <n v="2"/>
    <n v="3"/>
    <n v="3"/>
    <n v="4"/>
    <n v="1"/>
    <n v="4"/>
    <n v="3"/>
    <n v="3"/>
    <n v="3"/>
    <n v="3"/>
    <n v="4"/>
    <n v="4"/>
    <n v="4"/>
    <x v="1"/>
    <x v="1"/>
    <m/>
  </r>
  <r>
    <n v="118470210278"/>
    <n v="453298388"/>
    <d v="2023-11-15T12:50:36"/>
    <d v="2023-11-15T13:00:27"/>
    <s v="122.172.83.101"/>
    <m/>
    <m/>
    <m/>
    <x v="0"/>
    <x v="6"/>
    <n v="4"/>
    <n v="2"/>
    <n v="4"/>
    <n v="4"/>
    <n v="4"/>
    <n v="4"/>
    <n v="4"/>
    <n v="4"/>
    <n v="4"/>
    <n v="4"/>
    <n v="4"/>
    <n v="2"/>
    <n v="3"/>
    <n v="2"/>
    <n v="4"/>
    <n v="4"/>
    <n v="4"/>
    <n v="4"/>
    <n v="4"/>
    <n v="4"/>
    <n v="4"/>
    <n v="4"/>
    <n v="4"/>
    <n v="4"/>
    <n v="1"/>
    <n v="3"/>
    <n v="1"/>
    <n v="4"/>
    <n v="4"/>
    <s v="Not Applicable"/>
    <n v="4"/>
    <n v="4"/>
    <n v="4"/>
    <x v="1"/>
    <x v="1"/>
    <n v="4"/>
  </r>
  <r>
    <n v="118470208846"/>
    <n v="453298388"/>
    <d v="2023-11-15T12:51:27"/>
    <d v="2023-11-15T12:57:12"/>
    <s v="171.76.84.71"/>
    <m/>
    <m/>
    <m/>
    <x v="0"/>
    <x v="6"/>
    <n v="3"/>
    <n v="2"/>
    <n v="3"/>
    <n v="2"/>
    <n v="3"/>
    <n v="3"/>
    <n v="3"/>
    <n v="4"/>
    <n v="4"/>
    <n v="3"/>
    <n v="3"/>
    <n v="3"/>
    <n v="3"/>
    <n v="2"/>
    <n v="3"/>
    <n v="4"/>
    <n v="3"/>
    <n v="3"/>
    <n v="3"/>
    <n v="3"/>
    <n v="3"/>
    <n v="3"/>
    <n v="2"/>
    <n v="3"/>
    <n v="4"/>
    <n v="2"/>
    <n v="3"/>
    <n v="4"/>
    <n v="2"/>
    <n v="1"/>
    <n v="2"/>
    <n v="4"/>
    <n v="4"/>
    <x v="1"/>
    <x v="0"/>
    <n v="3"/>
  </r>
  <r>
    <n v="118470207466"/>
    <n v="453298388"/>
    <d v="2023-11-15T12:19:06"/>
    <d v="2023-11-15T12:54:15"/>
    <s v="106.51.105.178"/>
    <m/>
    <m/>
    <m/>
    <x v="1"/>
    <x v="8"/>
    <n v="4"/>
    <n v="4"/>
    <n v="5"/>
    <n v="5"/>
    <n v="5"/>
    <n v="4"/>
    <n v="5"/>
    <n v="5"/>
    <n v="5"/>
    <n v="5"/>
    <n v="5"/>
    <n v="5"/>
    <n v="5"/>
    <n v="4"/>
    <n v="5"/>
    <n v="5"/>
    <n v="4"/>
    <n v="4"/>
    <n v="5"/>
    <n v="5"/>
    <n v="4"/>
    <n v="5"/>
    <n v="5"/>
    <n v="4"/>
    <n v="4"/>
    <n v="4"/>
    <n v="4"/>
    <n v="4"/>
    <n v="4"/>
    <s v="Not Applicable"/>
    <n v="4"/>
    <n v="4"/>
    <n v="4"/>
    <x v="1"/>
    <x v="2"/>
    <n v="4"/>
  </r>
  <r>
    <n v="118470207405"/>
    <n v="453298388"/>
    <d v="2023-11-15T12:17:00"/>
    <d v="2023-11-15T12:54:07"/>
    <s v="171.76.80.80"/>
    <m/>
    <m/>
    <m/>
    <x v="0"/>
    <x v="8"/>
    <n v="4"/>
    <n v="4"/>
    <n v="4"/>
    <n v="4"/>
    <n v="3"/>
    <n v="2"/>
    <n v="4"/>
    <n v="3"/>
    <n v="4"/>
    <n v="4"/>
    <n v="4"/>
    <n v="4"/>
    <n v="4"/>
    <n v="4"/>
    <n v="3"/>
    <n v="4"/>
    <n v="4"/>
    <n v="4"/>
    <n v="4"/>
    <n v="2"/>
    <n v="4"/>
    <n v="4"/>
    <n v="4"/>
    <n v="4"/>
    <n v="4"/>
    <n v="4"/>
    <n v="2"/>
    <n v="4"/>
    <n v="3"/>
    <n v="3"/>
    <n v="4"/>
    <n v="3"/>
    <n v="4"/>
    <x v="1"/>
    <x v="1"/>
    <n v="4"/>
  </r>
  <r>
    <n v="118470203638"/>
    <n v="453298388"/>
    <d v="2023-11-15T12:35:03"/>
    <d v="2023-11-15T12:46:25"/>
    <s v="122.171.21.151"/>
    <m/>
    <m/>
    <m/>
    <x v="0"/>
    <x v="6"/>
    <n v="4"/>
    <n v="2"/>
    <n v="4"/>
    <n v="3"/>
    <n v="2"/>
    <n v="3"/>
    <n v="3"/>
    <n v="3"/>
    <n v="4"/>
    <n v="4"/>
    <n v="4"/>
    <n v="3"/>
    <n v="4"/>
    <n v="3"/>
    <n v="3"/>
    <n v="4"/>
    <n v="3"/>
    <n v="2"/>
    <n v="2"/>
    <n v="3"/>
    <n v="3"/>
    <n v="3"/>
    <n v="3"/>
    <n v="4"/>
    <n v="1"/>
    <n v="2"/>
    <n v="2"/>
    <n v="3"/>
    <n v="3"/>
    <s v="Not Applicable"/>
    <n v="3"/>
    <n v="3"/>
    <n v="3"/>
    <x v="0"/>
    <x v="3"/>
    <n v="3"/>
  </r>
  <r>
    <n v="118470202906"/>
    <n v="453298388"/>
    <d v="2023-11-15T12:15:45"/>
    <d v="2023-11-15T12:45:15"/>
    <s v="122.171.19.53"/>
    <m/>
    <m/>
    <m/>
    <x v="0"/>
    <x v="0"/>
    <n v="5"/>
    <n v="5"/>
    <n v="5"/>
    <n v="4"/>
    <n v="5"/>
    <n v="5"/>
    <n v="5"/>
    <n v="4"/>
    <n v="5"/>
    <n v="5"/>
    <n v="5"/>
    <n v="5"/>
    <n v="4"/>
    <n v="5"/>
    <n v="5"/>
    <n v="5"/>
    <n v="5"/>
    <n v="5"/>
    <n v="5"/>
    <n v="5"/>
    <n v="5"/>
    <n v="5"/>
    <n v="5"/>
    <n v="5"/>
    <n v="5"/>
    <n v="5"/>
    <n v="4"/>
    <n v="5"/>
    <n v="5"/>
    <s v="Not Applicable"/>
    <n v="5"/>
    <n v="5"/>
    <n v="5"/>
    <x v="2"/>
    <x v="2"/>
    <n v="5"/>
  </r>
  <r>
    <n v="118470202853"/>
    <n v="453298388"/>
    <d v="2023-11-15T12:39:20"/>
    <d v="2023-11-15T12:44:55"/>
    <s v="104.133.32.81"/>
    <m/>
    <m/>
    <m/>
    <x v="0"/>
    <x v="0"/>
    <n v="5"/>
    <n v="4"/>
    <n v="4"/>
    <n v="4"/>
    <n v="4"/>
    <n v="3"/>
    <n v="4"/>
    <n v="4"/>
    <n v="4"/>
    <n v="4"/>
    <n v="4"/>
    <n v="4"/>
    <n v="4"/>
    <n v="4"/>
    <n v="4"/>
    <n v="4"/>
    <n v="2"/>
    <n v="3"/>
    <n v="4"/>
    <n v="4"/>
    <n v="2"/>
    <n v="3"/>
    <n v="3"/>
    <n v="3"/>
    <n v="2"/>
    <n v="4"/>
    <n v="2"/>
    <n v="3"/>
    <n v="3"/>
    <n v="3"/>
    <n v="4"/>
    <n v="2"/>
    <n v="2"/>
    <x v="1"/>
    <x v="1"/>
    <n v="5"/>
  </r>
  <r>
    <n v="118470197814"/>
    <n v="453298388"/>
    <d v="2023-11-15T12:32:34"/>
    <d v="2023-11-15T12:36:40"/>
    <s v="106.216.231.16"/>
    <m/>
    <m/>
    <m/>
    <x v="1"/>
    <x v="6"/>
    <n v="4"/>
    <n v="4"/>
    <n v="4"/>
    <n v="1"/>
    <n v="4"/>
    <n v="4"/>
    <n v="4"/>
    <n v="2"/>
    <n v="2"/>
    <n v="2"/>
    <n v="2"/>
    <n v="2"/>
    <n v="4"/>
    <n v="4"/>
    <n v="4"/>
    <n v="4"/>
    <n v="4"/>
    <n v="4"/>
    <n v="4"/>
    <n v="4"/>
    <n v="4"/>
    <n v="4"/>
    <n v="4"/>
    <n v="4"/>
    <n v="4"/>
    <n v="4"/>
    <n v="2"/>
    <n v="4"/>
    <n v="4"/>
    <n v="4"/>
    <n v="4"/>
    <n v="4"/>
    <n v="4"/>
    <x v="1"/>
    <x v="2"/>
    <n v="4"/>
  </r>
  <r>
    <n v="118470197122"/>
    <n v="453298388"/>
    <d v="2023-11-15T12:25:37"/>
    <d v="2023-11-15T12:36:16"/>
    <s v="106.196.20.16"/>
    <m/>
    <m/>
    <m/>
    <x v="0"/>
    <x v="4"/>
    <n v="3"/>
    <n v="4"/>
    <n v="5"/>
    <n v="3"/>
    <n v="2"/>
    <n v="4"/>
    <n v="3"/>
    <n v="1"/>
    <n v="5"/>
    <n v="5"/>
    <n v="4"/>
    <n v="4"/>
    <n v="5"/>
    <n v="3"/>
    <n v="3"/>
    <n v="5"/>
    <n v="4"/>
    <n v="4"/>
    <n v="3"/>
    <n v="3"/>
    <n v="4"/>
    <n v="5"/>
    <n v="5"/>
    <n v="5"/>
    <n v="2"/>
    <n v="4"/>
    <n v="2"/>
    <n v="4"/>
    <n v="5"/>
    <n v="2"/>
    <n v="5"/>
    <n v="5"/>
    <n v="5"/>
    <x v="1"/>
    <x v="1"/>
    <n v="4"/>
  </r>
  <r>
    <n v="118470196048"/>
    <n v="453298388"/>
    <d v="2023-11-15T12:28:34"/>
    <d v="2023-11-15T12:33:38"/>
    <s v="122.171.16.69"/>
    <m/>
    <m/>
    <m/>
    <x v="0"/>
    <x v="4"/>
    <n v="4"/>
    <n v="4"/>
    <n v="3"/>
    <n v="4"/>
    <n v="3"/>
    <n v="4"/>
    <n v="4"/>
    <n v="2"/>
    <n v="4"/>
    <n v="4"/>
    <n v="3"/>
    <n v="4"/>
    <n v="4"/>
    <n v="1"/>
    <n v="4"/>
    <n v="4"/>
    <n v="4"/>
    <n v="4"/>
    <n v="4"/>
    <n v="3"/>
    <n v="4"/>
    <n v="4"/>
    <n v="4"/>
    <n v="4"/>
    <n v="4"/>
    <n v="4"/>
    <n v="2"/>
    <n v="4"/>
    <n v="4"/>
    <n v="2"/>
    <n v="4"/>
    <n v="4"/>
    <n v="4"/>
    <x v="1"/>
    <x v="1"/>
    <n v="3"/>
  </r>
  <r>
    <n v="118470195127"/>
    <n v="453298388"/>
    <d v="2023-11-15T12:16:58"/>
    <d v="2023-11-15T12:31:54"/>
    <s v="171.76.84.48"/>
    <m/>
    <m/>
    <m/>
    <x v="1"/>
    <x v="7"/>
    <n v="4"/>
    <n v="2"/>
    <n v="3"/>
    <n v="4"/>
    <n v="1"/>
    <n v="2"/>
    <n v="2"/>
    <n v="3"/>
    <n v="4"/>
    <n v="2"/>
    <n v="1"/>
    <n v="4"/>
    <n v="4"/>
    <n v="3"/>
    <n v="2"/>
    <n v="5"/>
    <n v="5"/>
    <n v="5"/>
    <n v="5"/>
    <n v="5"/>
    <n v="4"/>
    <n v="4"/>
    <n v="4"/>
    <n v="5"/>
    <n v="4"/>
    <n v="4"/>
    <n v="4"/>
    <n v="4"/>
    <n v="2"/>
    <n v="3"/>
    <n v="4"/>
    <n v="4"/>
    <n v="4"/>
    <x v="1"/>
    <x v="0"/>
    <n v="4"/>
  </r>
  <r>
    <n v="118470191046"/>
    <n v="453298388"/>
    <d v="2023-11-15T12:03:33"/>
    <d v="2023-11-15T12:24:06"/>
    <s v="101.0.63.76"/>
    <m/>
    <m/>
    <m/>
    <x v="0"/>
    <x v="4"/>
    <n v="3"/>
    <n v="3"/>
    <n v="4"/>
    <n v="2"/>
    <n v="3"/>
    <n v="4"/>
    <n v="4"/>
    <n v="4"/>
    <n v="4"/>
    <n v="3"/>
    <n v="5"/>
    <n v="3"/>
    <n v="3"/>
    <n v="2"/>
    <n v="2"/>
    <n v="4"/>
    <n v="3"/>
    <n v="2"/>
    <n v="2"/>
    <n v="3"/>
    <n v="3"/>
    <n v="3"/>
    <n v="4"/>
    <n v="2"/>
    <n v="2"/>
    <n v="4"/>
    <n v="1"/>
    <n v="3"/>
    <n v="3"/>
    <s v="Not Applicable"/>
    <n v="3"/>
    <n v="2"/>
    <n v="2"/>
    <x v="0"/>
    <x v="0"/>
    <n v="3"/>
  </r>
  <r>
    <n v="118470187916"/>
    <n v="453298388"/>
    <d v="2023-11-15T12:09:51"/>
    <d v="2023-11-15T12:22:04"/>
    <s v="171.76.80.34"/>
    <m/>
    <m/>
    <m/>
    <x v="0"/>
    <x v="0"/>
    <n v="4"/>
    <n v="4"/>
    <n v="4"/>
    <n v="4"/>
    <n v="4"/>
    <n v="5"/>
    <n v="4"/>
    <n v="4"/>
    <n v="4"/>
    <n v="4"/>
    <n v="4"/>
    <n v="4"/>
    <n v="4"/>
    <n v="3"/>
    <n v="4"/>
    <n v="4"/>
    <n v="4"/>
    <n v="4"/>
    <n v="4"/>
    <n v="4"/>
    <n v="4"/>
    <n v="4"/>
    <n v="4"/>
    <n v="4"/>
    <n v="4"/>
    <n v="4"/>
    <n v="4"/>
    <n v="4"/>
    <n v="4"/>
    <n v="4"/>
    <n v="4"/>
    <n v="4"/>
    <n v="4"/>
    <x v="1"/>
    <x v="1"/>
    <n v="4"/>
  </r>
  <r>
    <n v="118470188694"/>
    <n v="453298388"/>
    <d v="2023-11-15T12:14:38"/>
    <d v="2023-11-15T12:19:40"/>
    <s v="49.206.135.195"/>
    <m/>
    <m/>
    <m/>
    <x v="0"/>
    <x v="1"/>
    <n v="4"/>
    <n v="4"/>
    <n v="4"/>
    <n v="4"/>
    <n v="4"/>
    <n v="4"/>
    <n v="4"/>
    <n v="3"/>
    <n v="4"/>
    <n v="4"/>
    <n v="4"/>
    <n v="5"/>
    <n v="5"/>
    <n v="4"/>
    <n v="4"/>
    <n v="5"/>
    <n v="4"/>
    <n v="4"/>
    <n v="5"/>
    <n v="5"/>
    <n v="4"/>
    <n v="4"/>
    <n v="5"/>
    <n v="5"/>
    <n v="4"/>
    <n v="5"/>
    <n v="5"/>
    <n v="5"/>
    <n v="5"/>
    <n v="4"/>
    <n v="4"/>
    <n v="4"/>
    <n v="5"/>
    <x v="1"/>
    <x v="2"/>
    <n v="4"/>
  </r>
  <r>
    <n v="118470188376"/>
    <n v="453298388"/>
    <d v="2023-11-15T12:13:03"/>
    <d v="2023-11-15T12:18:49"/>
    <s v="27.59.26.152"/>
    <m/>
    <m/>
    <m/>
    <x v="1"/>
    <x v="5"/>
    <n v="3"/>
    <n v="3"/>
    <n v="4"/>
    <n v="4"/>
    <n v="2"/>
    <n v="3"/>
    <n v="2"/>
    <n v="2"/>
    <n v="4"/>
    <n v="2"/>
    <n v="3"/>
    <n v="4"/>
    <n v="4"/>
    <n v="2"/>
    <n v="4"/>
    <n v="4"/>
    <n v="4"/>
    <n v="3"/>
    <n v="2"/>
    <n v="4"/>
    <n v="4"/>
    <n v="4"/>
    <n v="3"/>
    <n v="4"/>
    <n v="4"/>
    <n v="4"/>
    <n v="4"/>
    <n v="4"/>
    <n v="4"/>
    <s v="Not Applicable"/>
    <n v="2"/>
    <n v="4"/>
    <n v="4"/>
    <x v="0"/>
    <x v="0"/>
    <n v="3"/>
  </r>
  <r>
    <n v="118470188005"/>
    <n v="453298388"/>
    <d v="2023-11-15T12:04:24"/>
    <d v="2023-11-15T12:17:18"/>
    <s v="106.51.167.33"/>
    <m/>
    <m/>
    <m/>
    <x v="0"/>
    <x v="4"/>
    <n v="4"/>
    <n v="4"/>
    <n v="4"/>
    <n v="4"/>
    <n v="3"/>
    <n v="4"/>
    <n v="4"/>
    <n v="4"/>
    <n v="4"/>
    <n v="4"/>
    <n v="3"/>
    <n v="3"/>
    <n v="3"/>
    <n v="3"/>
    <n v="3"/>
    <n v="4"/>
    <n v="4"/>
    <n v="4"/>
    <n v="4"/>
    <n v="4"/>
    <n v="4"/>
    <n v="4"/>
    <n v="4"/>
    <n v="4"/>
    <n v="4"/>
    <n v="4"/>
    <n v="4"/>
    <n v="4"/>
    <n v="4"/>
    <s v="Not Applicable"/>
    <n v="4"/>
    <n v="4"/>
    <n v="4"/>
    <x v="1"/>
    <x v="1"/>
    <n v="4"/>
  </r>
  <r>
    <n v="118470187878"/>
    <n v="453298388"/>
    <d v="2023-11-15T11:58:59"/>
    <d v="2023-11-15T12:17:03"/>
    <s v="122.172.86.15"/>
    <m/>
    <m/>
    <m/>
    <x v="1"/>
    <x v="10"/>
    <n v="4"/>
    <n v="4"/>
    <n v="4"/>
    <n v="4"/>
    <n v="4"/>
    <n v="4"/>
    <n v="4"/>
    <n v="4"/>
    <n v="5"/>
    <n v="4"/>
    <n v="4"/>
    <n v="4"/>
    <n v="4"/>
    <n v="4"/>
    <n v="4"/>
    <n v="5"/>
    <n v="5"/>
    <n v="5"/>
    <n v="5"/>
    <n v="5"/>
    <n v="4"/>
    <n v="5"/>
    <n v="5"/>
    <n v="5"/>
    <n v="5"/>
    <n v="4"/>
    <n v="4"/>
    <n v="4"/>
    <n v="4"/>
    <s v="Not Applicable"/>
    <n v="4"/>
    <s v="Not applicable"/>
    <s v="Not applicable"/>
    <x v="1"/>
    <x v="1"/>
    <n v="5"/>
  </r>
  <r>
    <n v="118470187459"/>
    <n v="453298388"/>
    <d v="2023-11-15T12:10:03"/>
    <d v="2023-11-15T12:16:41"/>
    <s v="106.196.24.137"/>
    <m/>
    <m/>
    <m/>
    <x v="0"/>
    <x v="1"/>
    <n v="5"/>
    <n v="4"/>
    <n v="4"/>
    <n v="4"/>
    <n v="4"/>
    <n v="5"/>
    <n v="4"/>
    <n v="4"/>
    <n v="4"/>
    <n v="4"/>
    <n v="4"/>
    <n v="4"/>
    <n v="4"/>
    <n v="4"/>
    <n v="4"/>
    <n v="4"/>
    <n v="4"/>
    <n v="4"/>
    <n v="4"/>
    <n v="4"/>
    <n v="4"/>
    <n v="4"/>
    <n v="4"/>
    <n v="4"/>
    <n v="4"/>
    <n v="4"/>
    <n v="4"/>
    <n v="4"/>
    <n v="4"/>
    <s v="Not Applicable"/>
    <n v="4"/>
    <n v="4"/>
    <n v="4"/>
    <x v="1"/>
    <x v="2"/>
    <n v="4"/>
  </r>
  <r>
    <n v="118470185835"/>
    <n v="453298388"/>
    <d v="2023-11-15T12:05:04"/>
    <d v="2023-11-15T12:14:53"/>
    <s v="171.76.87.14"/>
    <m/>
    <m/>
    <m/>
    <x v="0"/>
    <x v="0"/>
    <n v="4"/>
    <n v="4"/>
    <n v="3"/>
    <n v="2"/>
    <n v="4"/>
    <n v="4"/>
    <n v="2"/>
    <n v="2"/>
    <n v="2"/>
    <n v="4"/>
    <n v="2"/>
    <n v="4"/>
    <n v="4"/>
    <n v="2"/>
    <n v="2"/>
    <n v="4"/>
    <n v="4"/>
    <n v="3"/>
    <n v="4"/>
    <n v="5"/>
    <n v="4"/>
    <n v="3"/>
    <n v="3"/>
    <n v="2"/>
    <n v="1"/>
    <n v="4"/>
    <n v="1"/>
    <n v="2"/>
    <n v="2"/>
    <n v="1"/>
    <n v="4"/>
    <n v="4"/>
    <n v="4"/>
    <x v="3"/>
    <x v="3"/>
    <n v="3"/>
  </r>
  <r>
    <n v="118470186075"/>
    <n v="453298388"/>
    <d v="2023-11-15T12:11:37"/>
    <d v="2023-11-15T12:13:36"/>
    <s v="106.79.198.66"/>
    <m/>
    <m/>
    <m/>
    <x v="3"/>
    <x v="7"/>
    <n v="4"/>
    <n v="4"/>
    <n v="4"/>
    <n v="4"/>
    <n v="4"/>
    <n v="4"/>
    <n v="4"/>
    <n v="4"/>
    <n v="4"/>
    <n v="4"/>
    <n v="4"/>
    <n v="4"/>
    <n v="4"/>
    <n v="4"/>
    <n v="4"/>
    <n v="4"/>
    <n v="4"/>
    <n v="4"/>
    <n v="5"/>
    <n v="4"/>
    <n v="4"/>
    <n v="4"/>
    <n v="4"/>
    <n v="4"/>
    <n v="4"/>
    <n v="4"/>
    <n v="4"/>
    <n v="4"/>
    <n v="4"/>
    <n v="4"/>
    <n v="4"/>
    <n v="4"/>
    <n v="4"/>
    <x v="1"/>
    <x v="1"/>
    <n v="3"/>
  </r>
  <r>
    <n v="118470186033"/>
    <n v="453298388"/>
    <d v="2023-11-15T11:58:33"/>
    <d v="2023-11-15T12:13:19"/>
    <s v="49.37.163.2"/>
    <m/>
    <m/>
    <m/>
    <x v="0"/>
    <x v="1"/>
    <n v="3"/>
    <n v="3"/>
    <n v="4"/>
    <n v="3"/>
    <n v="3"/>
    <n v="3"/>
    <n v="4"/>
    <n v="3"/>
    <n v="3"/>
    <n v="4"/>
    <n v="3"/>
    <n v="4"/>
    <n v="3"/>
    <n v="4"/>
    <n v="3"/>
    <n v="4"/>
    <n v="4"/>
    <n v="4"/>
    <n v="4"/>
    <n v="4"/>
    <n v="4"/>
    <n v="4"/>
    <n v="4"/>
    <n v="3"/>
    <n v="4"/>
    <n v="4"/>
    <n v="3"/>
    <n v="4"/>
    <n v="4"/>
    <n v="3"/>
    <n v="3"/>
    <n v="4"/>
    <n v="4"/>
    <x v="0"/>
    <x v="1"/>
    <n v="3"/>
  </r>
  <r>
    <n v="118470184391"/>
    <n v="453298388"/>
    <d v="2023-11-15T12:05:34"/>
    <d v="2023-11-15T12:09:43"/>
    <s v="106.196.31.164"/>
    <m/>
    <m/>
    <m/>
    <x v="3"/>
    <x v="6"/>
    <n v="2"/>
    <n v="1"/>
    <n v="4"/>
    <n v="4"/>
    <n v="4"/>
    <n v="1"/>
    <n v="4"/>
    <n v="4"/>
    <n v="4"/>
    <n v="4"/>
    <n v="4"/>
    <n v="4"/>
    <n v="4"/>
    <n v="4"/>
    <n v="4"/>
    <n v="4"/>
    <n v="3"/>
    <n v="1"/>
    <n v="1"/>
    <n v="4"/>
    <n v="4"/>
    <n v="4"/>
    <n v="4"/>
    <n v="4"/>
    <n v="3"/>
    <n v="4"/>
    <n v="3"/>
    <n v="4"/>
    <n v="4"/>
    <s v="Not Applicable"/>
    <n v="4"/>
    <n v="1"/>
    <n v="1"/>
    <x v="1"/>
    <x v="3"/>
    <n v="2"/>
  </r>
  <r>
    <n v="118470183898"/>
    <n v="453298388"/>
    <d v="2023-11-15T12:02:00"/>
    <d v="2023-11-15T12:08:39"/>
    <s v="49.206.130.126"/>
    <m/>
    <m/>
    <m/>
    <x v="0"/>
    <x v="1"/>
    <n v="4"/>
    <n v="4"/>
    <n v="4"/>
    <n v="4"/>
    <n v="3"/>
    <n v="4"/>
    <n v="3"/>
    <n v="3"/>
    <n v="3"/>
    <n v="3"/>
    <n v="2"/>
    <n v="2"/>
    <n v="4"/>
    <n v="3"/>
    <n v="3"/>
    <n v="4"/>
    <n v="4"/>
    <n v="4"/>
    <n v="4"/>
    <n v="3"/>
    <n v="3"/>
    <n v="3"/>
    <n v="4"/>
    <n v="4"/>
    <n v="2"/>
    <n v="5"/>
    <n v="5"/>
    <n v="4"/>
    <n v="4"/>
    <s v="Not Applicable"/>
    <n v="3"/>
    <n v="3"/>
    <n v="5"/>
    <x v="0"/>
    <x v="0"/>
    <n v="3"/>
  </r>
  <r>
    <n v="118470182951"/>
    <n v="453298388"/>
    <d v="2023-11-15T12:01:32"/>
    <d v="2023-11-15T12:07:34"/>
    <s v="49.206.132.109"/>
    <m/>
    <m/>
    <m/>
    <x v="0"/>
    <x v="0"/>
    <n v="5"/>
    <n v="5"/>
    <n v="5"/>
    <n v="4"/>
    <n v="5"/>
    <n v="4"/>
    <n v="5"/>
    <n v="4"/>
    <n v="5"/>
    <n v="4"/>
    <n v="4"/>
    <n v="4"/>
    <n v="4"/>
    <n v="4"/>
    <n v="4"/>
    <n v="4"/>
    <n v="4"/>
    <n v="3"/>
    <n v="4"/>
    <n v="5"/>
    <n v="4"/>
    <n v="4"/>
    <n v="4"/>
    <n v="2"/>
    <n v="4"/>
    <n v="4"/>
    <n v="2"/>
    <n v="4"/>
    <n v="4"/>
    <s v="Not Applicable"/>
    <n v="4"/>
    <n v="4"/>
    <n v="1"/>
    <x v="1"/>
    <x v="1"/>
    <n v="4"/>
  </r>
  <r>
    <n v="118470182031"/>
    <n v="453298388"/>
    <d v="2023-11-15T11:59:28"/>
    <d v="2023-11-15T12:04:43"/>
    <s v="42.106.184.35"/>
    <m/>
    <m/>
    <m/>
    <x v="0"/>
    <x v="0"/>
    <n v="4"/>
    <n v="4"/>
    <n v="4"/>
    <n v="4"/>
    <n v="4"/>
    <n v="4"/>
    <n v="4"/>
    <n v="4"/>
    <n v="4"/>
    <n v="4"/>
    <n v="4"/>
    <n v="4"/>
    <n v="4"/>
    <n v="4"/>
    <n v="4"/>
    <n v="4"/>
    <n v="4"/>
    <n v="4"/>
    <n v="4"/>
    <n v="4"/>
    <n v="4"/>
    <n v="4"/>
    <n v="4"/>
    <n v="4"/>
    <n v="3"/>
    <n v="4"/>
    <n v="3"/>
    <n v="4"/>
    <n v="4"/>
    <n v="4"/>
    <n v="4"/>
    <n v="4"/>
    <n v="4"/>
    <x v="1"/>
    <x v="2"/>
    <m/>
  </r>
  <r>
    <n v="118470181366"/>
    <n v="453298388"/>
    <d v="2023-11-15T11:59:01"/>
    <d v="2023-11-15T12:03:29"/>
    <s v="122.171.18.107"/>
    <m/>
    <m/>
    <m/>
    <x v="0"/>
    <x v="4"/>
    <n v="5"/>
    <n v="4"/>
    <n v="4"/>
    <n v="4"/>
    <n v="4"/>
    <n v="5"/>
    <n v="5"/>
    <n v="5"/>
    <n v="4"/>
    <n v="5"/>
    <n v="5"/>
    <n v="4"/>
    <n v="4"/>
    <n v="4"/>
    <n v="5"/>
    <n v="5"/>
    <n v="4"/>
    <n v="5"/>
    <n v="4"/>
    <n v="5"/>
    <n v="4"/>
    <n v="4"/>
    <n v="4"/>
    <n v="5"/>
    <n v="4"/>
    <n v="4"/>
    <n v="4"/>
    <n v="5"/>
    <n v="4"/>
    <s v="Not Applicable"/>
    <n v="4"/>
    <s v="Not applicable"/>
    <s v="Not applicable"/>
    <x v="1"/>
    <x v="1"/>
    <n v="4"/>
  </r>
  <r>
    <n v="118470180690"/>
    <n v="453298388"/>
    <d v="2023-11-15T11:58:49"/>
    <d v="2023-11-15T12:02:20"/>
    <s v="106.196.21.132"/>
    <m/>
    <m/>
    <m/>
    <x v="0"/>
    <x v="0"/>
    <n v="4"/>
    <n v="4"/>
    <n v="4"/>
    <n v="4"/>
    <n v="4"/>
    <n v="4"/>
    <n v="4"/>
    <n v="4"/>
    <n v="5"/>
    <n v="5"/>
    <n v="5"/>
    <n v="4"/>
    <n v="4"/>
    <n v="4"/>
    <n v="4"/>
    <n v="4"/>
    <n v="4"/>
    <n v="4"/>
    <n v="4"/>
    <n v="4"/>
    <n v="4"/>
    <n v="4"/>
    <n v="4"/>
    <n v="4"/>
    <n v="4"/>
    <n v="4"/>
    <n v="4"/>
    <n v="4"/>
    <n v="4"/>
    <n v="4"/>
    <n v="4"/>
    <n v="4"/>
    <n v="4"/>
    <x v="1"/>
    <x v="2"/>
    <n v="4"/>
  </r>
  <r>
    <n v="118469460092"/>
    <n v="453298388"/>
    <d v="2023-11-14T22:29:08"/>
    <d v="2023-11-14T22:33:40"/>
    <s v="106.51.162.230"/>
    <m/>
    <m/>
    <m/>
    <x v="0"/>
    <x v="6"/>
    <n v="4"/>
    <n v="4"/>
    <n v="4"/>
    <n v="4"/>
    <n v="4"/>
    <n v="4"/>
    <n v="4"/>
    <n v="4"/>
    <n v="4"/>
    <n v="4"/>
    <n v="4"/>
    <n v="3"/>
    <n v="3"/>
    <n v="3"/>
    <n v="4"/>
    <n v="4"/>
    <n v="4"/>
    <n v="4"/>
    <n v="4"/>
    <n v="4"/>
    <n v="4"/>
    <n v="4"/>
    <n v="4"/>
    <n v="4"/>
    <n v="3"/>
    <n v="4"/>
    <n v="3"/>
    <n v="4"/>
    <n v="3"/>
    <s v="Not Applicable"/>
    <n v="4"/>
    <n v="4"/>
    <n v="4"/>
    <x v="1"/>
    <x v="1"/>
    <n v="4"/>
  </r>
  <r>
    <n v="118469433690"/>
    <n v="453298388"/>
    <d v="2023-11-14T22:03:20"/>
    <d v="2023-11-14T22:08:17"/>
    <s v="49.207.54.116"/>
    <m/>
    <m/>
    <m/>
    <x v="0"/>
    <x v="6"/>
    <n v="4"/>
    <n v="4"/>
    <n v="4"/>
    <n v="4"/>
    <n v="4"/>
    <n v="4"/>
    <n v="4"/>
    <n v="4"/>
    <n v="3"/>
    <n v="3"/>
    <n v="3"/>
    <n v="4"/>
    <n v="4"/>
    <n v="4"/>
    <n v="4"/>
    <n v="4"/>
    <n v="4"/>
    <n v="2"/>
    <n v="4"/>
    <n v="4"/>
    <n v="4"/>
    <n v="4"/>
    <n v="4"/>
    <n v="4"/>
    <n v="4"/>
    <n v="4"/>
    <n v="4"/>
    <n v="4"/>
    <n v="4"/>
    <n v="4"/>
    <n v="4"/>
    <n v="4"/>
    <n v="4"/>
    <x v="1"/>
    <x v="1"/>
    <n v="3"/>
  </r>
  <r>
    <n v="118467329791"/>
    <n v="453298388"/>
    <d v="2023-11-11T19:41:30"/>
    <d v="2023-11-11T19:44:10"/>
    <s v="49.37.163.202"/>
    <m/>
    <m/>
    <m/>
    <x v="0"/>
    <x v="8"/>
    <n v="4"/>
    <n v="4"/>
    <n v="4"/>
    <n v="4"/>
    <n v="4"/>
    <n v="4"/>
    <n v="4"/>
    <n v="4"/>
    <n v="4"/>
    <n v="4"/>
    <n v="4"/>
    <n v="4"/>
    <n v="4"/>
    <n v="4"/>
    <n v="4"/>
    <n v="4"/>
    <n v="4"/>
    <n v="4"/>
    <n v="4"/>
    <n v="4"/>
    <n v="4"/>
    <n v="4"/>
    <n v="4"/>
    <n v="4"/>
    <n v="4"/>
    <n v="4"/>
    <n v="4"/>
    <n v="4"/>
    <n v="4"/>
    <n v="4"/>
    <n v="4"/>
    <n v="4"/>
    <n v="4"/>
    <x v="1"/>
    <x v="1"/>
    <n v="4"/>
  </r>
  <r>
    <n v="118467256628"/>
    <n v="453298388"/>
    <d v="2023-11-11T14:35:09"/>
    <d v="2023-11-11T14:39:09"/>
    <s v="106.216.224.39"/>
    <m/>
    <m/>
    <m/>
    <x v="0"/>
    <x v="4"/>
    <n v="4"/>
    <n v="4"/>
    <n v="4"/>
    <n v="4"/>
    <n v="4"/>
    <n v="4"/>
    <n v="4"/>
    <n v="4"/>
    <n v="4"/>
    <n v="4"/>
    <n v="4"/>
    <n v="4"/>
    <n v="4"/>
    <n v="4"/>
    <n v="4"/>
    <n v="4"/>
    <n v="4"/>
    <n v="4"/>
    <n v="4"/>
    <n v="4"/>
    <n v="4"/>
    <n v="4"/>
    <n v="4"/>
    <n v="4"/>
    <n v="3"/>
    <n v="4"/>
    <n v="4"/>
    <n v="4"/>
    <n v="4"/>
    <s v="Not Applicable"/>
    <n v="4"/>
    <n v="4"/>
    <n v="4"/>
    <x v="1"/>
    <x v="1"/>
    <n v="4"/>
  </r>
  <r>
    <n v="118467246438"/>
    <n v="453298388"/>
    <d v="2023-11-11T13:47:46"/>
    <d v="2023-11-11T13:56:05"/>
    <s v="106.51.160.243"/>
    <m/>
    <m/>
    <m/>
    <x v="1"/>
    <x v="7"/>
    <n v="4"/>
    <n v="4"/>
    <n v="4"/>
    <n v="4"/>
    <n v="4"/>
    <n v="4"/>
    <n v="4"/>
    <n v="4"/>
    <n v="4"/>
    <n v="4"/>
    <n v="4"/>
    <n v="4"/>
    <n v="4"/>
    <n v="4"/>
    <n v="4"/>
    <n v="4"/>
    <n v="4"/>
    <n v="4"/>
    <n v="4"/>
    <n v="4"/>
    <n v="4"/>
    <n v="4"/>
    <n v="4"/>
    <n v="4"/>
    <n v="4"/>
    <n v="4"/>
    <n v="4"/>
    <n v="4"/>
    <n v="4"/>
    <n v="4"/>
    <n v="4"/>
    <n v="3"/>
    <n v="3"/>
    <x v="1"/>
    <x v="1"/>
    <n v="4"/>
  </r>
  <r>
    <n v="118466873643"/>
    <n v="453298388"/>
    <d v="2023-11-11T01:26:44"/>
    <d v="2023-11-11T01:42:35"/>
    <s v="106.51.160.114"/>
    <m/>
    <m/>
    <m/>
    <x v="2"/>
    <x v="3"/>
    <n v="4"/>
    <n v="4"/>
    <n v="4"/>
    <n v="4"/>
    <n v="5"/>
    <n v="4"/>
    <n v="3"/>
    <n v="4"/>
    <n v="5"/>
    <n v="4"/>
    <n v="4"/>
    <n v="4"/>
    <n v="5"/>
    <n v="1"/>
    <n v="4"/>
    <n v="5"/>
    <n v="4"/>
    <n v="5"/>
    <n v="5"/>
    <n v="5"/>
    <n v="4"/>
    <n v="5"/>
    <n v="5"/>
    <n v="5"/>
    <n v="2"/>
    <n v="5"/>
    <n v="4"/>
    <n v="5"/>
    <n v="2"/>
    <n v="3"/>
    <n v="4"/>
    <n v="4"/>
    <n v="4"/>
    <x v="1"/>
    <x v="2"/>
    <n v="4"/>
  </r>
  <r>
    <n v="118466876147"/>
    <n v="453298388"/>
    <d v="2023-11-11T01:26:28"/>
    <d v="2023-11-11T01:41:15"/>
    <s v="106.51.160.114"/>
    <m/>
    <m/>
    <m/>
    <x v="1"/>
    <x v="2"/>
    <n v="4"/>
    <n v="3"/>
    <n v="5"/>
    <n v="4"/>
    <n v="4"/>
    <n v="2"/>
    <n v="4"/>
    <n v="4"/>
    <n v="4"/>
    <n v="3"/>
    <n v="5"/>
    <n v="4"/>
    <n v="4"/>
    <n v="1"/>
    <n v="4"/>
    <n v="5"/>
    <n v="3"/>
    <n v="4"/>
    <n v="4"/>
    <n v="5"/>
    <n v="5"/>
    <n v="5"/>
    <n v="4"/>
    <n v="5"/>
    <n v="2"/>
    <n v="2"/>
    <n v="3"/>
    <n v="4"/>
    <n v="3"/>
    <n v="3"/>
    <n v="4"/>
    <n v="4"/>
    <n v="4"/>
    <x v="2"/>
    <x v="2"/>
    <n v="5"/>
  </r>
  <r>
    <n v="118466545311"/>
    <n v="453298388"/>
    <d v="2023-11-10T18:14:32"/>
    <d v="2023-11-10T18:32:29"/>
    <s v="157.45.86.155"/>
    <m/>
    <m/>
    <m/>
    <x v="1"/>
    <x v="2"/>
    <n v="4"/>
    <n v="5"/>
    <n v="3"/>
    <n v="4"/>
    <n v="4"/>
    <n v="3"/>
    <n v="4"/>
    <n v="4"/>
    <n v="4"/>
    <n v="4"/>
    <n v="4"/>
    <n v="5"/>
    <n v="5"/>
    <n v="4"/>
    <n v="4"/>
    <n v="5"/>
    <n v="5"/>
    <n v="4"/>
    <n v="4"/>
    <n v="5"/>
    <n v="5"/>
    <n v="5"/>
    <n v="5"/>
    <n v="5"/>
    <n v="4"/>
    <n v="5"/>
    <n v="3"/>
    <n v="5"/>
    <n v="5"/>
    <s v="Not Applicable"/>
    <n v="5"/>
    <n v="5"/>
    <n v="5"/>
    <x v="2"/>
    <x v="1"/>
    <n v="4"/>
  </r>
  <r>
    <n v="118466440900"/>
    <n v="453298388"/>
    <d v="2023-11-10T14:54:02"/>
    <d v="2023-11-10T15:00:32"/>
    <s v="202.45.6.1"/>
    <m/>
    <m/>
    <m/>
    <x v="1"/>
    <x v="2"/>
    <n v="4"/>
    <n v="5"/>
    <n v="4"/>
    <n v="4"/>
    <n v="4"/>
    <n v="4"/>
    <n v="4"/>
    <n v="4"/>
    <n v="4"/>
    <n v="4"/>
    <n v="4"/>
    <n v="4"/>
    <n v="4"/>
    <n v="4"/>
    <n v="4"/>
    <n v="5"/>
    <n v="4"/>
    <n v="4"/>
    <n v="4"/>
    <n v="4"/>
    <n v="4"/>
    <n v="4"/>
    <n v="4"/>
    <n v="4"/>
    <n v="4"/>
    <n v="4"/>
    <n v="4"/>
    <n v="4"/>
    <n v="4"/>
    <n v="4"/>
    <n v="4"/>
    <n v="4"/>
    <n v="4"/>
    <x v="1"/>
    <x v="2"/>
    <n v="5"/>
  </r>
  <r>
    <n v="118466433442"/>
    <n v="453298388"/>
    <d v="2023-11-10T14:32:31"/>
    <d v="2023-11-10T14:41:54"/>
    <s v="103.160.237.98"/>
    <m/>
    <m/>
    <m/>
    <x v="1"/>
    <x v="10"/>
    <n v="4"/>
    <n v="3"/>
    <n v="4"/>
    <n v="4"/>
    <n v="4"/>
    <n v="3"/>
    <n v="4"/>
    <n v="2"/>
    <n v="4"/>
    <n v="4"/>
    <n v="4"/>
    <n v="3"/>
    <n v="5"/>
    <n v="2"/>
    <n v="4"/>
    <n v="4"/>
    <n v="4"/>
    <n v="3"/>
    <n v="5"/>
    <n v="4"/>
    <n v="4"/>
    <n v="5"/>
    <n v="4"/>
    <n v="4"/>
    <n v="2"/>
    <n v="4"/>
    <n v="1"/>
    <n v="5"/>
    <n v="4"/>
    <s v="Not Applicable"/>
    <n v="2"/>
    <n v="1"/>
    <n v="1"/>
    <x v="1"/>
    <x v="1"/>
    <n v="4"/>
  </r>
  <r>
    <n v="118466425065"/>
    <n v="453298388"/>
    <d v="2023-11-10T14:00:43"/>
    <d v="2023-11-10T14:21:55"/>
    <s v="49.207.218.154"/>
    <m/>
    <m/>
    <m/>
    <x v="0"/>
    <x v="1"/>
    <n v="4"/>
    <n v="3"/>
    <n v="4"/>
    <n v="4"/>
    <n v="4"/>
    <n v="3"/>
    <n v="4"/>
    <n v="4"/>
    <n v="3"/>
    <n v="3"/>
    <n v="4"/>
    <n v="3"/>
    <n v="3"/>
    <n v="4"/>
    <n v="3"/>
    <n v="5"/>
    <n v="4"/>
    <n v="2"/>
    <n v="4"/>
    <n v="4"/>
    <n v="4"/>
    <n v="2"/>
    <n v="4"/>
    <n v="4"/>
    <n v="4"/>
    <n v="4"/>
    <n v="4"/>
    <n v="4"/>
    <n v="4"/>
    <n v="2"/>
    <n v="3"/>
    <n v="4"/>
    <n v="4"/>
    <x v="1"/>
    <x v="1"/>
    <n v="4"/>
  </r>
  <r>
    <n v="118466410769"/>
    <n v="453298388"/>
    <d v="2023-11-10T13:42:08"/>
    <d v="2023-11-10T13:50:15"/>
    <s v="122.171.20.47"/>
    <m/>
    <m/>
    <m/>
    <x v="0"/>
    <x v="1"/>
    <n v="4"/>
    <n v="4"/>
    <n v="4"/>
    <n v="2"/>
    <n v="4"/>
    <n v="5"/>
    <n v="4"/>
    <n v="4"/>
    <n v="4"/>
    <n v="5"/>
    <n v="4"/>
    <n v="2"/>
    <n v="4"/>
    <n v="2"/>
    <n v="4"/>
    <n v="4"/>
    <n v="4"/>
    <n v="3"/>
    <n v="3"/>
    <n v="4"/>
    <n v="4"/>
    <n v="3"/>
    <n v="4"/>
    <n v="4"/>
    <n v="1"/>
    <n v="4"/>
    <n v="4"/>
    <n v="3"/>
    <n v="1"/>
    <n v="4"/>
    <n v="4"/>
    <n v="4"/>
    <n v="4"/>
    <x v="0"/>
    <x v="0"/>
    <n v="4"/>
  </r>
  <r>
    <n v="118466387940"/>
    <n v="453298388"/>
    <d v="2023-11-10T12:45:39"/>
    <d v="2023-11-10T12:51:58"/>
    <s v="49.37.170.62"/>
    <m/>
    <m/>
    <m/>
    <x v="0"/>
    <x v="8"/>
    <n v="4"/>
    <n v="4"/>
    <n v="4"/>
    <n v="5"/>
    <n v="4"/>
    <n v="4"/>
    <n v="4"/>
    <n v="4"/>
    <n v="4"/>
    <n v="4"/>
    <n v="4"/>
    <n v="5"/>
    <n v="5"/>
    <n v="4"/>
    <n v="4"/>
    <n v="4"/>
    <n v="4"/>
    <n v="4"/>
    <n v="5"/>
    <n v="5"/>
    <n v="4"/>
    <n v="4"/>
    <n v="4"/>
    <n v="4"/>
    <n v="4"/>
    <n v="4"/>
    <n v="4"/>
    <n v="4"/>
    <n v="4"/>
    <s v="Not Applicable"/>
    <n v="4"/>
    <n v="4"/>
    <n v="4"/>
    <x v="1"/>
    <x v="1"/>
    <n v="4"/>
  </r>
  <r>
    <n v="118466290402"/>
    <n v="453298388"/>
    <d v="2023-11-10T09:19:07"/>
    <d v="2023-11-10T09:31:17"/>
    <s v="101.0.63.87"/>
    <m/>
    <m/>
    <m/>
    <x v="0"/>
    <x v="8"/>
    <n v="4"/>
    <n v="3"/>
    <n v="4"/>
    <n v="4"/>
    <n v="4"/>
    <n v="3"/>
    <n v="4"/>
    <n v="2"/>
    <n v="2"/>
    <n v="2"/>
    <n v="2"/>
    <n v="2"/>
    <n v="4"/>
    <n v="3"/>
    <n v="4"/>
    <n v="4"/>
    <n v="3"/>
    <n v="4"/>
    <n v="4"/>
    <n v="1"/>
    <n v="3"/>
    <n v="3"/>
    <n v="3"/>
    <n v="4"/>
    <n v="2"/>
    <n v="4"/>
    <n v="1"/>
    <n v="4"/>
    <n v="4"/>
    <n v="4"/>
    <n v="4"/>
    <n v="4"/>
    <n v="4"/>
    <x v="0"/>
    <x v="0"/>
    <n v="3"/>
  </r>
  <r>
    <n v="118465846097"/>
    <n v="453298388"/>
    <d v="2023-11-10T01:17:07"/>
    <d v="2023-11-10T01:27:50"/>
    <s v="122.171.22.188"/>
    <m/>
    <m/>
    <m/>
    <x v="0"/>
    <x v="0"/>
    <n v="2"/>
    <n v="3"/>
    <n v="3"/>
    <n v="2"/>
    <n v="2"/>
    <n v="3"/>
    <n v="3"/>
    <n v="2"/>
    <n v="3"/>
    <n v="2"/>
    <n v="3"/>
    <n v="4"/>
    <n v="4"/>
    <n v="2"/>
    <n v="3"/>
    <n v="4"/>
    <n v="4"/>
    <n v="4"/>
    <n v="4"/>
    <n v="3"/>
    <n v="4"/>
    <n v="3"/>
    <n v="4"/>
    <n v="4"/>
    <n v="2"/>
    <n v="4"/>
    <n v="3"/>
    <n v="4"/>
    <n v="4"/>
    <n v="3"/>
    <n v="4"/>
    <n v="4"/>
    <n v="4"/>
    <x v="3"/>
    <x v="3"/>
    <n v="2"/>
  </r>
  <r>
    <n v="118465838050"/>
    <n v="453298388"/>
    <d v="2023-11-10T01:15:01"/>
    <d v="2023-11-10T01:22:50"/>
    <s v="171.76.85.1"/>
    <m/>
    <m/>
    <m/>
    <x v="1"/>
    <x v="7"/>
    <n v="4"/>
    <n v="2"/>
    <n v="3"/>
    <n v="5"/>
    <n v="4"/>
    <n v="3"/>
    <n v="3"/>
    <n v="2"/>
    <n v="5"/>
    <n v="4"/>
    <n v="3"/>
    <n v="4"/>
    <n v="4"/>
    <n v="5"/>
    <n v="5"/>
    <n v="5"/>
    <n v="4"/>
    <n v="4"/>
    <n v="5"/>
    <n v="4"/>
    <n v="4"/>
    <n v="4"/>
    <n v="4"/>
    <n v="5"/>
    <n v="2"/>
    <n v="3"/>
    <n v="4"/>
    <n v="4"/>
    <n v="4"/>
    <n v="4"/>
    <n v="5"/>
    <n v="4"/>
    <n v="4"/>
    <x v="1"/>
    <x v="2"/>
    <n v="2"/>
  </r>
  <r>
    <n v="118465769383"/>
    <n v="453298388"/>
    <d v="2023-11-10T00:06:11"/>
    <d v="2023-11-10T00:15:51"/>
    <s v="106.197.212.114"/>
    <m/>
    <m/>
    <m/>
    <x v="1"/>
    <x v="5"/>
    <n v="2"/>
    <n v="4"/>
    <n v="4"/>
    <n v="4"/>
    <n v="2"/>
    <n v="1"/>
    <n v="4"/>
    <n v="4"/>
    <n v="4"/>
    <n v="4"/>
    <n v="4"/>
    <n v="4"/>
    <n v="4"/>
    <n v="3"/>
    <n v="3"/>
    <n v="4"/>
    <n v="3"/>
    <n v="3"/>
    <n v="4"/>
    <n v="4"/>
    <n v="4"/>
    <n v="4"/>
    <n v="4"/>
    <n v="4"/>
    <n v="2"/>
    <n v="4"/>
    <n v="3"/>
    <n v="4"/>
    <n v="3"/>
    <n v="3"/>
    <n v="4"/>
    <n v="4"/>
    <n v="4"/>
    <x v="1"/>
    <x v="1"/>
    <n v="3"/>
  </r>
  <r>
    <n v="118465725215"/>
    <n v="453298388"/>
    <d v="2023-11-09T23:18:13"/>
    <d v="2023-11-09T23:36:17"/>
    <s v="24.239.131.31"/>
    <m/>
    <m/>
    <m/>
    <x v="1"/>
    <x v="8"/>
    <n v="4"/>
    <n v="4"/>
    <n v="4"/>
    <n v="4"/>
    <n v="4"/>
    <n v="3"/>
    <n v="4"/>
    <n v="4"/>
    <n v="4"/>
    <n v="4"/>
    <n v="4"/>
    <n v="4"/>
    <n v="4"/>
    <n v="3"/>
    <n v="4"/>
    <n v="1"/>
    <n v="3"/>
    <n v="4"/>
    <n v="4"/>
    <n v="3"/>
    <n v="5"/>
    <n v="4"/>
    <n v="2"/>
    <n v="2"/>
    <n v="1"/>
    <n v="4"/>
    <n v="4"/>
    <n v="4"/>
    <n v="4"/>
    <s v="Not Applicable"/>
    <n v="3"/>
    <n v="1"/>
    <n v="2"/>
    <x v="0"/>
    <x v="0"/>
    <n v="4"/>
  </r>
  <r>
    <n v="118465721189"/>
    <n v="453298388"/>
    <d v="2023-11-09T23:26:59"/>
    <d v="2023-11-09T23:32:40"/>
    <s v="49.37.160.52"/>
    <m/>
    <m/>
    <m/>
    <x v="3"/>
    <x v="8"/>
    <n v="4"/>
    <n v="2"/>
    <n v="4"/>
    <n v="4"/>
    <n v="2"/>
    <n v="4"/>
    <n v="4"/>
    <n v="3"/>
    <n v="4"/>
    <n v="2"/>
    <n v="3"/>
    <n v="4"/>
    <n v="5"/>
    <n v="4"/>
    <n v="4"/>
    <n v="5"/>
    <n v="4"/>
    <n v="4"/>
    <n v="4"/>
    <n v="2"/>
    <n v="2"/>
    <n v="4"/>
    <n v="4"/>
    <n v="3"/>
    <n v="2"/>
    <n v="4"/>
    <n v="4"/>
    <n v="4"/>
    <n v="4"/>
    <n v="4"/>
    <n v="2"/>
    <n v="4"/>
    <n v="4"/>
    <x v="1"/>
    <x v="1"/>
    <n v="3"/>
  </r>
  <r>
    <n v="118465707408"/>
    <n v="453298388"/>
    <d v="2023-11-09T23:12:57"/>
    <d v="2023-11-09T23:19:29"/>
    <s v="106.51.164.62"/>
    <m/>
    <m/>
    <m/>
    <x v="3"/>
    <x v="7"/>
    <n v="5"/>
    <n v="4"/>
    <n v="5"/>
    <n v="4"/>
    <n v="4"/>
    <n v="5"/>
    <n v="4"/>
    <n v="4"/>
    <n v="4"/>
    <n v="4"/>
    <n v="4"/>
    <n v="4"/>
    <n v="4"/>
    <n v="4"/>
    <n v="3"/>
    <n v="4"/>
    <n v="4"/>
    <n v="4"/>
    <n v="4"/>
    <n v="4"/>
    <n v="4"/>
    <n v="4"/>
    <n v="4"/>
    <n v="5"/>
    <n v="4"/>
    <n v="4"/>
    <n v="4"/>
    <n v="4"/>
    <n v="4"/>
    <n v="3"/>
    <n v="4"/>
    <n v="4"/>
    <n v="4"/>
    <x v="1"/>
    <x v="2"/>
    <n v="4"/>
  </r>
  <r>
    <n v="118465694281"/>
    <n v="453298388"/>
    <d v="2023-11-09T22:59:28"/>
    <d v="2023-11-09T23:06:47"/>
    <s v="171.76.85.156"/>
    <m/>
    <m/>
    <m/>
    <x v="0"/>
    <x v="0"/>
    <n v="3"/>
    <n v="4"/>
    <n v="4"/>
    <n v="4"/>
    <n v="3"/>
    <n v="4"/>
    <n v="4"/>
    <n v="3"/>
    <n v="4"/>
    <n v="3"/>
    <n v="4"/>
    <n v="4"/>
    <n v="4"/>
    <n v="4"/>
    <n v="2"/>
    <n v="3"/>
    <n v="4"/>
    <n v="4"/>
    <n v="4"/>
    <n v="3"/>
    <n v="4"/>
    <n v="4"/>
    <n v="4"/>
    <n v="3"/>
    <n v="4"/>
    <n v="4"/>
    <n v="1"/>
    <n v="4"/>
    <n v="4"/>
    <s v="Not Applicable"/>
    <n v="3"/>
    <n v="4"/>
    <n v="3"/>
    <x v="1"/>
    <x v="1"/>
    <n v="4"/>
  </r>
  <r>
    <n v="118465675605"/>
    <n v="453298388"/>
    <d v="2023-11-09T22:44:43"/>
    <d v="2023-11-09T22:48:57"/>
    <s v="42.108.64.8"/>
    <m/>
    <m/>
    <m/>
    <x v="0"/>
    <x v="4"/>
    <n v="5"/>
    <n v="5"/>
    <n v="5"/>
    <n v="4"/>
    <n v="4"/>
    <n v="4"/>
    <n v="4"/>
    <n v="4"/>
    <n v="4"/>
    <n v="4"/>
    <n v="4"/>
    <n v="4"/>
    <n v="4"/>
    <n v="3"/>
    <n v="4"/>
    <n v="5"/>
    <n v="4"/>
    <n v="4"/>
    <n v="4"/>
    <n v="4"/>
    <n v="4"/>
    <n v="4"/>
    <n v="4"/>
    <n v="3"/>
    <n v="2"/>
    <n v="4"/>
    <n v="4"/>
    <n v="4"/>
    <n v="5"/>
    <s v="Not Applicable"/>
    <n v="4"/>
    <n v="4"/>
    <n v="2"/>
    <x v="1"/>
    <x v="1"/>
    <n v="5"/>
  </r>
  <r>
    <n v="118465644191"/>
    <n v="453298388"/>
    <d v="2023-11-09T18:37:10"/>
    <d v="2023-11-09T22:18:24"/>
    <s v="49.207.192.16"/>
    <m/>
    <m/>
    <m/>
    <x v="1"/>
    <x v="5"/>
    <n v="3"/>
    <n v="2"/>
    <n v="2"/>
    <n v="3"/>
    <n v="2"/>
    <n v="3"/>
    <n v="3"/>
    <n v="2"/>
    <n v="3"/>
    <n v="3"/>
    <n v="2"/>
    <n v="2"/>
    <n v="3"/>
    <n v="2"/>
    <n v="3"/>
    <n v="4"/>
    <n v="4"/>
    <n v="2"/>
    <n v="4"/>
    <n v="3"/>
    <n v="3"/>
    <n v="3"/>
    <n v="3"/>
    <n v="3"/>
    <n v="3"/>
    <n v="4"/>
    <n v="4"/>
    <n v="3"/>
    <n v="4"/>
    <s v="Not Applicable"/>
    <n v="4"/>
    <n v="4"/>
    <n v="4"/>
    <x v="0"/>
    <x v="0"/>
    <n v="2"/>
  </r>
  <r>
    <n v="118465636376"/>
    <n v="453298388"/>
    <d v="2023-11-09T22:06:15"/>
    <d v="2023-11-09T22:11:23"/>
    <s v="122.172.82.65"/>
    <m/>
    <m/>
    <m/>
    <x v="0"/>
    <x v="8"/>
    <n v="4"/>
    <n v="4"/>
    <n v="4"/>
    <n v="4"/>
    <n v="4"/>
    <n v="4"/>
    <n v="4"/>
    <n v="4"/>
    <n v="4"/>
    <n v="4"/>
    <n v="4"/>
    <n v="4"/>
    <n v="4"/>
    <n v="4"/>
    <n v="5"/>
    <n v="4"/>
    <n v="4"/>
    <n v="4"/>
    <n v="4"/>
    <n v="4"/>
    <n v="4"/>
    <n v="4"/>
    <n v="4"/>
    <n v="5"/>
    <n v="4"/>
    <n v="4"/>
    <n v="4"/>
    <n v="4"/>
    <n v="4"/>
    <n v="4"/>
    <n v="4"/>
    <n v="4"/>
    <s v="Not applicable"/>
    <x v="1"/>
    <x v="2"/>
    <n v="5"/>
  </r>
  <r>
    <n v="118465626782"/>
    <n v="453298388"/>
    <d v="2023-11-09T21:58:24"/>
    <d v="2023-11-09T22:03:05"/>
    <s v="122.171.20.29"/>
    <m/>
    <m/>
    <m/>
    <x v="1"/>
    <x v="7"/>
    <n v="5"/>
    <n v="5"/>
    <n v="5"/>
    <n v="5"/>
    <n v="5"/>
    <n v="4"/>
    <n v="5"/>
    <n v="5"/>
    <n v="5"/>
    <n v="5"/>
    <n v="4"/>
    <n v="5"/>
    <n v="5"/>
    <n v="5"/>
    <n v="5"/>
    <n v="5"/>
    <n v="5"/>
    <n v="5"/>
    <n v="5"/>
    <n v="5"/>
    <n v="5"/>
    <n v="5"/>
    <n v="5"/>
    <n v="5"/>
    <n v="5"/>
    <n v="5"/>
    <n v="5"/>
    <n v="5"/>
    <n v="5"/>
    <s v="Not Applicable"/>
    <n v="5"/>
    <n v="5"/>
    <n v="5"/>
    <x v="2"/>
    <x v="2"/>
    <n v="5"/>
  </r>
  <r>
    <n v="118465601157"/>
    <n v="453298388"/>
    <d v="2023-11-09T21:08:52"/>
    <d v="2023-11-09T21:36:10"/>
    <s v="171.76.82.239"/>
    <m/>
    <m/>
    <m/>
    <x v="1"/>
    <x v="5"/>
    <n v="3"/>
    <n v="3"/>
    <n v="3"/>
    <n v="3"/>
    <n v="3"/>
    <n v="3"/>
    <n v="3"/>
    <n v="3"/>
    <n v="3"/>
    <n v="3"/>
    <n v="3"/>
    <n v="3"/>
    <n v="3"/>
    <n v="3"/>
    <n v="3"/>
    <n v="5"/>
    <n v="3"/>
    <n v="2"/>
    <n v="3"/>
    <n v="3"/>
    <n v="3"/>
    <n v="3"/>
    <n v="3"/>
    <n v="4"/>
    <n v="4"/>
    <n v="4"/>
    <n v="4"/>
    <n v="3"/>
    <n v="2"/>
    <n v="5"/>
    <n v="3"/>
    <n v="4"/>
    <n v="3"/>
    <x v="0"/>
    <x v="1"/>
    <n v="3"/>
  </r>
  <r>
    <n v="118465589979"/>
    <n v="453298388"/>
    <d v="2023-11-09T20:11:01"/>
    <d v="2023-11-09T21:22:46"/>
    <s v="122.172.86.74"/>
    <m/>
    <m/>
    <m/>
    <x v="0"/>
    <x v="6"/>
    <n v="4"/>
    <n v="2"/>
    <n v="3"/>
    <n v="4"/>
    <n v="4"/>
    <n v="4"/>
    <n v="4"/>
    <n v="3"/>
    <n v="3"/>
    <n v="2"/>
    <n v="3"/>
    <n v="1"/>
    <n v="3"/>
    <n v="1"/>
    <n v="3"/>
    <n v="4"/>
    <n v="4"/>
    <n v="4"/>
    <n v="4"/>
    <n v="5"/>
    <n v="4"/>
    <n v="5"/>
    <n v="5"/>
    <n v="5"/>
    <n v="3"/>
    <n v="4"/>
    <n v="4"/>
    <n v="4"/>
    <n v="3"/>
    <n v="3"/>
    <n v="2"/>
    <n v="4"/>
    <n v="4"/>
    <x v="1"/>
    <x v="1"/>
    <n v="4"/>
  </r>
  <r>
    <n v="118465563287"/>
    <n v="453298388"/>
    <d v="2023-11-09T20:36:35"/>
    <d v="2023-11-09T20:48:34"/>
    <s v="122.171.21.182"/>
    <m/>
    <m/>
    <m/>
    <x v="2"/>
    <x v="11"/>
    <n v="5"/>
    <n v="5"/>
    <n v="5"/>
    <n v="5"/>
    <n v="5"/>
    <n v="5"/>
    <n v="5"/>
    <n v="5"/>
    <n v="5"/>
    <n v="5"/>
    <n v="5"/>
    <n v="5"/>
    <n v="5"/>
    <n v="3"/>
    <n v="5"/>
    <n v="5"/>
    <n v="5"/>
    <n v="5"/>
    <n v="5"/>
    <n v="5"/>
    <n v="5"/>
    <n v="5"/>
    <n v="5"/>
    <n v="5"/>
    <n v="4"/>
    <n v="5"/>
    <n v="4"/>
    <n v="5"/>
    <n v="5"/>
    <n v="4"/>
    <n v="5"/>
    <n v="5"/>
    <n v="5"/>
    <x v="2"/>
    <x v="2"/>
    <n v="5"/>
  </r>
  <r>
    <n v="118465545491"/>
    <n v="453298388"/>
    <d v="2023-11-09T19:56:33"/>
    <d v="2023-11-09T20:21:50"/>
    <s v="223.186.157.30"/>
    <m/>
    <m/>
    <m/>
    <x v="0"/>
    <x v="9"/>
    <n v="4"/>
    <n v="4"/>
    <n v="4"/>
    <n v="3"/>
    <n v="3"/>
    <n v="4"/>
    <n v="3"/>
    <n v="3"/>
    <n v="4"/>
    <n v="3"/>
    <n v="4"/>
    <n v="3"/>
    <n v="4"/>
    <n v="3"/>
    <n v="4"/>
    <n v="4"/>
    <n v="3"/>
    <n v="3"/>
    <n v="3"/>
    <n v="3"/>
    <n v="3"/>
    <n v="3"/>
    <n v="3"/>
    <n v="2"/>
    <n v="4"/>
    <n v="3"/>
    <n v="4"/>
    <n v="4"/>
    <n v="3"/>
    <n v="2"/>
    <n v="3"/>
    <n v="4"/>
    <n v="3"/>
    <x v="0"/>
    <x v="0"/>
    <n v="4"/>
  </r>
  <r>
    <n v="118465532863"/>
    <n v="453298388"/>
    <d v="2023-11-09T19:55:45"/>
    <d v="2023-11-09T20:05:52"/>
    <s v="122.171.20.22"/>
    <m/>
    <m/>
    <m/>
    <x v="1"/>
    <x v="5"/>
    <n v="2"/>
    <n v="3"/>
    <n v="3"/>
    <n v="3"/>
    <n v="2"/>
    <n v="3"/>
    <n v="4"/>
    <n v="1"/>
    <n v="2"/>
    <n v="3"/>
    <n v="4"/>
    <n v="4"/>
    <n v="4"/>
    <n v="4"/>
    <n v="4"/>
    <n v="4"/>
    <n v="4"/>
    <n v="4"/>
    <n v="4"/>
    <n v="4"/>
    <n v="4"/>
    <n v="4"/>
    <n v="4"/>
    <n v="4"/>
    <n v="4"/>
    <n v="3"/>
    <n v="4"/>
    <n v="4"/>
    <n v="4"/>
    <s v="Not Applicable"/>
    <n v="2"/>
    <n v="4"/>
    <n v="4"/>
    <x v="0"/>
    <x v="0"/>
    <n v="3"/>
  </r>
  <r>
    <n v="118465515683"/>
    <n v="453298388"/>
    <d v="2023-11-09T19:31:12"/>
    <d v="2023-11-09T19:35:13"/>
    <s v="49.207.54.170"/>
    <m/>
    <m/>
    <m/>
    <x v="1"/>
    <x v="9"/>
    <n v="4"/>
    <n v="4"/>
    <n v="4"/>
    <n v="4"/>
    <n v="4"/>
    <n v="4"/>
    <n v="3"/>
    <n v="4"/>
    <n v="4"/>
    <n v="4"/>
    <n v="4"/>
    <n v="4"/>
    <n v="1"/>
    <n v="2"/>
    <n v="3"/>
    <n v="4"/>
    <n v="3"/>
    <n v="4"/>
    <n v="4"/>
    <n v="4"/>
    <n v="2"/>
    <n v="4"/>
    <n v="4"/>
    <n v="3"/>
    <n v="3"/>
    <n v="4"/>
    <n v="3"/>
    <n v="4"/>
    <n v="4"/>
    <n v="4"/>
    <n v="3"/>
    <n v="4"/>
    <n v="4"/>
    <x v="1"/>
    <x v="1"/>
    <n v="4"/>
  </r>
  <r>
    <n v="118465498870"/>
    <n v="453298388"/>
    <d v="2023-11-09T18:57:56"/>
    <d v="2023-11-09T19:05:13"/>
    <s v="171.76.86.149"/>
    <m/>
    <m/>
    <m/>
    <x v="1"/>
    <x v="10"/>
    <n v="4"/>
    <n v="4"/>
    <n v="5"/>
    <n v="5"/>
    <n v="4"/>
    <n v="4"/>
    <n v="4"/>
    <n v="5"/>
    <n v="4"/>
    <n v="4"/>
    <n v="5"/>
    <n v="5"/>
    <n v="5"/>
    <n v="3"/>
    <n v="4"/>
    <n v="5"/>
    <n v="4"/>
    <n v="3"/>
    <n v="4"/>
    <n v="4"/>
    <n v="3"/>
    <n v="4"/>
    <n v="4"/>
    <n v="5"/>
    <n v="4"/>
    <n v="4"/>
    <n v="3"/>
    <n v="4"/>
    <n v="5"/>
    <n v="4"/>
    <n v="4"/>
    <s v="Not applicable"/>
    <s v="Not applicable"/>
    <x v="1"/>
    <x v="2"/>
    <n v="4"/>
  </r>
  <r>
    <n v="118465497501"/>
    <n v="453298388"/>
    <d v="2023-11-09T18:47:35"/>
    <d v="2023-11-09T19:02:28"/>
    <s v="171.76.85.7"/>
    <m/>
    <m/>
    <m/>
    <x v="0"/>
    <x v="4"/>
    <n v="4"/>
    <n v="4"/>
    <n v="3"/>
    <n v="2"/>
    <n v="3"/>
    <n v="4"/>
    <n v="2"/>
    <n v="2"/>
    <n v="4"/>
    <n v="2"/>
    <n v="2"/>
    <n v="3"/>
    <n v="4"/>
    <n v="2"/>
    <n v="3"/>
    <n v="4"/>
    <n v="4"/>
    <n v="4"/>
    <n v="4"/>
    <n v="4"/>
    <n v="2"/>
    <n v="2"/>
    <n v="2"/>
    <n v="4"/>
    <n v="4"/>
    <n v="4"/>
    <n v="4"/>
    <n v="4"/>
    <n v="4"/>
    <s v="Not Applicable"/>
    <n v="4"/>
    <s v="Not applicable"/>
    <n v="4"/>
    <x v="0"/>
    <x v="0"/>
    <n v="4"/>
  </r>
  <r>
    <n v="118465488625"/>
    <n v="453298388"/>
    <d v="2023-11-09T18:37:02"/>
    <d v="2023-11-09T18:46:14"/>
    <s v="171.76.87.164"/>
    <m/>
    <m/>
    <m/>
    <x v="2"/>
    <x v="3"/>
    <n v="3"/>
    <n v="3"/>
    <n v="5"/>
    <n v="5"/>
    <n v="5"/>
    <n v="4"/>
    <n v="5"/>
    <n v="5"/>
    <n v="5"/>
    <n v="5"/>
    <n v="5"/>
    <n v="3"/>
    <n v="4"/>
    <n v="3"/>
    <n v="4"/>
    <n v="3"/>
    <n v="3"/>
    <n v="4"/>
    <n v="4"/>
    <n v="2"/>
    <n v="3"/>
    <n v="2"/>
    <n v="3"/>
    <n v="2"/>
    <n v="2"/>
    <n v="3"/>
    <n v="2"/>
    <n v="4"/>
    <n v="3"/>
    <s v="Not Applicable"/>
    <n v="3"/>
    <n v="3"/>
    <n v="3"/>
    <x v="1"/>
    <x v="1"/>
    <n v="5"/>
  </r>
  <r>
    <n v="118465483721"/>
    <n v="453298388"/>
    <d v="2023-11-09T18:29:37"/>
    <d v="2023-11-09T18:37:16"/>
    <s v="106.51.160.36"/>
    <m/>
    <m/>
    <m/>
    <x v="3"/>
    <x v="7"/>
    <n v="4"/>
    <n v="3"/>
    <n v="5"/>
    <n v="5"/>
    <n v="5"/>
    <n v="5"/>
    <n v="5"/>
    <n v="3"/>
    <n v="5"/>
    <n v="4"/>
    <n v="4"/>
    <n v="4"/>
    <n v="4"/>
    <n v="4"/>
    <n v="4"/>
    <n v="4"/>
    <n v="4"/>
    <n v="3"/>
    <n v="4"/>
    <n v="4"/>
    <n v="4"/>
    <n v="5"/>
    <n v="5"/>
    <n v="5"/>
    <n v="3"/>
    <n v="4"/>
    <n v="4"/>
    <n v="4"/>
    <n v="4"/>
    <s v="Not Applicable"/>
    <n v="3"/>
    <n v="4"/>
    <n v="4"/>
    <x v="1"/>
    <x v="1"/>
    <n v="2"/>
  </r>
  <r>
    <n v="118465480694"/>
    <n v="453298388"/>
    <d v="2023-11-09T18:26:54"/>
    <d v="2023-11-09T18:32:45"/>
    <s v="49.37.160.186"/>
    <m/>
    <m/>
    <m/>
    <x v="1"/>
    <x v="4"/>
    <n v="3"/>
    <n v="4"/>
    <n v="3"/>
    <n v="4"/>
    <n v="4"/>
    <n v="4"/>
    <n v="4"/>
    <n v="3"/>
    <n v="4"/>
    <n v="3"/>
    <n v="4"/>
    <n v="4"/>
    <n v="4"/>
    <n v="4"/>
    <n v="3"/>
    <n v="4"/>
    <n v="4"/>
    <n v="4"/>
    <n v="4"/>
    <n v="3"/>
    <n v="3"/>
    <n v="4"/>
    <n v="3"/>
    <n v="4"/>
    <n v="4"/>
    <n v="4"/>
    <n v="4"/>
    <n v="4"/>
    <n v="4"/>
    <s v="Not Applicable"/>
    <n v="3"/>
    <n v="4"/>
    <n v="4"/>
    <x v="0"/>
    <x v="1"/>
    <n v="4"/>
  </r>
  <r>
    <n v="118465481129"/>
    <n v="453298388"/>
    <d v="2023-11-09T18:27:33"/>
    <d v="2023-11-09T18:32:07"/>
    <s v="49.14.163.37"/>
    <m/>
    <m/>
    <m/>
    <x v="0"/>
    <x v="0"/>
    <n v="2"/>
    <n v="4"/>
    <n v="5"/>
    <n v="3"/>
    <n v="4"/>
    <n v="4"/>
    <n v="3"/>
    <n v="2"/>
    <n v="4"/>
    <n v="4"/>
    <n v="4"/>
    <n v="2"/>
    <n v="4"/>
    <n v="4"/>
    <n v="3"/>
    <n v="4"/>
    <n v="4"/>
    <n v="4"/>
    <n v="4"/>
    <n v="4"/>
    <n v="4"/>
    <n v="3"/>
    <n v="2"/>
    <n v="2"/>
    <n v="4"/>
    <n v="4"/>
    <n v="4"/>
    <n v="4"/>
    <n v="2"/>
    <n v="4"/>
    <n v="4"/>
    <n v="4"/>
    <n v="4"/>
    <x v="0"/>
    <x v="0"/>
    <n v="4"/>
  </r>
  <r>
    <n v="118465474127"/>
    <n v="453298388"/>
    <d v="2023-11-09T18:15:27"/>
    <d v="2023-11-09T18:19:10"/>
    <s v="223.187.61.187"/>
    <m/>
    <m/>
    <m/>
    <x v="0"/>
    <x v="4"/>
    <n v="4"/>
    <n v="4"/>
    <n v="5"/>
    <n v="5"/>
    <n v="5"/>
    <n v="4"/>
    <n v="5"/>
    <n v="4"/>
    <n v="5"/>
    <n v="5"/>
    <n v="4"/>
    <n v="4"/>
    <n v="4"/>
    <n v="4"/>
    <n v="4"/>
    <n v="4"/>
    <n v="4"/>
    <n v="4"/>
    <n v="4"/>
    <n v="4"/>
    <n v="4"/>
    <n v="4"/>
    <n v="4"/>
    <n v="4"/>
    <n v="4"/>
    <n v="4"/>
    <n v="3"/>
    <n v="4"/>
    <n v="4"/>
    <n v="3"/>
    <n v="3"/>
    <n v="4"/>
    <n v="4"/>
    <x v="1"/>
    <x v="1"/>
    <n v="4"/>
  </r>
  <r>
    <n v="118465470358"/>
    <n v="453298388"/>
    <d v="2023-11-09T17:57:39"/>
    <d v="2023-11-09T18:12:19"/>
    <s v="27.59.115.248"/>
    <m/>
    <m/>
    <m/>
    <x v="1"/>
    <x v="2"/>
    <n v="4"/>
    <n v="2"/>
    <n v="3"/>
    <n v="4"/>
    <n v="2"/>
    <n v="1"/>
    <n v="4"/>
    <n v="3"/>
    <n v="4"/>
    <n v="2"/>
    <n v="3"/>
    <n v="2"/>
    <n v="5"/>
    <n v="1"/>
    <n v="3"/>
    <n v="5"/>
    <n v="4"/>
    <n v="5"/>
    <n v="4"/>
    <n v="4"/>
    <n v="4"/>
    <n v="3"/>
    <n v="3"/>
    <n v="3"/>
    <n v="4"/>
    <n v="2"/>
    <n v="4"/>
    <n v="4"/>
    <n v="3"/>
    <s v="Not Applicable"/>
    <n v="4"/>
    <s v="Not applicable"/>
    <s v="Not applicable"/>
    <x v="0"/>
    <x v="0"/>
    <n v="3"/>
  </r>
  <r>
    <n v="118465468677"/>
    <n v="453298388"/>
    <d v="2023-11-09T18:06:20"/>
    <d v="2023-11-09T18:09:33"/>
    <s v="182.77.40.13"/>
    <m/>
    <m/>
    <m/>
    <x v="0"/>
    <x v="0"/>
    <n v="5"/>
    <n v="5"/>
    <n v="5"/>
    <n v="5"/>
    <n v="5"/>
    <n v="5"/>
    <n v="5"/>
    <n v="5"/>
    <n v="5"/>
    <n v="5"/>
    <n v="5"/>
    <n v="5"/>
    <n v="5"/>
    <n v="5"/>
    <n v="5"/>
    <n v="5"/>
    <n v="5"/>
    <n v="5"/>
    <n v="5"/>
    <n v="5"/>
    <n v="5"/>
    <n v="5"/>
    <n v="5"/>
    <n v="5"/>
    <n v="4"/>
    <n v="5"/>
    <n v="5"/>
    <n v="5"/>
    <n v="5"/>
    <n v="5"/>
    <n v="5"/>
    <n v="5"/>
    <n v="5"/>
    <x v="2"/>
    <x v="2"/>
    <n v="5"/>
  </r>
  <r>
    <n v="118465463428"/>
    <n v="453298388"/>
    <d v="2023-11-09T17:53:13"/>
    <d v="2023-11-09T17:59:38"/>
    <s v="122.172.81.228"/>
    <m/>
    <m/>
    <m/>
    <x v="0"/>
    <x v="6"/>
    <n v="5"/>
    <n v="5"/>
    <n v="5"/>
    <n v="5"/>
    <n v="5"/>
    <n v="4"/>
    <n v="5"/>
    <n v="4"/>
    <n v="4"/>
    <n v="3"/>
    <n v="4"/>
    <n v="4"/>
    <n v="4"/>
    <n v="4"/>
    <n v="4"/>
    <n v="4"/>
    <n v="4"/>
    <n v="3"/>
    <n v="4"/>
    <n v="4"/>
    <n v="4"/>
    <n v="4"/>
    <n v="4"/>
    <n v="4"/>
    <n v="4"/>
    <n v="4"/>
    <n v="4"/>
    <n v="4"/>
    <n v="4"/>
    <n v="3"/>
    <n v="4"/>
    <n v="4"/>
    <n v="2"/>
    <x v="1"/>
    <x v="1"/>
    <n v="5"/>
  </r>
  <r>
    <n v="118465461701"/>
    <n v="453298388"/>
    <d v="2023-11-09T17:46:32"/>
    <d v="2023-11-09T17:56:08"/>
    <s v="49.207.235.80"/>
    <m/>
    <m/>
    <m/>
    <x v="2"/>
    <x v="3"/>
    <n v="5"/>
    <n v="5"/>
    <n v="4"/>
    <n v="4"/>
    <n v="5"/>
    <n v="5"/>
    <n v="4"/>
    <n v="5"/>
    <n v="4"/>
    <n v="5"/>
    <n v="5"/>
    <n v="4"/>
    <n v="5"/>
    <n v="4"/>
    <n v="5"/>
    <n v="5"/>
    <n v="5"/>
    <n v="5"/>
    <n v="5"/>
    <n v="2"/>
    <n v="5"/>
    <n v="4"/>
    <n v="2"/>
    <n v="4"/>
    <n v="5"/>
    <n v="4"/>
    <n v="4"/>
    <n v="2"/>
    <n v="2"/>
    <s v="Not Applicable"/>
    <n v="4"/>
    <n v="5"/>
    <n v="5"/>
    <x v="1"/>
    <x v="2"/>
    <n v="5"/>
  </r>
  <r>
    <n v="118465460063"/>
    <n v="453298388"/>
    <d v="2023-11-09T17:49:17"/>
    <d v="2023-11-09T17:53:07"/>
    <s v="49.207.228.105"/>
    <m/>
    <m/>
    <m/>
    <x v="3"/>
    <x v="7"/>
    <n v="4"/>
    <n v="3"/>
    <n v="4"/>
    <n v="4"/>
    <n v="4"/>
    <n v="3"/>
    <n v="4"/>
    <n v="4"/>
    <n v="4"/>
    <n v="4"/>
    <n v="4"/>
    <n v="4"/>
    <n v="4"/>
    <n v="4"/>
    <n v="4"/>
    <n v="5"/>
    <n v="4"/>
    <n v="4"/>
    <n v="4"/>
    <n v="4"/>
    <n v="4"/>
    <n v="4"/>
    <n v="5"/>
    <n v="4"/>
    <n v="3"/>
    <n v="4"/>
    <n v="3"/>
    <n v="4"/>
    <n v="4"/>
    <s v="Not Applicable"/>
    <n v="5"/>
    <n v="4"/>
    <n v="4"/>
    <x v="1"/>
    <x v="1"/>
    <n v="4"/>
  </r>
  <r>
    <n v="118465458456"/>
    <n v="453298388"/>
    <d v="2023-11-09T17:44:25"/>
    <d v="2023-11-09T17:51:12"/>
    <s v="171.76.82.159"/>
    <m/>
    <m/>
    <m/>
    <x v="1"/>
    <x v="2"/>
    <n v="4"/>
    <n v="4"/>
    <n v="3"/>
    <n v="2"/>
    <n v="4"/>
    <n v="3"/>
    <n v="4"/>
    <n v="3"/>
    <n v="3"/>
    <n v="3"/>
    <n v="3"/>
    <n v="2"/>
    <n v="3"/>
    <n v="2"/>
    <n v="3"/>
    <n v="5"/>
    <n v="4"/>
    <n v="3"/>
    <n v="3"/>
    <n v="3"/>
    <n v="3"/>
    <n v="3"/>
    <n v="3"/>
    <n v="4"/>
    <n v="3"/>
    <n v="3"/>
    <n v="3"/>
    <n v="4"/>
    <n v="3"/>
    <n v="2"/>
    <n v="4"/>
    <n v="4"/>
    <n v="4"/>
    <x v="1"/>
    <x v="1"/>
    <n v="4"/>
  </r>
  <r>
    <n v="118465451615"/>
    <n v="453298388"/>
    <d v="2023-11-09T17:20:16"/>
    <d v="2023-11-09T17:44:47"/>
    <s v="65.1.66.202"/>
    <m/>
    <m/>
    <m/>
    <x v="1"/>
    <x v="10"/>
    <n v="4"/>
    <n v="3"/>
    <n v="4"/>
    <n v="4"/>
    <n v="2"/>
    <n v="2"/>
    <n v="4"/>
    <n v="2"/>
    <n v="4"/>
    <n v="2"/>
    <n v="2"/>
    <n v="4"/>
    <n v="5"/>
    <n v="3"/>
    <n v="3"/>
    <n v="5"/>
    <n v="5"/>
    <n v="4"/>
    <n v="2"/>
    <n v="3"/>
    <n v="4"/>
    <n v="4"/>
    <n v="5"/>
    <n v="5"/>
    <n v="2"/>
    <n v="2"/>
    <n v="4"/>
    <n v="4"/>
    <n v="3"/>
    <s v="Not Applicable"/>
    <n v="4"/>
    <n v="4"/>
    <n v="4"/>
    <x v="1"/>
    <x v="2"/>
    <n v="3"/>
  </r>
  <r>
    <n v="118465450744"/>
    <n v="453298388"/>
    <d v="2023-11-09T17:28:02"/>
    <d v="2023-11-09T17:38:12"/>
    <s v="106.196.31.46"/>
    <m/>
    <m/>
    <m/>
    <x v="0"/>
    <x v="6"/>
    <n v="4"/>
    <n v="3"/>
    <n v="4"/>
    <n v="4"/>
    <n v="4"/>
    <n v="3"/>
    <n v="4"/>
    <n v="4"/>
    <n v="4"/>
    <n v="4"/>
    <n v="4"/>
    <n v="4"/>
    <n v="4"/>
    <n v="2"/>
    <n v="4"/>
    <n v="4"/>
    <n v="4"/>
    <n v="4"/>
    <n v="4"/>
    <n v="4"/>
    <n v="4"/>
    <n v="4"/>
    <n v="4"/>
    <n v="4"/>
    <n v="3"/>
    <n v="4"/>
    <n v="4"/>
    <n v="4"/>
    <n v="4"/>
    <n v="2"/>
    <n v="4"/>
    <n v="4"/>
    <n v="4"/>
    <x v="1"/>
    <x v="1"/>
    <n v="4"/>
  </r>
  <r>
    <n v="118465448671"/>
    <n v="453298388"/>
    <d v="2023-11-09T17:24:19"/>
    <d v="2023-11-09T17:35:56"/>
    <s v="171.76.83.2"/>
    <m/>
    <m/>
    <m/>
    <x v="0"/>
    <x v="6"/>
    <n v="5"/>
    <n v="4"/>
    <n v="5"/>
    <n v="5"/>
    <n v="5"/>
    <n v="5"/>
    <n v="5"/>
    <n v="5"/>
    <n v="5"/>
    <n v="5"/>
    <n v="4"/>
    <n v="3"/>
    <n v="4"/>
    <n v="3"/>
    <n v="5"/>
    <n v="5"/>
    <n v="5"/>
    <n v="5"/>
    <n v="5"/>
    <n v="4"/>
    <n v="5"/>
    <n v="5"/>
    <n v="5"/>
    <n v="4"/>
    <n v="4"/>
    <n v="4"/>
    <n v="4"/>
    <n v="5"/>
    <n v="4"/>
    <s v="Not Applicable"/>
    <n v="4"/>
    <n v="4"/>
    <n v="5"/>
    <x v="2"/>
    <x v="2"/>
    <n v="4"/>
  </r>
  <r>
    <n v="118465448898"/>
    <n v="453298388"/>
    <d v="2023-11-09T17:25:33"/>
    <d v="2023-11-09T17:31:02"/>
    <s v="122.167.184.120"/>
    <m/>
    <m/>
    <m/>
    <x v="0"/>
    <x v="8"/>
    <n v="5"/>
    <n v="4"/>
    <n v="4"/>
    <n v="5"/>
    <n v="4"/>
    <n v="4"/>
    <n v="4"/>
    <n v="4"/>
    <n v="4"/>
    <n v="4"/>
    <n v="5"/>
    <n v="3"/>
    <n v="4"/>
    <n v="4"/>
    <n v="4"/>
    <n v="4"/>
    <n v="4"/>
    <n v="4"/>
    <n v="4"/>
    <n v="4"/>
    <n v="4"/>
    <n v="4"/>
    <n v="4"/>
    <n v="4"/>
    <n v="4"/>
    <n v="4"/>
    <n v="5"/>
    <n v="4"/>
    <n v="4"/>
    <s v="Not Applicable"/>
    <n v="4"/>
    <n v="4"/>
    <n v="4"/>
    <x v="1"/>
    <x v="1"/>
    <n v="4"/>
  </r>
  <r>
    <n v="118465447526"/>
    <n v="453298388"/>
    <d v="2023-11-09T17:22:25"/>
    <d v="2023-11-09T17:28:17"/>
    <s v="136.226.243.111"/>
    <m/>
    <m/>
    <m/>
    <x v="1"/>
    <x v="2"/>
    <n v="3"/>
    <n v="2"/>
    <n v="4"/>
    <n v="4"/>
    <n v="2"/>
    <n v="4"/>
    <n v="3"/>
    <n v="4"/>
    <n v="4"/>
    <n v="2"/>
    <n v="3"/>
    <n v="3"/>
    <n v="4"/>
    <n v="2"/>
    <n v="2"/>
    <n v="4"/>
    <n v="3"/>
    <n v="3"/>
    <n v="4"/>
    <n v="2"/>
    <n v="3"/>
    <n v="3"/>
    <n v="3"/>
    <n v="2"/>
    <n v="4"/>
    <n v="2"/>
    <n v="1"/>
    <n v="4"/>
    <n v="4"/>
    <s v="Not Applicable"/>
    <n v="3"/>
    <n v="4"/>
    <n v="4"/>
    <x v="0"/>
    <x v="3"/>
    <n v="3"/>
  </r>
  <r>
    <n v="118465446063"/>
    <n v="453298388"/>
    <d v="2023-11-09T17:21:12"/>
    <d v="2023-11-09T17:25:27"/>
    <s v="49.207.217.155"/>
    <m/>
    <m/>
    <m/>
    <x v="0"/>
    <x v="1"/>
    <n v="5"/>
    <n v="5"/>
    <n v="5"/>
    <n v="4"/>
    <n v="5"/>
    <n v="3"/>
    <n v="5"/>
    <n v="5"/>
    <n v="5"/>
    <n v="5"/>
    <n v="5"/>
    <n v="3"/>
    <n v="3"/>
    <n v="4"/>
    <n v="5"/>
    <n v="3"/>
    <n v="5"/>
    <n v="5"/>
    <n v="5"/>
    <n v="4"/>
    <n v="5"/>
    <n v="5"/>
    <n v="5"/>
    <n v="5"/>
    <n v="5"/>
    <n v="5"/>
    <n v="5"/>
    <n v="5"/>
    <n v="5"/>
    <n v="4"/>
    <n v="5"/>
    <n v="5"/>
    <n v="5"/>
    <x v="2"/>
    <x v="2"/>
    <n v="5"/>
  </r>
  <r>
    <n v="118465381730"/>
    <n v="453298388"/>
    <d v="2023-11-09T15:07:29"/>
    <d v="2023-11-09T15:11:31"/>
    <s v="171.76.84.196"/>
    <m/>
    <m/>
    <m/>
    <x v="1"/>
    <x v="7"/>
    <n v="4"/>
    <n v="4"/>
    <n v="4"/>
    <n v="5"/>
    <n v="3"/>
    <n v="2"/>
    <n v="3"/>
    <n v="3"/>
    <n v="4"/>
    <n v="4"/>
    <n v="3"/>
    <n v="4"/>
    <n v="3"/>
    <n v="3"/>
    <n v="5"/>
    <n v="4"/>
    <n v="3"/>
    <n v="2"/>
    <n v="2"/>
    <n v="3"/>
    <n v="3"/>
    <n v="3"/>
    <n v="3"/>
    <n v="3"/>
    <n v="3"/>
    <n v="4"/>
    <n v="4"/>
    <n v="5"/>
    <n v="5"/>
    <n v="1"/>
    <n v="3"/>
    <n v="4"/>
    <n v="3"/>
    <x v="1"/>
    <x v="1"/>
    <n v="4"/>
  </r>
  <r>
    <n v="118465375500"/>
    <n v="453298388"/>
    <d v="2023-11-09T14:29:43"/>
    <d v="2023-11-09T14:59:02"/>
    <s v="171.76.87.219"/>
    <m/>
    <m/>
    <m/>
    <x v="3"/>
    <x v="9"/>
    <n v="4"/>
    <n v="4"/>
    <n v="4"/>
    <n v="3"/>
    <n v="3"/>
    <n v="3"/>
    <n v="4"/>
    <n v="3"/>
    <n v="4"/>
    <n v="3"/>
    <n v="3"/>
    <n v="4"/>
    <n v="4"/>
    <n v="4"/>
    <n v="4"/>
    <n v="4"/>
    <n v="4"/>
    <n v="4"/>
    <n v="4"/>
    <n v="3"/>
    <n v="4"/>
    <n v="3"/>
    <n v="3"/>
    <n v="4"/>
    <n v="3"/>
    <n v="3"/>
    <n v="3"/>
    <n v="4"/>
    <n v="4"/>
    <s v="Not Applicable"/>
    <n v="3"/>
    <n v="4"/>
    <n v="4"/>
    <x v="1"/>
    <x v="1"/>
    <n v="5"/>
  </r>
  <r>
    <n v="118464952040"/>
    <n v="453298388"/>
    <d v="2023-11-09T03:29:12"/>
    <d v="2023-11-09T03:34:39"/>
    <s v="49.207.192.197"/>
    <m/>
    <m/>
    <m/>
    <x v="0"/>
    <x v="4"/>
    <n v="4"/>
    <n v="4"/>
    <n v="4"/>
    <n v="4"/>
    <n v="4"/>
    <n v="3"/>
    <n v="4"/>
    <n v="4"/>
    <n v="4"/>
    <n v="4"/>
    <n v="4"/>
    <n v="4"/>
    <n v="4"/>
    <n v="2"/>
    <n v="4"/>
    <n v="4"/>
    <n v="4"/>
    <n v="4"/>
    <n v="4"/>
    <n v="4"/>
    <n v="4"/>
    <n v="4"/>
    <n v="4"/>
    <n v="4"/>
    <n v="2"/>
    <n v="4"/>
    <n v="1"/>
    <n v="4"/>
    <n v="4"/>
    <n v="3"/>
    <n v="4"/>
    <n v="2"/>
    <n v="3"/>
    <x v="1"/>
    <x v="1"/>
    <n v="4"/>
  </r>
  <r>
    <n v="118464836542"/>
    <n v="453298388"/>
    <d v="2023-11-09T01:26:26"/>
    <d v="2023-11-09T01:35:07"/>
    <s v="122.172.86.39"/>
    <m/>
    <m/>
    <m/>
    <x v="0"/>
    <x v="0"/>
    <n v="4"/>
    <n v="4"/>
    <n v="4"/>
    <n v="2"/>
    <n v="4"/>
    <n v="2"/>
    <n v="4"/>
    <n v="4"/>
    <n v="4"/>
    <n v="4"/>
    <n v="4"/>
    <n v="1"/>
    <n v="3"/>
    <n v="2"/>
    <n v="2"/>
    <n v="3"/>
    <n v="1"/>
    <n v="2"/>
    <n v="2"/>
    <n v="4"/>
    <n v="4"/>
    <n v="4"/>
    <n v="4"/>
    <n v="3"/>
    <n v="4"/>
    <n v="4"/>
    <n v="3"/>
    <n v="4"/>
    <n v="2"/>
    <n v="3"/>
    <n v="4"/>
    <n v="4"/>
    <n v="2"/>
    <x v="3"/>
    <x v="0"/>
    <n v="4"/>
  </r>
  <r>
    <n v="118464732640"/>
    <n v="453298388"/>
    <d v="2023-11-08T23:53:48"/>
    <d v="2023-11-09T00:03:14"/>
    <s v="106.51.167.65"/>
    <m/>
    <m/>
    <m/>
    <x v="0"/>
    <x v="4"/>
    <n v="2"/>
    <n v="3"/>
    <n v="3"/>
    <n v="2"/>
    <n v="3"/>
    <n v="4"/>
    <n v="4"/>
    <n v="3"/>
    <n v="3"/>
    <n v="3"/>
    <n v="2"/>
    <n v="4"/>
    <n v="4"/>
    <n v="1"/>
    <n v="2"/>
    <n v="3"/>
    <n v="3"/>
    <n v="3"/>
    <n v="3"/>
    <n v="1"/>
    <n v="2"/>
    <n v="2"/>
    <n v="2"/>
    <n v="3"/>
    <n v="2"/>
    <n v="4"/>
    <n v="4"/>
    <n v="1"/>
    <n v="1"/>
    <n v="2"/>
    <n v="3"/>
    <n v="3"/>
    <n v="3"/>
    <x v="3"/>
    <x v="4"/>
    <n v="2"/>
  </r>
  <r>
    <n v="118464598088"/>
    <n v="453298388"/>
    <d v="2023-11-08T21:18:34"/>
    <d v="2023-11-08T21:59:23"/>
    <s v="122.172.87.17"/>
    <m/>
    <m/>
    <m/>
    <x v="1"/>
    <x v="10"/>
    <n v="3"/>
    <n v="3"/>
    <n v="3"/>
    <n v="1"/>
    <n v="3"/>
    <n v="4"/>
    <n v="3"/>
    <n v="2"/>
    <n v="3"/>
    <n v="3"/>
    <n v="3"/>
    <n v="2"/>
    <n v="3"/>
    <n v="2"/>
    <n v="4"/>
    <n v="5"/>
    <n v="4"/>
    <n v="4"/>
    <n v="4"/>
    <n v="2"/>
    <n v="1"/>
    <n v="4"/>
    <n v="4"/>
    <n v="4"/>
    <n v="2"/>
    <n v="4"/>
    <n v="3"/>
    <n v="4"/>
    <n v="4"/>
    <s v="Not Applicable"/>
    <n v="1"/>
    <n v="4"/>
    <n v="4"/>
    <x v="0"/>
    <x v="0"/>
    <n v="4"/>
  </r>
  <r>
    <n v="118464581358"/>
    <n v="453298388"/>
    <d v="2023-11-08T21:36:45"/>
    <d v="2023-11-08T21:41:58"/>
    <s v="106.206.41.35"/>
    <m/>
    <m/>
    <m/>
    <x v="1"/>
    <x v="7"/>
    <n v="5"/>
    <n v="4"/>
    <n v="4"/>
    <n v="5"/>
    <n v="3"/>
    <n v="3"/>
    <n v="5"/>
    <n v="5"/>
    <n v="5"/>
    <n v="4"/>
    <n v="4"/>
    <n v="5"/>
    <n v="5"/>
    <n v="4"/>
    <n v="4"/>
    <n v="5"/>
    <n v="5"/>
    <n v="4"/>
    <n v="4"/>
    <n v="5"/>
    <n v="4"/>
    <n v="4"/>
    <n v="5"/>
    <n v="5"/>
    <n v="2"/>
    <n v="3"/>
    <n v="2"/>
    <n v="4"/>
    <n v="4"/>
    <n v="3"/>
    <n v="4"/>
    <n v="5"/>
    <n v="5"/>
    <x v="2"/>
    <x v="2"/>
    <n v="5"/>
  </r>
  <r>
    <n v="118464521806"/>
    <n v="453298388"/>
    <d v="2023-11-08T20:09:04"/>
    <d v="2023-11-08T20:31:01"/>
    <s v="122.172.86.128"/>
    <m/>
    <m/>
    <m/>
    <x v="0"/>
    <x v="0"/>
    <n v="5"/>
    <n v="1"/>
    <n v="2"/>
    <n v="2"/>
    <n v="2"/>
    <n v="2"/>
    <n v="2"/>
    <n v="1"/>
    <n v="4"/>
    <n v="2"/>
    <n v="1"/>
    <n v="4"/>
    <n v="4"/>
    <n v="3"/>
    <n v="3"/>
    <n v="5"/>
    <n v="4"/>
    <n v="2"/>
    <n v="1"/>
    <n v="1"/>
    <n v="2"/>
    <n v="4"/>
    <n v="2"/>
    <n v="4"/>
    <n v="4"/>
    <n v="4"/>
    <n v="1"/>
    <n v="5"/>
    <n v="5"/>
    <n v="4"/>
    <n v="4"/>
    <n v="4"/>
    <n v="4"/>
    <x v="1"/>
    <x v="1"/>
    <n v="4"/>
  </r>
  <r>
    <n v="118464519034"/>
    <n v="453298388"/>
    <d v="2023-11-08T20:16:18"/>
    <d v="2023-11-08T20:26:46"/>
    <s v="49.206.129.142"/>
    <m/>
    <m/>
    <m/>
    <x v="0"/>
    <x v="6"/>
    <n v="5"/>
    <n v="4"/>
    <n v="4"/>
    <n v="2"/>
    <n v="4"/>
    <n v="4"/>
    <n v="4"/>
    <n v="5"/>
    <n v="5"/>
    <n v="5"/>
    <n v="5"/>
    <n v="4"/>
    <n v="5"/>
    <n v="5"/>
    <n v="5"/>
    <n v="5"/>
    <n v="5"/>
    <n v="5"/>
    <n v="4"/>
    <n v="4"/>
    <n v="4"/>
    <n v="3"/>
    <n v="4"/>
    <n v="3"/>
    <n v="1"/>
    <n v="4"/>
    <n v="2"/>
    <n v="5"/>
    <n v="5"/>
    <n v="4"/>
    <n v="4"/>
    <n v="5"/>
    <n v="5"/>
    <x v="1"/>
    <x v="1"/>
    <n v="2"/>
  </r>
  <r>
    <n v="118464481616"/>
    <n v="453298388"/>
    <d v="2023-11-08T19:05:26"/>
    <d v="2023-11-08T19:27:38"/>
    <s v="171.76.86.44"/>
    <m/>
    <m/>
    <m/>
    <x v="0"/>
    <x v="0"/>
    <n v="4"/>
    <n v="4"/>
    <n v="4"/>
    <n v="4"/>
    <n v="4"/>
    <n v="4"/>
    <n v="4"/>
    <n v="4"/>
    <n v="4"/>
    <n v="4"/>
    <n v="4"/>
    <n v="2"/>
    <n v="3"/>
    <n v="1"/>
    <n v="4"/>
    <n v="4"/>
    <n v="4"/>
    <n v="5"/>
    <n v="4"/>
    <n v="4"/>
    <n v="4"/>
    <n v="4"/>
    <n v="4"/>
    <n v="4"/>
    <n v="1"/>
    <n v="4"/>
    <n v="2"/>
    <n v="4"/>
    <n v="4"/>
    <s v="Not Applicable"/>
    <n v="4"/>
    <n v="4"/>
    <n v="5"/>
    <x v="1"/>
    <x v="1"/>
    <m/>
  </r>
  <r>
    <n v="118464457619"/>
    <n v="453298388"/>
    <d v="2023-11-08T18:38:02"/>
    <d v="2023-11-08T18:45:08"/>
    <s v="64.159.143.194"/>
    <m/>
    <m/>
    <m/>
    <x v="0"/>
    <x v="8"/>
    <n v="3"/>
    <n v="3"/>
    <n v="4"/>
    <n v="3"/>
    <n v="4"/>
    <n v="2"/>
    <n v="4"/>
    <n v="2"/>
    <n v="3"/>
    <n v="4"/>
    <n v="3"/>
    <n v="1"/>
    <n v="3"/>
    <n v="3"/>
    <n v="4"/>
    <n v="3"/>
    <n v="4"/>
    <n v="4"/>
    <n v="4"/>
    <n v="2"/>
    <n v="4"/>
    <n v="3"/>
    <n v="3"/>
    <n v="3"/>
    <n v="2"/>
    <n v="2"/>
    <n v="1"/>
    <n v="2"/>
    <n v="2"/>
    <s v="Not Applicable"/>
    <n v="4"/>
    <n v="4"/>
    <n v="4"/>
    <x v="0"/>
    <x v="0"/>
    <n v="3"/>
  </r>
  <r>
    <n v="118464445136"/>
    <n v="453298388"/>
    <d v="2023-11-08T18:17:56"/>
    <d v="2023-11-08T18:21:34"/>
    <s v="122.171.22.87"/>
    <m/>
    <m/>
    <m/>
    <x v="0"/>
    <x v="4"/>
    <n v="4"/>
    <n v="4"/>
    <n v="4"/>
    <n v="4"/>
    <n v="4"/>
    <n v="2"/>
    <n v="3"/>
    <n v="2"/>
    <n v="4"/>
    <n v="2"/>
    <n v="4"/>
    <n v="2"/>
    <n v="4"/>
    <n v="2"/>
    <n v="4"/>
    <n v="4"/>
    <n v="2"/>
    <n v="4"/>
    <n v="4"/>
    <n v="4"/>
    <n v="4"/>
    <n v="4"/>
    <n v="4"/>
    <n v="3"/>
    <n v="4"/>
    <n v="4"/>
    <n v="2"/>
    <n v="4"/>
    <n v="4"/>
    <s v="Not Applicable"/>
    <n v="4"/>
    <n v="4"/>
    <n v="4"/>
    <x v="1"/>
    <x v="1"/>
    <n v="3"/>
  </r>
  <r>
    <n v="118464440533"/>
    <n v="453298388"/>
    <d v="2023-11-08T18:08:33"/>
    <d v="2023-11-08T18:13:11"/>
    <s v="192.19.234.250"/>
    <m/>
    <m/>
    <m/>
    <x v="1"/>
    <x v="6"/>
    <n v="5"/>
    <n v="4"/>
    <n v="5"/>
    <n v="5"/>
    <n v="4"/>
    <n v="3"/>
    <n v="5"/>
    <n v="4"/>
    <n v="4"/>
    <n v="3"/>
    <n v="3"/>
    <n v="4"/>
    <n v="4"/>
    <n v="2"/>
    <n v="5"/>
    <n v="4"/>
    <n v="4"/>
    <n v="4"/>
    <n v="4"/>
    <n v="3"/>
    <n v="4"/>
    <n v="4"/>
    <n v="4"/>
    <n v="2"/>
    <n v="4"/>
    <n v="4"/>
    <n v="4"/>
    <n v="4"/>
    <n v="4"/>
    <s v="Not Applicable"/>
    <n v="4"/>
    <n v="4"/>
    <n v="1"/>
    <x v="1"/>
    <x v="1"/>
    <n v="4"/>
  </r>
  <r>
    <n v="118464439032"/>
    <n v="453298388"/>
    <d v="2023-11-08T18:00:05"/>
    <d v="2023-11-08T18:10:07"/>
    <s v="223.231.136.189"/>
    <m/>
    <m/>
    <m/>
    <x v="1"/>
    <x v="0"/>
    <n v="3"/>
    <n v="4"/>
    <n v="3"/>
    <n v="3"/>
    <n v="3"/>
    <n v="3"/>
    <n v="3"/>
    <n v="3"/>
    <n v="3"/>
    <n v="2"/>
    <n v="3"/>
    <n v="3"/>
    <n v="3"/>
    <n v="2"/>
    <n v="3"/>
    <n v="3"/>
    <n v="3"/>
    <n v="3"/>
    <n v="2"/>
    <n v="3"/>
    <n v="3"/>
    <n v="3"/>
    <n v="3"/>
    <n v="3"/>
    <n v="3"/>
    <n v="3"/>
    <n v="3"/>
    <n v="3"/>
    <n v="3"/>
    <s v="Not Applicable"/>
    <n v="3"/>
    <s v="Not applicable"/>
    <s v="Not applicable"/>
    <x v="0"/>
    <x v="0"/>
    <n v="3"/>
  </r>
  <r>
    <n v="118464436562"/>
    <n v="453298388"/>
    <d v="2023-11-08T17:59:18"/>
    <d v="2023-11-08T18:05:30"/>
    <s v="103.186.40.37"/>
    <m/>
    <m/>
    <m/>
    <x v="0"/>
    <x v="0"/>
    <n v="5"/>
    <n v="5"/>
    <n v="5"/>
    <n v="2"/>
    <n v="5"/>
    <n v="4"/>
    <n v="5"/>
    <n v="2"/>
    <n v="4"/>
    <n v="4"/>
    <n v="3"/>
    <n v="4"/>
    <n v="4"/>
    <n v="4"/>
    <n v="5"/>
    <n v="5"/>
    <n v="4"/>
    <n v="4"/>
    <n v="5"/>
    <n v="5"/>
    <n v="4"/>
    <n v="2"/>
    <n v="2"/>
    <n v="3"/>
    <n v="4"/>
    <n v="5"/>
    <n v="2"/>
    <n v="4"/>
    <n v="5"/>
    <n v="5"/>
    <n v="5"/>
    <n v="5"/>
    <n v="5"/>
    <x v="1"/>
    <x v="1"/>
    <n v="5"/>
  </r>
  <r>
    <n v="118464423616"/>
    <n v="453298388"/>
    <d v="2023-11-08T17:34:34"/>
    <d v="2023-11-08T17:42:08"/>
    <s v="42.108.26.85"/>
    <m/>
    <m/>
    <m/>
    <x v="0"/>
    <x v="4"/>
    <n v="4"/>
    <n v="4"/>
    <n v="5"/>
    <n v="5"/>
    <n v="4"/>
    <n v="4"/>
    <n v="4"/>
    <n v="5"/>
    <n v="4"/>
    <n v="5"/>
    <n v="5"/>
    <n v="4"/>
    <n v="5"/>
    <n v="5"/>
    <n v="4"/>
    <n v="5"/>
    <n v="5"/>
    <n v="5"/>
    <n v="5"/>
    <n v="5"/>
    <n v="5"/>
    <n v="4"/>
    <n v="4"/>
    <n v="4"/>
    <n v="4"/>
    <n v="5"/>
    <n v="5"/>
    <n v="5"/>
    <n v="4"/>
    <s v="Not Applicable"/>
    <n v="4"/>
    <n v="4"/>
    <n v="4"/>
    <x v="1"/>
    <x v="2"/>
    <n v="4"/>
  </r>
  <r>
    <n v="118464423074"/>
    <n v="453298388"/>
    <d v="2023-11-08T17:37:29"/>
    <d v="2023-11-08T17:40:50"/>
    <s v="49.207.192.3"/>
    <m/>
    <m/>
    <m/>
    <x v="0"/>
    <x v="8"/>
    <n v="4"/>
    <n v="4"/>
    <n v="4"/>
    <n v="5"/>
    <n v="4"/>
    <n v="4"/>
    <n v="4"/>
    <n v="4"/>
    <n v="4"/>
    <n v="4"/>
    <n v="4"/>
    <n v="4"/>
    <n v="4"/>
    <n v="4"/>
    <n v="4"/>
    <n v="4"/>
    <n v="4"/>
    <n v="4"/>
    <n v="4"/>
    <n v="4"/>
    <n v="4"/>
    <n v="4"/>
    <n v="4"/>
    <n v="4"/>
    <n v="4"/>
    <n v="4"/>
    <n v="3"/>
    <n v="4"/>
    <n v="4"/>
    <s v="Not Applicable"/>
    <n v="4"/>
    <n v="4"/>
    <n v="3"/>
    <x v="1"/>
    <x v="1"/>
    <n v="4"/>
  </r>
  <r>
    <n v="118464414717"/>
    <n v="453298388"/>
    <d v="2023-11-08T17:12:07"/>
    <d v="2023-11-08T17:26:12"/>
    <s v="152.58.230.77"/>
    <m/>
    <m/>
    <m/>
    <x v="0"/>
    <x v="1"/>
    <n v="5"/>
    <n v="5"/>
    <n v="5"/>
    <n v="5"/>
    <n v="5"/>
    <n v="5"/>
    <n v="5"/>
    <n v="5"/>
    <n v="5"/>
    <n v="5"/>
    <n v="5"/>
    <n v="5"/>
    <n v="5"/>
    <n v="5"/>
    <n v="5"/>
    <n v="5"/>
    <n v="5"/>
    <n v="5"/>
    <n v="5"/>
    <n v="5"/>
    <n v="5"/>
    <n v="5"/>
    <n v="5"/>
    <n v="5"/>
    <n v="5"/>
    <n v="5"/>
    <n v="5"/>
    <n v="5"/>
    <n v="5"/>
    <s v="Not Applicable"/>
    <n v="5"/>
    <s v="Not applicable"/>
    <s v="Not applicable"/>
    <x v="2"/>
    <x v="2"/>
    <n v="5"/>
  </r>
  <r>
    <n v="118464411328"/>
    <n v="453298388"/>
    <d v="2023-11-08T17:15:49"/>
    <d v="2023-11-08T17:20:11"/>
    <s v="171.76.87.117"/>
    <m/>
    <m/>
    <m/>
    <x v="0"/>
    <x v="6"/>
    <n v="5"/>
    <n v="5"/>
    <n v="5"/>
    <n v="5"/>
    <n v="5"/>
    <n v="5"/>
    <n v="5"/>
    <n v="5"/>
    <n v="5"/>
    <n v="5"/>
    <n v="5"/>
    <n v="5"/>
    <n v="5"/>
    <n v="3"/>
    <n v="5"/>
    <n v="5"/>
    <n v="5"/>
    <n v="5"/>
    <n v="5"/>
    <n v="5"/>
    <n v="5"/>
    <n v="5"/>
    <n v="5"/>
    <n v="5"/>
    <n v="4"/>
    <n v="5"/>
    <n v="5"/>
    <n v="5"/>
    <n v="4"/>
    <s v="Not Applicable"/>
    <n v="4"/>
    <n v="5"/>
    <n v="5"/>
    <x v="2"/>
    <x v="2"/>
    <n v="5"/>
  </r>
  <r>
    <n v="118464409889"/>
    <n v="453298388"/>
    <d v="2023-11-08T17:14:26"/>
    <d v="2023-11-08T17:19:02"/>
    <s v="171.76.83.80"/>
    <m/>
    <m/>
    <m/>
    <x v="0"/>
    <x v="0"/>
    <n v="4"/>
    <n v="2"/>
    <n v="3"/>
    <n v="2"/>
    <n v="2"/>
    <n v="2"/>
    <n v="3"/>
    <n v="4"/>
    <n v="3"/>
    <n v="4"/>
    <n v="2"/>
    <n v="3"/>
    <n v="4"/>
    <n v="3"/>
    <n v="4"/>
    <n v="4"/>
    <n v="3"/>
    <n v="3"/>
    <n v="4"/>
    <n v="4"/>
    <n v="4"/>
    <n v="4"/>
    <n v="2"/>
    <n v="1"/>
    <n v="4"/>
    <n v="4"/>
    <n v="3"/>
    <n v="4"/>
    <n v="4"/>
    <s v="Not Applicable"/>
    <n v="3"/>
    <n v="4"/>
    <n v="1"/>
    <x v="1"/>
    <x v="0"/>
    <n v="3"/>
  </r>
  <r>
    <n v="118464398208"/>
    <n v="453298388"/>
    <d v="2023-11-08T16:49:20"/>
    <d v="2023-11-08T16:58:46"/>
    <s v="122.172.87.178"/>
    <m/>
    <m/>
    <m/>
    <x v="0"/>
    <x v="4"/>
    <n v="4"/>
    <n v="3"/>
    <n v="4"/>
    <n v="4"/>
    <n v="4"/>
    <n v="4"/>
    <n v="4"/>
    <n v="4"/>
    <n v="4"/>
    <n v="4"/>
    <n v="4"/>
    <n v="3"/>
    <n v="4"/>
    <n v="2"/>
    <n v="4"/>
    <n v="4"/>
    <n v="2"/>
    <n v="3"/>
    <n v="3"/>
    <n v="2"/>
    <n v="4"/>
    <n v="4"/>
    <n v="4"/>
    <n v="3"/>
    <n v="3"/>
    <n v="4"/>
    <n v="3"/>
    <n v="4"/>
    <n v="4"/>
    <n v="2"/>
    <n v="4"/>
    <n v="4"/>
    <n v="4"/>
    <x v="1"/>
    <x v="1"/>
    <n v="4"/>
  </r>
  <r>
    <n v="118464385848"/>
    <n v="453298388"/>
    <d v="2023-11-08T16:34:02"/>
    <d v="2023-11-08T16:37:32"/>
    <s v="49.206.128.76"/>
    <m/>
    <m/>
    <m/>
    <x v="0"/>
    <x v="8"/>
    <n v="4"/>
    <n v="3"/>
    <n v="4"/>
    <n v="4"/>
    <n v="3"/>
    <n v="4"/>
    <n v="4"/>
    <n v="3"/>
    <n v="4"/>
    <n v="4"/>
    <n v="4"/>
    <n v="4"/>
    <n v="4"/>
    <n v="4"/>
    <n v="4"/>
    <n v="3"/>
    <n v="3"/>
    <n v="5"/>
    <n v="4"/>
    <n v="4"/>
    <n v="4"/>
    <n v="4"/>
    <n v="3"/>
    <n v="4"/>
    <n v="3"/>
    <n v="3"/>
    <n v="2"/>
    <n v="4"/>
    <n v="4"/>
    <s v="Not Applicable"/>
    <n v="4"/>
    <n v="4"/>
    <n v="1"/>
    <x v="1"/>
    <x v="1"/>
    <n v="4"/>
  </r>
  <r>
    <n v="118464384869"/>
    <n v="453298388"/>
    <d v="2023-11-08T16:24:22"/>
    <d v="2023-11-08T16:36:00"/>
    <s v="122.172.82.87"/>
    <m/>
    <m/>
    <m/>
    <x v="0"/>
    <x v="1"/>
    <n v="3"/>
    <n v="2"/>
    <n v="4"/>
    <n v="5"/>
    <n v="4"/>
    <n v="4"/>
    <n v="4"/>
    <n v="4"/>
    <n v="4"/>
    <n v="5"/>
    <n v="4"/>
    <n v="4"/>
    <n v="4"/>
    <n v="5"/>
    <n v="5"/>
    <n v="4"/>
    <n v="5"/>
    <n v="5"/>
    <n v="5"/>
    <n v="5"/>
    <n v="4"/>
    <n v="5"/>
    <n v="5"/>
    <n v="4"/>
    <n v="2"/>
    <n v="4"/>
    <n v="4"/>
    <n v="4"/>
    <n v="4"/>
    <n v="4"/>
    <n v="4"/>
    <n v="4"/>
    <n v="4"/>
    <x v="1"/>
    <x v="1"/>
    <n v="4"/>
  </r>
  <r>
    <n v="118464362932"/>
    <n v="453298388"/>
    <d v="2023-11-08T15:49:25"/>
    <d v="2023-11-08T15:53:53"/>
    <s v="157.50.65.65"/>
    <m/>
    <m/>
    <m/>
    <x v="0"/>
    <x v="1"/>
    <n v="4"/>
    <n v="4"/>
    <n v="5"/>
    <n v="4"/>
    <n v="5"/>
    <n v="4"/>
    <n v="4"/>
    <n v="4"/>
    <n v="4"/>
    <n v="4"/>
    <n v="4"/>
    <n v="4"/>
    <n v="4"/>
    <n v="4"/>
    <n v="4"/>
    <n v="4"/>
    <n v="4"/>
    <n v="4"/>
    <n v="4"/>
    <n v="4"/>
    <n v="4"/>
    <n v="4"/>
    <n v="4"/>
    <n v="4"/>
    <n v="4"/>
    <n v="4"/>
    <n v="4"/>
    <n v="4"/>
    <n v="4"/>
    <s v="Not Applicable"/>
    <n v="4"/>
    <n v="4"/>
    <n v="4"/>
    <x v="1"/>
    <x v="2"/>
    <n v="4"/>
  </r>
  <r>
    <n v="118464359470"/>
    <n v="453298388"/>
    <d v="2023-11-08T15:40:13"/>
    <d v="2023-11-08T15:46:38"/>
    <s v="106.196.31.164"/>
    <m/>
    <m/>
    <m/>
    <x v="0"/>
    <x v="6"/>
    <n v="5"/>
    <n v="4"/>
    <n v="5"/>
    <n v="4"/>
    <n v="4"/>
    <n v="3"/>
    <n v="5"/>
    <n v="5"/>
    <n v="4"/>
    <n v="3"/>
    <n v="5"/>
    <n v="5"/>
    <n v="5"/>
    <n v="5"/>
    <n v="4"/>
    <n v="5"/>
    <n v="5"/>
    <n v="5"/>
    <n v="3"/>
    <n v="3"/>
    <n v="5"/>
    <n v="4"/>
    <n v="4"/>
    <n v="5"/>
    <n v="5"/>
    <n v="5"/>
    <n v="5"/>
    <n v="5"/>
    <n v="4"/>
    <s v="Not Applicable"/>
    <n v="4"/>
    <n v="4"/>
    <n v="4"/>
    <x v="1"/>
    <x v="2"/>
    <n v="4"/>
  </r>
  <r>
    <n v="118464358303"/>
    <n v="453298388"/>
    <d v="2023-11-08T15:31:09"/>
    <d v="2023-11-08T15:44:07"/>
    <s v="136.226.245.115"/>
    <m/>
    <m/>
    <m/>
    <x v="0"/>
    <x v="1"/>
    <n v="4"/>
    <n v="2"/>
    <n v="4"/>
    <n v="2"/>
    <n v="3"/>
    <n v="4"/>
    <n v="4"/>
    <n v="4"/>
    <n v="3"/>
    <n v="4"/>
    <n v="4"/>
    <n v="4"/>
    <n v="4"/>
    <n v="2"/>
    <n v="4"/>
    <n v="4"/>
    <n v="1"/>
    <n v="2"/>
    <n v="4"/>
    <n v="4"/>
    <n v="4"/>
    <n v="4"/>
    <n v="4"/>
    <n v="4"/>
    <n v="1"/>
    <n v="2"/>
    <n v="1"/>
    <n v="4"/>
    <n v="3"/>
    <s v="Not Applicable"/>
    <n v="3"/>
    <n v="2"/>
    <n v="4"/>
    <x v="1"/>
    <x v="1"/>
    <n v="3"/>
  </r>
  <r>
    <n v="118464350599"/>
    <n v="453298388"/>
    <d v="2023-11-08T15:19:48"/>
    <d v="2023-11-08T15:28:12"/>
    <s v="106.51.165.51"/>
    <m/>
    <m/>
    <m/>
    <x v="0"/>
    <x v="6"/>
    <n v="5"/>
    <n v="4"/>
    <n v="4"/>
    <n v="4"/>
    <n v="4"/>
    <n v="4"/>
    <n v="5"/>
    <n v="4"/>
    <n v="4"/>
    <n v="4"/>
    <n v="4"/>
    <n v="4"/>
    <n v="4"/>
    <n v="3"/>
    <n v="4"/>
    <n v="5"/>
    <n v="4"/>
    <n v="4"/>
    <n v="5"/>
    <n v="4"/>
    <n v="4"/>
    <n v="4"/>
    <n v="4"/>
    <n v="4"/>
    <n v="4"/>
    <n v="4"/>
    <n v="3"/>
    <n v="4"/>
    <n v="5"/>
    <n v="2"/>
    <n v="4"/>
    <n v="4"/>
    <n v="4"/>
    <x v="2"/>
    <x v="1"/>
    <n v="4"/>
  </r>
  <r>
    <n v="118464337909"/>
    <n v="453298388"/>
    <d v="2023-11-08T14:20:49"/>
    <d v="2023-11-08T15:04:29"/>
    <s v="171.76.82.178"/>
    <m/>
    <m/>
    <m/>
    <x v="0"/>
    <x v="6"/>
    <n v="5"/>
    <n v="4"/>
    <n v="4"/>
    <n v="2"/>
    <n v="5"/>
    <n v="5"/>
    <n v="5"/>
    <n v="2"/>
    <n v="5"/>
    <n v="5"/>
    <n v="4"/>
    <n v="3"/>
    <n v="4"/>
    <n v="2"/>
    <n v="4"/>
    <n v="4"/>
    <n v="4"/>
    <n v="5"/>
    <n v="5"/>
    <n v="5"/>
    <n v="5"/>
    <n v="4"/>
    <n v="4"/>
    <n v="4"/>
    <n v="1"/>
    <n v="4"/>
    <n v="4"/>
    <n v="5"/>
    <n v="2"/>
    <n v="4"/>
    <n v="4"/>
    <n v="4"/>
    <n v="4"/>
    <x v="1"/>
    <x v="1"/>
    <n v="5"/>
  </r>
  <r>
    <n v="118464337164"/>
    <n v="453298388"/>
    <d v="2023-11-08T14:17:02"/>
    <d v="2023-11-08T15:02:26"/>
    <s v="49.206.133.223"/>
    <m/>
    <m/>
    <m/>
    <x v="0"/>
    <x v="4"/>
    <n v="2"/>
    <n v="2"/>
    <n v="2"/>
    <n v="2"/>
    <n v="2"/>
    <n v="2"/>
    <n v="2"/>
    <n v="2"/>
    <n v="2"/>
    <n v="2"/>
    <n v="2"/>
    <n v="1"/>
    <n v="1"/>
    <n v="1"/>
    <n v="1"/>
    <n v="2"/>
    <n v="2"/>
    <n v="2"/>
    <n v="2"/>
    <n v="2"/>
    <n v="3"/>
    <n v="3"/>
    <n v="2"/>
    <n v="2"/>
    <n v="1"/>
    <n v="3"/>
    <n v="1"/>
    <n v="2"/>
    <n v="2"/>
    <n v="2"/>
    <n v="3"/>
    <n v="2"/>
    <n v="3"/>
    <x v="3"/>
    <x v="3"/>
    <n v="2"/>
  </r>
  <r>
    <n v="118464324449"/>
    <n v="453298388"/>
    <d v="2023-11-08T14:23:03"/>
    <d v="2023-11-08T14:32:15"/>
    <s v="122.172.85.250"/>
    <m/>
    <m/>
    <m/>
    <x v="1"/>
    <x v="0"/>
    <n v="5"/>
    <n v="5"/>
    <n v="4"/>
    <n v="3"/>
    <n v="5"/>
    <n v="4"/>
    <n v="4"/>
    <n v="2"/>
    <n v="3"/>
    <n v="4"/>
    <n v="4"/>
    <n v="3"/>
    <n v="4"/>
    <n v="2"/>
    <n v="4"/>
    <n v="4"/>
    <n v="5"/>
    <n v="4"/>
    <n v="5"/>
    <n v="4"/>
    <n v="4"/>
    <n v="4"/>
    <n v="4"/>
    <n v="4"/>
    <n v="3"/>
    <n v="4"/>
    <n v="1"/>
    <n v="4"/>
    <n v="4"/>
    <n v="4"/>
    <n v="5"/>
    <n v="5"/>
    <n v="4"/>
    <x v="1"/>
    <x v="1"/>
    <n v="4"/>
  </r>
  <r>
    <n v="118464316907"/>
    <n v="453298388"/>
    <d v="2023-11-08T14:11:32"/>
    <d v="2023-11-08T14:17:36"/>
    <s v="171.76.81.201"/>
    <m/>
    <m/>
    <m/>
    <x v="0"/>
    <x v="1"/>
    <n v="4"/>
    <n v="4"/>
    <n v="4"/>
    <n v="3"/>
    <n v="3"/>
    <n v="3"/>
    <n v="3"/>
    <n v="3"/>
    <n v="3"/>
    <n v="3"/>
    <n v="3"/>
    <n v="3"/>
    <n v="3"/>
    <n v="3"/>
    <n v="3"/>
    <n v="3"/>
    <n v="3"/>
    <n v="3"/>
    <n v="3"/>
    <n v="4"/>
    <n v="4"/>
    <n v="3"/>
    <n v="4"/>
    <n v="3"/>
    <n v="4"/>
    <n v="4"/>
    <n v="4"/>
    <n v="3"/>
    <n v="3"/>
    <s v="Not Applicable"/>
    <n v="3"/>
    <n v="4"/>
    <n v="4"/>
    <x v="0"/>
    <x v="0"/>
    <n v="4"/>
  </r>
  <r>
    <n v="118464316161"/>
    <n v="453298388"/>
    <d v="2023-11-08T14:11:48"/>
    <d v="2023-11-08T14:15:14"/>
    <s v="49.206.128.126"/>
    <m/>
    <m/>
    <m/>
    <x v="0"/>
    <x v="8"/>
    <n v="4"/>
    <n v="4"/>
    <n v="4"/>
    <n v="5"/>
    <n v="4"/>
    <n v="4"/>
    <n v="4"/>
    <n v="4"/>
    <n v="4"/>
    <n v="4"/>
    <n v="4"/>
    <n v="4"/>
    <n v="5"/>
    <n v="4"/>
    <n v="4"/>
    <n v="4"/>
    <n v="4"/>
    <n v="4"/>
    <n v="4"/>
    <n v="4"/>
    <n v="4"/>
    <n v="4"/>
    <n v="4"/>
    <n v="4"/>
    <n v="3"/>
    <n v="4"/>
    <n v="4"/>
    <n v="4"/>
    <n v="4"/>
    <s v="Not Applicable"/>
    <n v="4"/>
    <s v="Not applicable"/>
    <s v="Not applicable"/>
    <x v="1"/>
    <x v="1"/>
    <n v="4"/>
  </r>
  <r>
    <n v="118464315334"/>
    <n v="453298388"/>
    <d v="2023-11-08T14:08:38"/>
    <d v="2023-11-08T14:13:21"/>
    <s v="49.207.233.28"/>
    <m/>
    <m/>
    <m/>
    <x v="1"/>
    <x v="2"/>
    <n v="4"/>
    <n v="4"/>
    <n v="4"/>
    <n v="5"/>
    <n v="4"/>
    <n v="3"/>
    <n v="5"/>
    <n v="4"/>
    <n v="5"/>
    <n v="4"/>
    <n v="5"/>
    <n v="5"/>
    <n v="5"/>
    <n v="4"/>
    <n v="4"/>
    <n v="5"/>
    <n v="4"/>
    <n v="4"/>
    <n v="3"/>
    <n v="4"/>
    <n v="5"/>
    <n v="5"/>
    <n v="5"/>
    <n v="5"/>
    <n v="4"/>
    <n v="4"/>
    <n v="3"/>
    <n v="4"/>
    <n v="5"/>
    <n v="3"/>
    <n v="5"/>
    <n v="4"/>
    <n v="3"/>
    <x v="1"/>
    <x v="2"/>
    <n v="4"/>
  </r>
  <r>
    <n v="118464293864"/>
    <n v="453298388"/>
    <d v="2023-11-08T13:25:43"/>
    <d v="2023-11-08T13:30:58"/>
    <s v="171.76.86.19"/>
    <m/>
    <m/>
    <m/>
    <x v="3"/>
    <x v="7"/>
    <n v="4"/>
    <n v="4"/>
    <n v="3"/>
    <n v="4"/>
    <n v="4"/>
    <n v="3"/>
    <n v="4"/>
    <n v="4"/>
    <n v="4"/>
    <n v="4"/>
    <n v="5"/>
    <n v="5"/>
    <n v="5"/>
    <n v="5"/>
    <n v="4"/>
    <n v="5"/>
    <n v="4"/>
    <n v="4"/>
    <n v="4"/>
    <n v="4"/>
    <n v="4"/>
    <n v="4"/>
    <n v="5"/>
    <n v="4"/>
    <n v="2"/>
    <n v="4"/>
    <n v="3"/>
    <n v="4"/>
    <n v="4"/>
    <n v="2"/>
    <n v="5"/>
    <n v="4"/>
    <n v="4"/>
    <x v="1"/>
    <x v="1"/>
    <n v="2"/>
  </r>
  <r>
    <n v="118464293591"/>
    <n v="453298388"/>
    <d v="2023-11-08T13:26:39"/>
    <d v="2023-11-08T13:30:24"/>
    <s v="122.172.83.101"/>
    <m/>
    <m/>
    <m/>
    <x v="0"/>
    <x v="1"/>
    <n v="4"/>
    <n v="4"/>
    <n v="4"/>
    <n v="4"/>
    <n v="4"/>
    <n v="3"/>
    <n v="4"/>
    <n v="4"/>
    <n v="4"/>
    <n v="4"/>
    <n v="4"/>
    <n v="4"/>
    <n v="4"/>
    <n v="4"/>
    <n v="4"/>
    <n v="4"/>
    <n v="4"/>
    <n v="4"/>
    <n v="4"/>
    <n v="4"/>
    <n v="4"/>
    <n v="4"/>
    <n v="4"/>
    <n v="4"/>
    <n v="4"/>
    <n v="2"/>
    <n v="3"/>
    <n v="4"/>
    <n v="4"/>
    <s v="Not Applicable"/>
    <n v="4"/>
    <n v="4"/>
    <n v="4"/>
    <x v="1"/>
    <x v="3"/>
    <n v="3"/>
  </r>
  <r>
    <n v="118464293069"/>
    <n v="453298388"/>
    <d v="2023-11-08T12:17:18"/>
    <d v="2023-11-08T13:29:13"/>
    <s v="175.100.149.26"/>
    <m/>
    <m/>
    <m/>
    <x v="0"/>
    <x v="1"/>
    <n v="4"/>
    <n v="4"/>
    <n v="4"/>
    <n v="4"/>
    <n v="4"/>
    <n v="4"/>
    <n v="4"/>
    <n v="4"/>
    <n v="4"/>
    <n v="4"/>
    <n v="4"/>
    <n v="4"/>
    <n v="4"/>
    <n v="4"/>
    <n v="4"/>
    <n v="4"/>
    <n v="4"/>
    <n v="4"/>
    <n v="4"/>
    <n v="4"/>
    <n v="4"/>
    <n v="4"/>
    <n v="4"/>
    <n v="4"/>
    <n v="4"/>
    <n v="3"/>
    <n v="4"/>
    <n v="4"/>
    <n v="4"/>
    <s v="Not Applicable"/>
    <n v="4"/>
    <n v="4"/>
    <n v="4"/>
    <x v="1"/>
    <x v="2"/>
    <n v="4"/>
  </r>
  <r>
    <n v="118464289779"/>
    <n v="453298388"/>
    <d v="2023-11-08T12:27:28"/>
    <d v="2023-11-08T13:22:43"/>
    <s v="14.141.88.230"/>
    <m/>
    <m/>
    <m/>
    <x v="1"/>
    <x v="5"/>
    <n v="4"/>
    <n v="4"/>
    <n v="4"/>
    <n v="3"/>
    <n v="4"/>
    <n v="4"/>
    <n v="4"/>
    <n v="4"/>
    <n v="4"/>
    <n v="4"/>
    <n v="4"/>
    <n v="3"/>
    <n v="4"/>
    <n v="3"/>
    <n v="4"/>
    <n v="4"/>
    <n v="4"/>
    <n v="3"/>
    <n v="3"/>
    <n v="4"/>
    <n v="4"/>
    <n v="4"/>
    <n v="4"/>
    <n v="4"/>
    <n v="4"/>
    <n v="4"/>
    <n v="4"/>
    <n v="4"/>
    <n v="4"/>
    <n v="4"/>
    <n v="4"/>
    <n v="4"/>
    <n v="4"/>
    <x v="1"/>
    <x v="1"/>
    <n v="4"/>
  </r>
  <r>
    <n v="118464285627"/>
    <n v="453298388"/>
    <d v="2023-11-08T12:54:21"/>
    <d v="2023-11-08T13:14:47"/>
    <s v="171.76.85.109"/>
    <m/>
    <m/>
    <m/>
    <x v="0"/>
    <x v="8"/>
    <n v="5"/>
    <n v="5"/>
    <n v="4"/>
    <n v="4"/>
    <n v="4"/>
    <n v="3"/>
    <n v="4"/>
    <n v="3"/>
    <n v="4"/>
    <n v="3"/>
    <n v="2"/>
    <n v="2"/>
    <n v="4"/>
    <n v="3"/>
    <n v="4"/>
    <n v="4"/>
    <n v="4"/>
    <n v="4"/>
    <n v="4"/>
    <n v="4"/>
    <n v="4"/>
    <n v="4"/>
    <n v="4"/>
    <n v="4"/>
    <n v="4"/>
    <n v="4"/>
    <n v="2"/>
    <n v="4"/>
    <n v="4"/>
    <s v="Not Applicable"/>
    <n v="4"/>
    <n v="4"/>
    <n v="4"/>
    <x v="1"/>
    <x v="1"/>
    <n v="5"/>
  </r>
  <r>
    <n v="118464282708"/>
    <n v="453298388"/>
    <d v="2023-11-08T13:00:55"/>
    <d v="2023-11-08T13:13:27"/>
    <s v="49.37.161.150"/>
    <m/>
    <m/>
    <m/>
    <x v="1"/>
    <x v="2"/>
    <n v="3"/>
    <n v="3"/>
    <n v="4"/>
    <n v="2"/>
    <n v="4"/>
    <n v="4"/>
    <n v="4"/>
    <n v="4"/>
    <n v="5"/>
    <n v="3"/>
    <n v="4"/>
    <n v="4"/>
    <n v="4"/>
    <n v="3"/>
    <n v="4"/>
    <n v="4"/>
    <n v="5"/>
    <n v="5"/>
    <n v="5"/>
    <n v="4"/>
    <n v="4"/>
    <n v="3"/>
    <n v="5"/>
    <n v="5"/>
    <n v="4"/>
    <n v="3"/>
    <n v="2"/>
    <n v="5"/>
    <n v="5"/>
    <n v="3"/>
    <n v="4"/>
    <n v="5"/>
    <n v="5"/>
    <x v="2"/>
    <x v="2"/>
    <n v="4"/>
  </r>
  <r>
    <n v="118464283919"/>
    <n v="453298388"/>
    <d v="2023-11-08T13:02:38"/>
    <d v="2023-11-08T13:09:21"/>
    <s v="106.51.165.146"/>
    <m/>
    <m/>
    <m/>
    <x v="1"/>
    <x v="5"/>
    <n v="3"/>
    <n v="4"/>
    <n v="3"/>
    <n v="3"/>
    <n v="2"/>
    <n v="4"/>
    <n v="2"/>
    <n v="4"/>
    <n v="3"/>
    <n v="4"/>
    <n v="4"/>
    <n v="4"/>
    <n v="4"/>
    <n v="2"/>
    <n v="3"/>
    <n v="4"/>
    <n v="2"/>
    <n v="3"/>
    <n v="4"/>
    <n v="1"/>
    <n v="4"/>
    <n v="4"/>
    <n v="4"/>
    <n v="3"/>
    <n v="1"/>
    <n v="4"/>
    <n v="1"/>
    <n v="4"/>
    <n v="2"/>
    <s v="Not Applicable"/>
    <n v="1"/>
    <n v="1"/>
    <n v="4"/>
    <x v="0"/>
    <x v="0"/>
    <n v="3"/>
  </r>
  <r>
    <n v="118464279155"/>
    <n v="453298388"/>
    <d v="2023-11-08T12:24:50"/>
    <d v="2023-11-08T12:58:55"/>
    <s v="171.76.86.25"/>
    <m/>
    <m/>
    <m/>
    <x v="0"/>
    <x v="8"/>
    <n v="4"/>
    <n v="4"/>
    <n v="5"/>
    <n v="4"/>
    <n v="5"/>
    <n v="4"/>
    <n v="4"/>
    <n v="4"/>
    <n v="5"/>
    <n v="4"/>
    <n v="4"/>
    <n v="4"/>
    <n v="4"/>
    <n v="4"/>
    <n v="4"/>
    <n v="4"/>
    <n v="5"/>
    <n v="4"/>
    <n v="4"/>
    <n v="2"/>
    <n v="4"/>
    <n v="4"/>
    <n v="4"/>
    <n v="4"/>
    <n v="3"/>
    <n v="4"/>
    <n v="4"/>
    <n v="4"/>
    <n v="4"/>
    <n v="4"/>
    <n v="4"/>
    <n v="5"/>
    <n v="5"/>
    <x v="1"/>
    <x v="2"/>
    <n v="2"/>
  </r>
  <r>
    <n v="118464275501"/>
    <n v="453298388"/>
    <d v="2023-11-08T12:39:26"/>
    <d v="2023-11-08T12:52:10"/>
    <s v="106.51.164.27"/>
    <m/>
    <m/>
    <m/>
    <x v="1"/>
    <x v="10"/>
    <n v="5"/>
    <n v="5"/>
    <n v="4"/>
    <n v="3"/>
    <n v="2"/>
    <n v="4"/>
    <n v="2"/>
    <n v="2"/>
    <n v="3"/>
    <n v="3"/>
    <n v="4"/>
    <n v="3"/>
    <n v="4"/>
    <n v="3"/>
    <n v="2"/>
    <n v="4"/>
    <n v="4"/>
    <n v="4"/>
    <n v="4"/>
    <n v="2"/>
    <n v="3"/>
    <n v="4"/>
    <n v="2"/>
    <n v="4"/>
    <n v="2"/>
    <n v="4"/>
    <n v="2"/>
    <n v="4"/>
    <n v="4"/>
    <s v="Not Applicable"/>
    <n v="3"/>
    <n v="4"/>
    <n v="4"/>
    <x v="3"/>
    <x v="0"/>
    <n v="1"/>
  </r>
  <r>
    <n v="118464275248"/>
    <n v="453298388"/>
    <d v="2023-11-08T12:47:37"/>
    <d v="2023-11-08T12:51:04"/>
    <s v="171.76.86.196"/>
    <m/>
    <m/>
    <m/>
    <x v="1"/>
    <x v="5"/>
    <n v="4"/>
    <n v="4"/>
    <n v="4"/>
    <n v="3"/>
    <n v="4"/>
    <n v="3"/>
    <n v="4"/>
    <n v="4"/>
    <n v="5"/>
    <n v="4"/>
    <n v="4"/>
    <n v="4"/>
    <n v="4"/>
    <n v="4"/>
    <n v="4"/>
    <n v="4"/>
    <n v="4"/>
    <n v="4"/>
    <n v="4"/>
    <n v="4"/>
    <n v="4"/>
    <n v="4"/>
    <n v="4"/>
    <n v="4"/>
    <n v="4"/>
    <n v="4"/>
    <n v="4"/>
    <n v="4"/>
    <n v="4"/>
    <n v="3"/>
    <n v="4"/>
    <n v="4"/>
    <n v="4"/>
    <x v="1"/>
    <x v="1"/>
    <n v="4"/>
  </r>
  <r>
    <n v="118464274857"/>
    <n v="453298388"/>
    <d v="2023-11-08T12:45:03"/>
    <d v="2023-11-08T12:50:17"/>
    <s v="171.76.83.145"/>
    <m/>
    <m/>
    <m/>
    <x v="0"/>
    <x v="4"/>
    <n v="4"/>
    <n v="2"/>
    <n v="5"/>
    <n v="5"/>
    <n v="5"/>
    <n v="5"/>
    <n v="5"/>
    <n v="5"/>
    <n v="5"/>
    <n v="5"/>
    <n v="5"/>
    <n v="5"/>
    <n v="5"/>
    <n v="5"/>
    <n v="5"/>
    <n v="5"/>
    <n v="5"/>
    <n v="5"/>
    <n v="5"/>
    <n v="5"/>
    <n v="5"/>
    <n v="5"/>
    <n v="5"/>
    <n v="3"/>
    <n v="5"/>
    <n v="5"/>
    <n v="4"/>
    <n v="5"/>
    <n v="5"/>
    <n v="5"/>
    <n v="5"/>
    <n v="5"/>
    <n v="5"/>
    <x v="2"/>
    <x v="2"/>
    <n v="4"/>
  </r>
  <r>
    <n v="118464274632"/>
    <n v="453298388"/>
    <d v="2023-11-08T12:39:18"/>
    <d v="2023-11-08T12:49:48"/>
    <s v="14.142.6.124"/>
    <m/>
    <m/>
    <m/>
    <x v="0"/>
    <x v="1"/>
    <n v="4"/>
    <n v="2"/>
    <n v="3"/>
    <n v="3"/>
    <n v="2"/>
    <n v="3"/>
    <n v="2"/>
    <n v="1"/>
    <n v="2"/>
    <n v="2"/>
    <n v="2"/>
    <n v="1"/>
    <n v="1"/>
    <n v="1"/>
    <n v="2"/>
    <n v="2"/>
    <n v="3"/>
    <n v="4"/>
    <n v="4"/>
    <n v="4"/>
    <n v="2"/>
    <n v="1"/>
    <n v="2"/>
    <n v="1"/>
    <n v="1"/>
    <n v="1"/>
    <n v="1"/>
    <n v="3"/>
    <n v="3"/>
    <s v="Not Applicable"/>
    <n v="1"/>
    <n v="2"/>
    <n v="1"/>
    <x v="0"/>
    <x v="0"/>
    <n v="3"/>
  </r>
  <r>
    <n v="118464271467"/>
    <n v="453298388"/>
    <d v="2023-11-08T12:30:20"/>
    <d v="2023-11-08T12:43:51"/>
    <s v="171.76.84.217"/>
    <m/>
    <m/>
    <m/>
    <x v="1"/>
    <x v="5"/>
    <n v="3"/>
    <n v="2"/>
    <n v="3"/>
    <n v="4"/>
    <n v="3"/>
    <n v="4"/>
    <n v="3"/>
    <n v="2"/>
    <n v="4"/>
    <n v="4"/>
    <n v="3"/>
    <n v="3"/>
    <n v="4"/>
    <n v="3"/>
    <n v="3"/>
    <n v="4"/>
    <n v="3"/>
    <n v="2"/>
    <n v="4"/>
    <n v="4"/>
    <n v="3"/>
    <n v="4"/>
    <n v="4"/>
    <n v="4"/>
    <n v="2"/>
    <n v="4"/>
    <n v="3"/>
    <n v="4"/>
    <n v="4"/>
    <s v="Not Applicable"/>
    <n v="3"/>
    <n v="4"/>
    <n v="4"/>
    <x v="0"/>
    <x v="0"/>
    <n v="4"/>
  </r>
  <r>
    <n v="118464270088"/>
    <n v="453298388"/>
    <d v="2023-11-08T12:25:17"/>
    <d v="2023-11-08T12:41:23"/>
    <s v="122.167.58.195"/>
    <m/>
    <m/>
    <m/>
    <x v="0"/>
    <x v="6"/>
    <n v="4"/>
    <n v="4"/>
    <n v="5"/>
    <n v="5"/>
    <n v="5"/>
    <n v="4"/>
    <n v="5"/>
    <n v="5"/>
    <n v="5"/>
    <n v="5"/>
    <n v="5"/>
    <n v="5"/>
    <n v="5"/>
    <n v="4"/>
    <n v="5"/>
    <n v="5"/>
    <n v="5"/>
    <n v="5"/>
    <n v="5"/>
    <n v="5"/>
    <n v="5"/>
    <n v="5"/>
    <n v="5"/>
    <n v="4"/>
    <n v="4"/>
    <n v="4"/>
    <n v="3"/>
    <n v="5"/>
    <n v="5"/>
    <n v="4"/>
    <n v="5"/>
    <n v="5"/>
    <n v="4"/>
    <x v="2"/>
    <x v="2"/>
    <n v="5"/>
  </r>
  <r>
    <n v="118464268806"/>
    <n v="453298388"/>
    <d v="2023-11-08T12:35:28"/>
    <d v="2023-11-08T12:38:59"/>
    <s v="122.171.22.209"/>
    <m/>
    <m/>
    <m/>
    <x v="0"/>
    <x v="8"/>
    <n v="4"/>
    <n v="4"/>
    <n v="4"/>
    <n v="5"/>
    <n v="4"/>
    <n v="4"/>
    <n v="5"/>
    <n v="4"/>
    <n v="4"/>
    <n v="5"/>
    <n v="5"/>
    <n v="4"/>
    <n v="5"/>
    <n v="4"/>
    <n v="4"/>
    <n v="4"/>
    <n v="4"/>
    <n v="3"/>
    <n v="3"/>
    <n v="2"/>
    <n v="4"/>
    <n v="4"/>
    <n v="3"/>
    <n v="4"/>
    <n v="2"/>
    <n v="5"/>
    <n v="2"/>
    <n v="3"/>
    <n v="3"/>
    <n v="2"/>
    <n v="3"/>
    <n v="4"/>
    <n v="5"/>
    <x v="1"/>
    <x v="1"/>
    <n v="4"/>
  </r>
  <r>
    <n v="118464268077"/>
    <n v="453298388"/>
    <d v="2023-11-08T12:30:54"/>
    <d v="2023-11-08T12:37:40"/>
    <s v="106.51.161.128"/>
    <m/>
    <m/>
    <m/>
    <x v="3"/>
    <x v="7"/>
    <n v="3"/>
    <n v="3"/>
    <n v="3"/>
    <n v="2"/>
    <n v="2"/>
    <n v="3"/>
    <n v="3"/>
    <n v="3"/>
    <n v="3"/>
    <n v="2"/>
    <n v="3"/>
    <n v="3"/>
    <n v="3"/>
    <n v="3"/>
    <n v="3"/>
    <n v="3"/>
    <n v="3"/>
    <n v="3"/>
    <n v="2"/>
    <n v="2"/>
    <n v="2"/>
    <n v="2"/>
    <n v="3"/>
    <n v="3"/>
    <n v="3"/>
    <n v="3"/>
    <n v="2"/>
    <n v="3"/>
    <n v="4"/>
    <n v="4"/>
    <n v="4"/>
    <n v="4"/>
    <n v="4"/>
    <x v="0"/>
    <x v="0"/>
    <n v="1"/>
  </r>
  <r>
    <n v="118464268009"/>
    <n v="453298388"/>
    <d v="2023-11-08T12:32:14"/>
    <d v="2023-11-08T12:37:40"/>
    <s v="106.196.17.107"/>
    <m/>
    <m/>
    <m/>
    <x v="1"/>
    <x v="10"/>
    <n v="4"/>
    <n v="4"/>
    <n v="4"/>
    <n v="5"/>
    <n v="4"/>
    <n v="4"/>
    <n v="4"/>
    <n v="5"/>
    <n v="5"/>
    <n v="4"/>
    <n v="4"/>
    <n v="3"/>
    <n v="4"/>
    <n v="3"/>
    <n v="4"/>
    <n v="4"/>
    <n v="3"/>
    <n v="4"/>
    <n v="4"/>
    <n v="5"/>
    <n v="4"/>
    <n v="4"/>
    <n v="4"/>
    <n v="4"/>
    <n v="2"/>
    <n v="4"/>
    <n v="1"/>
    <n v="4"/>
    <n v="3"/>
    <s v="Not Applicable"/>
    <n v="4"/>
    <n v="4"/>
    <n v="4"/>
    <x v="1"/>
    <x v="1"/>
    <n v="4"/>
  </r>
  <r>
    <n v="118464266775"/>
    <n v="453298388"/>
    <d v="2023-11-08T12:30:28"/>
    <d v="2023-11-08T12:35:20"/>
    <s v="122.172.254.131"/>
    <m/>
    <m/>
    <m/>
    <x v="0"/>
    <x v="0"/>
    <n v="2"/>
    <n v="4"/>
    <n v="5"/>
    <n v="1"/>
    <n v="3"/>
    <n v="4"/>
    <n v="5"/>
    <n v="5"/>
    <n v="5"/>
    <n v="4"/>
    <n v="4"/>
    <n v="4"/>
    <n v="4"/>
    <n v="1"/>
    <n v="3"/>
    <n v="4"/>
    <n v="2"/>
    <n v="4"/>
    <n v="4"/>
    <n v="4"/>
    <n v="4"/>
    <n v="4"/>
    <n v="4"/>
    <n v="4"/>
    <n v="4"/>
    <n v="4"/>
    <n v="1"/>
    <n v="3"/>
    <n v="1"/>
    <s v="Not Applicable"/>
    <n v="2"/>
    <n v="4"/>
    <n v="4"/>
    <x v="0"/>
    <x v="0"/>
    <n v="2"/>
  </r>
  <r>
    <n v="118464265258"/>
    <n v="453298388"/>
    <d v="2023-11-08T12:28:52"/>
    <d v="2023-11-08T12:32:44"/>
    <s v="122.171.22.66"/>
    <m/>
    <m/>
    <m/>
    <x v="1"/>
    <x v="10"/>
    <n v="4"/>
    <n v="2"/>
    <n v="2"/>
    <n v="3"/>
    <n v="3"/>
    <n v="4"/>
    <n v="2"/>
    <n v="2"/>
    <n v="2"/>
    <n v="3"/>
    <n v="2"/>
    <n v="2"/>
    <n v="4"/>
    <n v="3"/>
    <n v="4"/>
    <n v="4"/>
    <n v="4"/>
    <n v="4"/>
    <n v="4"/>
    <n v="2"/>
    <n v="3"/>
    <n v="3"/>
    <n v="2"/>
    <n v="4"/>
    <n v="2"/>
    <n v="2"/>
    <n v="4"/>
    <n v="4"/>
    <n v="3"/>
    <s v="Not Applicable"/>
    <n v="2"/>
    <n v="4"/>
    <n v="4"/>
    <x v="3"/>
    <x v="3"/>
    <n v="4"/>
  </r>
  <r>
    <n v="118464264332"/>
    <n v="453298388"/>
    <d v="2023-11-08T12:27:04"/>
    <d v="2023-11-08T12:31:08"/>
    <s v="171.76.81.133"/>
    <m/>
    <m/>
    <m/>
    <x v="0"/>
    <x v="8"/>
    <n v="4"/>
    <n v="4"/>
    <n v="5"/>
    <n v="3"/>
    <n v="4"/>
    <n v="4"/>
    <n v="4"/>
    <n v="4"/>
    <n v="4"/>
    <n v="3"/>
    <n v="4"/>
    <n v="4"/>
    <n v="4"/>
    <n v="3"/>
    <n v="4"/>
    <n v="5"/>
    <n v="4"/>
    <n v="4"/>
    <n v="4"/>
    <n v="5"/>
    <n v="4"/>
    <n v="4"/>
    <n v="4"/>
    <n v="3"/>
    <n v="3"/>
    <n v="4"/>
    <n v="3"/>
    <n v="4"/>
    <n v="3"/>
    <s v="Not Applicable"/>
    <n v="4"/>
    <n v="4"/>
    <n v="4"/>
    <x v="1"/>
    <x v="1"/>
    <n v="4"/>
  </r>
  <r>
    <n v="118464262470"/>
    <n v="453298388"/>
    <d v="2023-11-08T12:23:43"/>
    <d v="2023-11-08T12:28:01"/>
    <s v="122.179.16.50"/>
    <m/>
    <m/>
    <m/>
    <x v="0"/>
    <x v="8"/>
    <n v="5"/>
    <n v="4"/>
    <n v="4"/>
    <n v="5"/>
    <n v="5"/>
    <n v="5"/>
    <n v="4"/>
    <n v="4"/>
    <n v="4"/>
    <n v="4"/>
    <n v="4"/>
    <n v="4"/>
    <n v="5"/>
    <n v="5"/>
    <n v="4"/>
    <n v="4"/>
    <n v="4"/>
    <n v="4"/>
    <n v="4"/>
    <n v="1"/>
    <n v="4"/>
    <n v="4"/>
    <n v="1"/>
    <n v="2"/>
    <n v="4"/>
    <n v="4"/>
    <n v="2"/>
    <n v="4"/>
    <n v="4"/>
    <n v="2"/>
    <n v="4"/>
    <n v="4"/>
    <n v="4"/>
    <x v="1"/>
    <x v="1"/>
    <n v="5"/>
  </r>
  <r>
    <n v="118464262229"/>
    <n v="453298388"/>
    <d v="2023-11-08T12:19:08"/>
    <d v="2023-11-08T12:27:35"/>
    <s v="106.76.231.12"/>
    <m/>
    <m/>
    <m/>
    <x v="0"/>
    <x v="0"/>
    <n v="5"/>
    <n v="4"/>
    <n v="5"/>
    <n v="5"/>
    <n v="5"/>
    <n v="5"/>
    <n v="4"/>
    <n v="5"/>
    <n v="5"/>
    <n v="5"/>
    <n v="5"/>
    <n v="5"/>
    <n v="5"/>
    <n v="4"/>
    <n v="5"/>
    <n v="5"/>
    <n v="5"/>
    <n v="5"/>
    <n v="5"/>
    <n v="5"/>
    <n v="5"/>
    <n v="5"/>
    <n v="4"/>
    <n v="5"/>
    <n v="4"/>
    <n v="5"/>
    <n v="3"/>
    <n v="4"/>
    <n v="4"/>
    <s v="Not Applicable"/>
    <n v="4"/>
    <s v="Not applicable"/>
    <s v="Not applicable"/>
    <x v="1"/>
    <x v="2"/>
    <n v="4"/>
  </r>
  <r>
    <n v="118464262109"/>
    <n v="453298388"/>
    <d v="2023-11-08T12:21:20"/>
    <d v="2023-11-08T12:27:24"/>
    <s v="103.130.108.173"/>
    <m/>
    <m/>
    <m/>
    <x v="0"/>
    <x v="8"/>
    <n v="4"/>
    <n v="5"/>
    <n v="4"/>
    <n v="5"/>
    <n v="5"/>
    <n v="4"/>
    <n v="4"/>
    <n v="4"/>
    <n v="5"/>
    <n v="4"/>
    <n v="5"/>
    <n v="5"/>
    <n v="4"/>
    <n v="5"/>
    <n v="5"/>
    <n v="4"/>
    <n v="4"/>
    <n v="4"/>
    <n v="4"/>
    <n v="4"/>
    <n v="4"/>
    <n v="4"/>
    <n v="4"/>
    <n v="4"/>
    <n v="4"/>
    <n v="4"/>
    <n v="4"/>
    <n v="4"/>
    <n v="4"/>
    <n v="3"/>
    <n v="4"/>
    <n v="4"/>
    <n v="5"/>
    <x v="1"/>
    <x v="2"/>
    <n v="4"/>
  </r>
  <r>
    <n v="118464261565"/>
    <n v="453298388"/>
    <d v="2023-11-08T12:06:14"/>
    <d v="2023-11-08T12:26:28"/>
    <s v="49.207.220.25"/>
    <m/>
    <m/>
    <m/>
    <x v="0"/>
    <x v="0"/>
    <n v="4"/>
    <n v="4"/>
    <n v="3"/>
    <n v="3"/>
    <n v="3"/>
    <n v="4"/>
    <n v="4"/>
    <n v="3"/>
    <n v="4"/>
    <n v="3"/>
    <n v="4"/>
    <n v="2"/>
    <n v="4"/>
    <n v="2"/>
    <n v="4"/>
    <n v="4"/>
    <n v="4"/>
    <n v="4"/>
    <n v="4"/>
    <n v="2"/>
    <n v="4"/>
    <n v="3"/>
    <n v="3"/>
    <n v="4"/>
    <n v="3"/>
    <n v="3"/>
    <n v="3"/>
    <n v="4"/>
    <n v="1"/>
    <n v="3"/>
    <n v="4"/>
    <n v="4"/>
    <n v="4"/>
    <x v="0"/>
    <x v="0"/>
    <n v="4"/>
  </r>
  <r>
    <n v="118464261218"/>
    <n v="453298388"/>
    <d v="2023-11-08T12:18:24"/>
    <d v="2023-11-08T12:25:56"/>
    <s v="171.76.84.128"/>
    <m/>
    <m/>
    <m/>
    <x v="1"/>
    <x v="6"/>
    <n v="4"/>
    <n v="4"/>
    <n v="4"/>
    <n v="4"/>
    <n v="4"/>
    <n v="4"/>
    <n v="5"/>
    <n v="5"/>
    <n v="5"/>
    <n v="5"/>
    <n v="5"/>
    <n v="2"/>
    <n v="2"/>
    <n v="2"/>
    <n v="4"/>
    <n v="3"/>
    <n v="2"/>
    <n v="2"/>
    <n v="4"/>
    <n v="2"/>
    <n v="4"/>
    <n v="3"/>
    <n v="2"/>
    <n v="2"/>
    <n v="1"/>
    <n v="3"/>
    <n v="1"/>
    <n v="4"/>
    <n v="2"/>
    <s v="Not Applicable"/>
    <n v="4"/>
    <n v="4"/>
    <n v="4"/>
    <x v="1"/>
    <x v="1"/>
    <n v="4"/>
  </r>
  <r>
    <n v="118464260578"/>
    <n v="453298388"/>
    <d v="2023-11-08T12:17:16"/>
    <d v="2023-11-08T12:24:55"/>
    <s v="122.171.17.74"/>
    <m/>
    <m/>
    <m/>
    <x v="1"/>
    <x v="2"/>
    <n v="5"/>
    <n v="5"/>
    <n v="5"/>
    <n v="5"/>
    <n v="5"/>
    <n v="5"/>
    <n v="5"/>
    <n v="5"/>
    <n v="5"/>
    <n v="5"/>
    <n v="5"/>
    <n v="5"/>
    <n v="5"/>
    <n v="5"/>
    <n v="5"/>
    <n v="5"/>
    <n v="5"/>
    <n v="5"/>
    <n v="5"/>
    <n v="5"/>
    <n v="5"/>
    <n v="5"/>
    <n v="5"/>
    <n v="5"/>
    <n v="4"/>
    <n v="4"/>
    <n v="4"/>
    <n v="5"/>
    <n v="5"/>
    <n v="5"/>
    <n v="5"/>
    <n v="5"/>
    <n v="5"/>
    <x v="2"/>
    <x v="2"/>
    <n v="5"/>
  </r>
  <r>
    <n v="118464260572"/>
    <n v="453298388"/>
    <d v="2023-11-08T12:17:06"/>
    <d v="2023-11-08T12:24:55"/>
    <s v="106.216.231.143"/>
    <m/>
    <m/>
    <m/>
    <x v="1"/>
    <x v="10"/>
    <n v="4"/>
    <n v="2"/>
    <n v="3"/>
    <n v="2"/>
    <n v="5"/>
    <n v="5"/>
    <n v="1"/>
    <n v="1"/>
    <n v="3"/>
    <n v="1"/>
    <n v="1"/>
    <n v="3"/>
    <n v="4"/>
    <n v="1"/>
    <n v="1"/>
    <n v="4"/>
    <n v="4"/>
    <n v="4"/>
    <n v="4"/>
    <n v="4"/>
    <n v="4"/>
    <n v="4"/>
    <n v="4"/>
    <n v="4"/>
    <n v="2"/>
    <n v="1"/>
    <n v="1"/>
    <n v="4"/>
    <n v="1"/>
    <s v="Not Applicable"/>
    <n v="1"/>
    <n v="3"/>
    <n v="4"/>
    <x v="3"/>
    <x v="3"/>
    <n v="2"/>
  </r>
  <r>
    <n v="118464260106"/>
    <n v="453298388"/>
    <d v="2023-11-08T12:19:06"/>
    <d v="2023-11-08T12:24:13"/>
    <s v="106.79.206.102"/>
    <m/>
    <m/>
    <m/>
    <x v="1"/>
    <x v="10"/>
    <n v="4"/>
    <n v="3"/>
    <n v="4"/>
    <n v="3"/>
    <n v="4"/>
    <n v="4"/>
    <n v="4"/>
    <n v="4"/>
    <n v="4"/>
    <n v="4"/>
    <n v="3"/>
    <n v="4"/>
    <n v="5"/>
    <n v="4"/>
    <n v="4"/>
    <n v="5"/>
    <n v="4"/>
    <n v="4"/>
    <n v="4"/>
    <n v="5"/>
    <n v="3"/>
    <n v="4"/>
    <n v="5"/>
    <n v="5"/>
    <n v="4"/>
    <n v="4"/>
    <n v="4"/>
    <n v="4"/>
    <n v="4"/>
    <n v="3"/>
    <n v="3"/>
    <n v="4"/>
    <n v="4"/>
    <x v="1"/>
    <x v="1"/>
    <n v="4"/>
  </r>
  <r>
    <n v="118464257633"/>
    <n v="453298388"/>
    <d v="2023-11-08T12:17:04"/>
    <d v="2023-11-08T12:23:02"/>
    <s v="223.231.161.18"/>
    <m/>
    <m/>
    <m/>
    <x v="0"/>
    <x v="1"/>
    <n v="5"/>
    <n v="4"/>
    <n v="4"/>
    <n v="4"/>
    <n v="4"/>
    <n v="4"/>
    <n v="4"/>
    <n v="4"/>
    <n v="4"/>
    <n v="4"/>
    <n v="4"/>
    <n v="4"/>
    <n v="4"/>
    <n v="4"/>
    <n v="4"/>
    <n v="4"/>
    <n v="4"/>
    <n v="4"/>
    <n v="4"/>
    <n v="5"/>
    <n v="4"/>
    <n v="4"/>
    <n v="4"/>
    <n v="4"/>
    <n v="4"/>
    <n v="4"/>
    <n v="2"/>
    <n v="4"/>
    <n v="4"/>
    <n v="4"/>
    <n v="4"/>
    <n v="4"/>
    <n v="2"/>
    <x v="1"/>
    <x v="1"/>
    <n v="4"/>
  </r>
  <r>
    <n v="118464259176"/>
    <n v="453298388"/>
    <d v="2023-11-08T12:17:18"/>
    <d v="2023-11-08T12:22:47"/>
    <s v="223.186.159.86"/>
    <m/>
    <m/>
    <m/>
    <x v="1"/>
    <x v="5"/>
    <n v="3"/>
    <n v="2"/>
    <n v="4"/>
    <n v="4"/>
    <n v="4"/>
    <n v="3"/>
    <n v="3"/>
    <n v="3"/>
    <n v="4"/>
    <n v="4"/>
    <n v="4"/>
    <n v="4"/>
    <n v="4"/>
    <n v="2"/>
    <n v="4"/>
    <n v="4"/>
    <n v="3"/>
    <n v="4"/>
    <n v="4"/>
    <n v="4"/>
    <n v="2"/>
    <n v="2"/>
    <n v="2"/>
    <n v="4"/>
    <n v="2"/>
    <n v="3"/>
    <n v="4"/>
    <n v="4"/>
    <n v="4"/>
    <n v="2"/>
    <n v="2"/>
    <n v="4"/>
    <n v="4"/>
    <x v="0"/>
    <x v="1"/>
    <n v="3"/>
  </r>
  <r>
    <n v="118464257952"/>
    <n v="453298388"/>
    <d v="2023-11-08T12:17:04"/>
    <d v="2023-11-08T12:21:36"/>
    <s v="171.76.82.28"/>
    <m/>
    <m/>
    <m/>
    <x v="0"/>
    <x v="4"/>
    <n v="5"/>
    <n v="5"/>
    <n v="4"/>
    <n v="5"/>
    <n v="5"/>
    <n v="4"/>
    <n v="5"/>
    <n v="5"/>
    <n v="5"/>
    <n v="5"/>
    <n v="5"/>
    <n v="4"/>
    <n v="5"/>
    <n v="5"/>
    <n v="5"/>
    <n v="5"/>
    <n v="5"/>
    <n v="5"/>
    <n v="5"/>
    <n v="5"/>
    <n v="5"/>
    <n v="5"/>
    <n v="4"/>
    <n v="4"/>
    <n v="4"/>
    <n v="4"/>
    <n v="3"/>
    <n v="4"/>
    <n v="4"/>
    <s v="Not Applicable"/>
    <n v="4"/>
    <n v="4"/>
    <n v="5"/>
    <x v="2"/>
    <x v="2"/>
    <n v="5"/>
  </r>
  <r>
    <n v="118464257954"/>
    <n v="453298388"/>
    <d v="2023-11-08T12:17:53"/>
    <d v="2023-11-08T12:21:17"/>
    <s v="72.163.220.5"/>
    <m/>
    <m/>
    <m/>
    <x v="1"/>
    <x v="5"/>
    <n v="3"/>
    <n v="2"/>
    <n v="3"/>
    <n v="2"/>
    <n v="4"/>
    <n v="2"/>
    <n v="4"/>
    <n v="2"/>
    <n v="3"/>
    <n v="2"/>
    <n v="4"/>
    <n v="2"/>
    <n v="5"/>
    <n v="3"/>
    <n v="3"/>
    <n v="5"/>
    <n v="5"/>
    <n v="4"/>
    <n v="4"/>
    <n v="2"/>
    <n v="2"/>
    <n v="2"/>
    <n v="3"/>
    <n v="5"/>
    <n v="4"/>
    <n v="4"/>
    <n v="4"/>
    <n v="3"/>
    <n v="4"/>
    <s v="Not Applicable"/>
    <n v="4"/>
    <s v="Not applicable"/>
    <s v="Not applicable"/>
    <x v="0"/>
    <x v="0"/>
    <n v="3"/>
  </r>
  <r>
    <n v="118464256937"/>
    <n v="453298388"/>
    <d v="2023-11-08T12:17:01"/>
    <d v="2023-11-08T12:19:31"/>
    <s v="106.51.160.153"/>
    <m/>
    <m/>
    <m/>
    <x v="1"/>
    <x v="7"/>
    <n v="4"/>
    <n v="5"/>
    <n v="4"/>
    <n v="4"/>
    <n v="4"/>
    <n v="4"/>
    <n v="4"/>
    <n v="4"/>
    <n v="4"/>
    <n v="4"/>
    <n v="4"/>
    <n v="4"/>
    <n v="4"/>
    <n v="4"/>
    <n v="4"/>
    <n v="5"/>
    <n v="5"/>
    <n v="5"/>
    <n v="5"/>
    <n v="5"/>
    <n v="4"/>
    <n v="4"/>
    <n v="4"/>
    <n v="4"/>
    <n v="5"/>
    <n v="4"/>
    <n v="4"/>
    <n v="4"/>
    <n v="5"/>
    <s v="Not Applicable"/>
    <n v="5"/>
    <s v="Not applicable"/>
    <s v="Not applicable"/>
    <x v="2"/>
    <x v="2"/>
    <n v="4"/>
  </r>
  <r>
    <n v="118463724181"/>
    <n v="453298388"/>
    <d v="2023-11-08T00:58:25"/>
    <d v="2023-11-08T01:06:57"/>
    <s v="49.207.224.198"/>
    <m/>
    <m/>
    <m/>
    <x v="0"/>
    <x v="1"/>
    <n v="4"/>
    <n v="4"/>
    <n v="4"/>
    <n v="4"/>
    <n v="4"/>
    <n v="4"/>
    <n v="4"/>
    <n v="4"/>
    <n v="4"/>
    <n v="4"/>
    <n v="4"/>
    <n v="4"/>
    <n v="4"/>
    <n v="4"/>
    <n v="4"/>
    <n v="4"/>
    <n v="4"/>
    <n v="4"/>
    <n v="4"/>
    <n v="4"/>
    <n v="4"/>
    <n v="4"/>
    <n v="4"/>
    <n v="4"/>
    <n v="4"/>
    <n v="4"/>
    <n v="4"/>
    <n v="4"/>
    <n v="4"/>
    <n v="4"/>
    <n v="4"/>
    <n v="3"/>
    <n v="4"/>
    <x v="1"/>
    <x v="1"/>
    <n v="4"/>
  </r>
  <r>
    <n v="118463208533"/>
    <n v="453298388"/>
    <d v="2023-11-07T13:28:49"/>
    <d v="2023-11-07T13:32:54"/>
    <s v="106.216.231.118"/>
    <m/>
    <m/>
    <m/>
    <x v="3"/>
    <x v="6"/>
    <n v="2"/>
    <n v="2"/>
    <n v="4"/>
    <n v="2"/>
    <n v="2"/>
    <n v="1"/>
    <n v="4"/>
    <n v="4"/>
    <n v="4"/>
    <n v="4"/>
    <n v="4"/>
    <n v="4"/>
    <n v="4"/>
    <n v="4"/>
    <n v="4"/>
    <n v="4"/>
    <n v="2"/>
    <n v="1"/>
    <n v="1"/>
    <n v="1"/>
    <n v="4"/>
    <n v="1"/>
    <n v="3"/>
    <n v="2"/>
    <n v="1"/>
    <n v="4"/>
    <n v="1"/>
    <n v="4"/>
    <n v="4"/>
    <s v="Not Applicable"/>
    <n v="4"/>
    <n v="2"/>
    <n v="1"/>
    <x v="0"/>
    <x v="3"/>
    <n v="2"/>
  </r>
  <r>
    <n v="118462647749"/>
    <n v="453298388"/>
    <d v="2023-11-07T00:29:44"/>
    <d v="2023-11-07T00:35:32"/>
    <s v="49.206.129.205"/>
    <m/>
    <m/>
    <m/>
    <x v="0"/>
    <x v="6"/>
    <n v="4"/>
    <n v="3"/>
    <n v="4"/>
    <n v="3"/>
    <n v="4"/>
    <n v="3"/>
    <n v="4"/>
    <n v="4"/>
    <n v="4"/>
    <n v="4"/>
    <n v="4"/>
    <n v="4"/>
    <n v="5"/>
    <n v="2"/>
    <n v="4"/>
    <n v="4"/>
    <n v="4"/>
    <n v="3"/>
    <n v="4"/>
    <n v="3"/>
    <n v="4"/>
    <n v="3"/>
    <n v="3"/>
    <n v="3"/>
    <n v="2"/>
    <n v="2"/>
    <n v="1"/>
    <n v="4"/>
    <n v="4"/>
    <n v="4"/>
    <n v="3"/>
    <n v="4"/>
    <n v="4"/>
    <x v="1"/>
    <x v="1"/>
    <n v="4"/>
  </r>
  <r>
    <n v="118462600089"/>
    <n v="453298388"/>
    <d v="2023-11-06T23:43:37"/>
    <d v="2023-11-06T23:53:46"/>
    <s v="49.207.51.9"/>
    <m/>
    <m/>
    <m/>
    <x v="1"/>
    <x v="2"/>
    <n v="4"/>
    <n v="4"/>
    <n v="4"/>
    <n v="4"/>
    <n v="4"/>
    <n v="3"/>
    <n v="4"/>
    <n v="4"/>
    <n v="4"/>
    <n v="4"/>
    <n v="4"/>
    <n v="4"/>
    <n v="2"/>
    <n v="2"/>
    <n v="4"/>
    <n v="4"/>
    <n v="4"/>
    <n v="4"/>
    <n v="4"/>
    <n v="4"/>
    <n v="4"/>
    <n v="4"/>
    <n v="4"/>
    <n v="4"/>
    <n v="4"/>
    <n v="3"/>
    <n v="4"/>
    <n v="4"/>
    <n v="4"/>
    <n v="3"/>
    <n v="4"/>
    <n v="4"/>
    <n v="1"/>
    <x v="1"/>
    <x v="1"/>
    <n v="4"/>
  </r>
  <r>
    <n v="118462561455"/>
    <n v="453298388"/>
    <d v="2023-11-06T23:13:41"/>
    <d v="2023-11-06T23:35:58"/>
    <s v="106.197.226.47"/>
    <m/>
    <m/>
    <m/>
    <x v="0"/>
    <x v="8"/>
    <n v="4"/>
    <n v="4"/>
    <n v="4"/>
    <n v="5"/>
    <n v="5"/>
    <n v="5"/>
    <n v="5"/>
    <n v="4"/>
    <n v="5"/>
    <n v="4"/>
    <n v="4"/>
    <n v="4"/>
    <n v="3"/>
    <n v="3"/>
    <n v="4"/>
    <n v="4"/>
    <n v="4"/>
    <n v="4"/>
    <n v="4"/>
    <n v="4"/>
    <n v="4"/>
    <n v="4"/>
    <n v="5"/>
    <n v="5"/>
    <n v="2"/>
    <n v="4"/>
    <n v="4"/>
    <n v="4"/>
    <n v="4"/>
    <s v="Not Applicable"/>
    <n v="4"/>
    <n v="4"/>
    <n v="4"/>
    <x v="1"/>
    <x v="1"/>
    <n v="4"/>
  </r>
  <r>
    <n v="118462546717"/>
    <n v="453298388"/>
    <d v="2023-11-06T22:56:49"/>
    <d v="2023-11-06T23:05:23"/>
    <s v="72.163.220.24"/>
    <m/>
    <m/>
    <m/>
    <x v="0"/>
    <x v="6"/>
    <n v="4"/>
    <n v="4"/>
    <n v="5"/>
    <n v="4"/>
    <n v="4"/>
    <n v="4"/>
    <n v="4"/>
    <n v="3"/>
    <n v="4"/>
    <n v="4"/>
    <n v="4"/>
    <n v="3"/>
    <n v="4"/>
    <n v="3"/>
    <n v="3"/>
    <n v="4"/>
    <n v="4"/>
    <n v="4"/>
    <n v="4"/>
    <n v="2"/>
    <n v="3"/>
    <n v="4"/>
    <n v="4"/>
    <n v="3"/>
    <n v="3"/>
    <n v="4"/>
    <n v="4"/>
    <n v="4"/>
    <n v="4"/>
    <s v="Not Applicable"/>
    <n v="4"/>
    <n v="4"/>
    <n v="3"/>
    <x v="1"/>
    <x v="2"/>
    <n v="4"/>
  </r>
  <r>
    <n v="118462533898"/>
    <n v="453298388"/>
    <d v="2023-11-03T14:56:24"/>
    <d v="2023-11-06T22:53:09"/>
    <s v="106.51.167.238"/>
    <m/>
    <m/>
    <m/>
    <x v="1"/>
    <x v="2"/>
    <n v="3"/>
    <n v="4"/>
    <n v="4"/>
    <n v="4"/>
    <n v="3"/>
    <n v="3"/>
    <n v="4"/>
    <n v="4"/>
    <n v="3"/>
    <n v="4"/>
    <n v="4"/>
    <n v="4"/>
    <n v="4"/>
    <n v="2"/>
    <n v="3"/>
    <n v="4"/>
    <n v="4"/>
    <n v="3"/>
    <n v="4"/>
    <n v="4"/>
    <n v="4"/>
    <n v="4"/>
    <n v="4"/>
    <n v="4"/>
    <n v="3"/>
    <n v="3"/>
    <n v="2"/>
    <n v="4"/>
    <n v="4"/>
    <s v="Not Applicable"/>
    <n v="4"/>
    <s v="Not applicable"/>
    <s v="Not applicable"/>
    <x v="1"/>
    <x v="1"/>
    <n v="3"/>
  </r>
  <r>
    <n v="118462473072"/>
    <n v="453298388"/>
    <d v="2023-11-06T21:42:15"/>
    <d v="2023-11-06T21:50:10"/>
    <s v="49.37.169.62"/>
    <m/>
    <m/>
    <m/>
    <x v="0"/>
    <x v="8"/>
    <n v="4"/>
    <n v="4"/>
    <n v="5"/>
    <n v="5"/>
    <n v="5"/>
    <n v="5"/>
    <n v="4"/>
    <n v="4"/>
    <n v="4"/>
    <n v="4"/>
    <n v="4"/>
    <n v="4"/>
    <n v="4"/>
    <n v="4"/>
    <n v="4"/>
    <n v="4"/>
    <n v="3"/>
    <n v="4"/>
    <n v="4"/>
    <n v="4"/>
    <n v="4"/>
    <n v="4"/>
    <n v="4"/>
    <n v="4"/>
    <n v="2"/>
    <n v="4"/>
    <n v="2"/>
    <n v="4"/>
    <n v="4"/>
    <n v="3"/>
    <n v="4"/>
    <n v="4"/>
    <n v="4"/>
    <x v="1"/>
    <x v="1"/>
    <n v="5"/>
  </r>
  <r>
    <n v="118462379705"/>
    <n v="453298388"/>
    <d v="2023-11-06T19:35:47"/>
    <d v="2023-11-06T19:46:00"/>
    <s v="122.172.82.89"/>
    <m/>
    <m/>
    <m/>
    <x v="3"/>
    <x v="0"/>
    <n v="5"/>
    <n v="5"/>
    <n v="5"/>
    <n v="5"/>
    <n v="5"/>
    <n v="4"/>
    <n v="5"/>
    <n v="5"/>
    <n v="5"/>
    <n v="5"/>
    <n v="5"/>
    <n v="5"/>
    <n v="5"/>
    <n v="5"/>
    <n v="5"/>
    <n v="5"/>
    <n v="5"/>
    <n v="5"/>
    <n v="5"/>
    <n v="5"/>
    <n v="5"/>
    <n v="5"/>
    <n v="5"/>
    <n v="5"/>
    <n v="4"/>
    <n v="5"/>
    <n v="4"/>
    <n v="5"/>
    <n v="5"/>
    <n v="5"/>
    <n v="5"/>
    <n v="5"/>
    <n v="5"/>
    <x v="2"/>
    <x v="2"/>
    <n v="5"/>
  </r>
  <r>
    <n v="118462353192"/>
    <n v="453298388"/>
    <d v="2023-11-06T18:54:42"/>
    <d v="2023-11-06T19:01:46"/>
    <s v="171.76.81.192"/>
    <m/>
    <m/>
    <m/>
    <x v="0"/>
    <x v="4"/>
    <n v="4"/>
    <n v="5"/>
    <n v="4"/>
    <n v="5"/>
    <n v="5"/>
    <n v="5"/>
    <n v="4"/>
    <n v="4"/>
    <n v="5"/>
    <n v="4"/>
    <n v="4"/>
    <n v="4"/>
    <n v="4"/>
    <n v="4"/>
    <n v="5"/>
    <n v="5"/>
    <n v="4"/>
    <n v="5"/>
    <n v="5"/>
    <n v="5"/>
    <n v="5"/>
    <n v="5"/>
    <n v="5"/>
    <n v="4"/>
    <n v="5"/>
    <n v="5"/>
    <n v="4"/>
    <n v="5"/>
    <n v="4"/>
    <s v="Not Applicable"/>
    <n v="4"/>
    <n v="5"/>
    <n v="4"/>
    <x v="2"/>
    <x v="2"/>
    <n v="4"/>
  </r>
  <r>
    <n v="118462333421"/>
    <n v="453298388"/>
    <d v="2023-11-06T18:18:39"/>
    <d v="2023-11-06T18:26:08"/>
    <s v="122.172.80.117"/>
    <m/>
    <m/>
    <m/>
    <x v="1"/>
    <x v="2"/>
    <n v="4"/>
    <n v="4"/>
    <n v="4"/>
    <n v="4"/>
    <n v="4"/>
    <n v="4"/>
    <n v="4"/>
    <n v="4"/>
    <n v="4"/>
    <n v="3"/>
    <n v="4"/>
    <n v="3"/>
    <n v="4"/>
    <n v="3"/>
    <n v="4"/>
    <n v="4"/>
    <n v="4"/>
    <n v="3"/>
    <n v="4"/>
    <n v="4"/>
    <n v="4"/>
    <n v="4"/>
    <n v="4"/>
    <n v="5"/>
    <n v="4"/>
    <n v="4"/>
    <n v="4"/>
    <n v="4"/>
    <n v="4"/>
    <n v="4"/>
    <n v="4"/>
    <n v="4"/>
    <n v="4"/>
    <x v="1"/>
    <x v="1"/>
    <n v="4"/>
  </r>
  <r>
    <n v="118462322191"/>
    <n v="453298388"/>
    <d v="2023-11-06T17:58:54"/>
    <d v="2023-11-06T18:06:23"/>
    <s v="157.45.226.72"/>
    <m/>
    <m/>
    <m/>
    <x v="0"/>
    <x v="0"/>
    <n v="4"/>
    <n v="4"/>
    <n v="4"/>
    <n v="4"/>
    <n v="4"/>
    <n v="4"/>
    <n v="4"/>
    <n v="4"/>
    <n v="4"/>
    <n v="4"/>
    <n v="4"/>
    <n v="4"/>
    <n v="4"/>
    <n v="4"/>
    <n v="4"/>
    <n v="4"/>
    <n v="4"/>
    <n v="4"/>
    <n v="4"/>
    <n v="4"/>
    <n v="4"/>
    <n v="4"/>
    <n v="4"/>
    <n v="4"/>
    <n v="4"/>
    <n v="4"/>
    <n v="4"/>
    <n v="4"/>
    <n v="4"/>
    <n v="4"/>
    <n v="4"/>
    <n v="4"/>
    <n v="4"/>
    <x v="1"/>
    <x v="1"/>
    <n v="4"/>
  </r>
  <r>
    <n v="118462315019"/>
    <n v="453298388"/>
    <d v="2023-11-06T17:48:11"/>
    <d v="2023-11-06T17:54:42"/>
    <s v="103.74.140.234"/>
    <m/>
    <m/>
    <m/>
    <x v="1"/>
    <x v="2"/>
    <n v="4"/>
    <n v="4"/>
    <n v="4"/>
    <n v="4"/>
    <n v="5"/>
    <n v="4"/>
    <n v="4"/>
    <n v="3"/>
    <n v="3"/>
    <n v="3"/>
    <n v="3"/>
    <n v="4"/>
    <n v="4"/>
    <n v="4"/>
    <n v="3"/>
    <n v="4"/>
    <n v="4"/>
    <n v="4"/>
    <n v="3"/>
    <n v="5"/>
    <n v="4"/>
    <n v="4"/>
    <n v="4"/>
    <n v="3"/>
    <n v="4"/>
    <n v="5"/>
    <n v="4"/>
    <n v="5"/>
    <n v="5"/>
    <n v="5"/>
    <n v="4"/>
    <s v="Not applicable"/>
    <s v="Not applicable"/>
    <x v="1"/>
    <x v="1"/>
    <n v="4"/>
  </r>
  <r>
    <n v="118462293154"/>
    <n v="453298388"/>
    <d v="2023-11-06T17:14:26"/>
    <d v="2023-11-06T17:19:37"/>
    <s v="122.172.83.215"/>
    <m/>
    <m/>
    <m/>
    <x v="1"/>
    <x v="7"/>
    <n v="4"/>
    <n v="4"/>
    <n v="4"/>
    <n v="4"/>
    <n v="4"/>
    <n v="4"/>
    <n v="4"/>
    <n v="4"/>
    <n v="4"/>
    <n v="4"/>
    <n v="5"/>
    <n v="4"/>
    <n v="5"/>
    <n v="4"/>
    <n v="3"/>
    <n v="4"/>
    <n v="4"/>
    <n v="3"/>
    <n v="4"/>
    <n v="2"/>
    <n v="4"/>
    <n v="4"/>
    <n v="5"/>
    <n v="5"/>
    <n v="3"/>
    <n v="5"/>
    <n v="5"/>
    <n v="4"/>
    <n v="4"/>
    <s v="Not Applicable"/>
    <n v="5"/>
    <n v="5"/>
    <n v="5"/>
    <x v="1"/>
    <x v="1"/>
    <n v="4"/>
  </r>
  <r>
    <n v="118462222635"/>
    <n v="453298388"/>
    <d v="2023-11-06T14:15:51"/>
    <d v="2023-11-06T14:28:12"/>
    <s v="122.171.16.149"/>
    <m/>
    <m/>
    <m/>
    <x v="0"/>
    <x v="6"/>
    <n v="3"/>
    <n v="3"/>
    <n v="3"/>
    <n v="2"/>
    <n v="2"/>
    <n v="2"/>
    <n v="3"/>
    <n v="4"/>
    <n v="2"/>
    <n v="2"/>
    <n v="3"/>
    <n v="1"/>
    <n v="4"/>
    <n v="1"/>
    <n v="2"/>
    <n v="4"/>
    <n v="4"/>
    <n v="4"/>
    <n v="4"/>
    <n v="4"/>
    <n v="4"/>
    <n v="4"/>
    <n v="4"/>
    <n v="4"/>
    <n v="1"/>
    <n v="4"/>
    <n v="1"/>
    <n v="3"/>
    <n v="4"/>
    <n v="2"/>
    <n v="4"/>
    <n v="4"/>
    <n v="4"/>
    <x v="0"/>
    <x v="0"/>
    <n v="2"/>
  </r>
  <r>
    <n v="118462188258"/>
    <n v="453298388"/>
    <d v="2023-11-06T12:19:24"/>
    <d v="2023-11-06T12:30:26"/>
    <s v="167.220.238.82"/>
    <m/>
    <m/>
    <m/>
    <x v="0"/>
    <x v="1"/>
    <n v="4"/>
    <n v="4"/>
    <n v="4"/>
    <n v="3"/>
    <n v="3"/>
    <n v="4"/>
    <n v="4"/>
    <n v="5"/>
    <n v="4"/>
    <n v="3"/>
    <n v="4"/>
    <n v="2"/>
    <n v="3"/>
    <n v="1"/>
    <n v="4"/>
    <n v="3"/>
    <n v="4"/>
    <n v="4"/>
    <n v="2"/>
    <n v="4"/>
    <n v="4"/>
    <n v="1"/>
    <n v="1"/>
    <n v="3"/>
    <n v="1"/>
    <n v="3"/>
    <n v="1"/>
    <n v="4"/>
    <n v="4"/>
    <s v="Not Applicable"/>
    <n v="4"/>
    <n v="3"/>
    <n v="1"/>
    <x v="1"/>
    <x v="0"/>
    <n v="4"/>
  </r>
  <r>
    <n v="118462164066"/>
    <n v="453298388"/>
    <d v="2023-11-06T11:10:42"/>
    <d v="2023-11-06T11:15:53"/>
    <s v="122.172.87.122"/>
    <m/>
    <m/>
    <m/>
    <x v="0"/>
    <x v="8"/>
    <n v="4"/>
    <n v="4"/>
    <n v="4"/>
    <n v="4"/>
    <n v="4"/>
    <n v="3"/>
    <n v="4"/>
    <n v="4"/>
    <n v="4"/>
    <n v="4"/>
    <n v="4"/>
    <n v="4"/>
    <n v="4"/>
    <n v="4"/>
    <n v="3"/>
    <n v="4"/>
    <n v="4"/>
    <n v="4"/>
    <n v="4"/>
    <n v="3"/>
    <n v="3"/>
    <n v="4"/>
    <n v="4"/>
    <n v="4"/>
    <n v="3"/>
    <n v="4"/>
    <n v="3"/>
    <n v="4"/>
    <n v="4"/>
    <s v="Not Applicable"/>
    <n v="3"/>
    <n v="4"/>
    <n v="4"/>
    <x v="1"/>
    <x v="1"/>
    <n v="4"/>
  </r>
  <r>
    <n v="118462144242"/>
    <n v="453298388"/>
    <d v="2023-11-06T10:17:15"/>
    <d v="2023-11-06T10:18:49"/>
    <s v="122.172.80.164"/>
    <m/>
    <m/>
    <m/>
    <x v="0"/>
    <x v="0"/>
    <n v="4"/>
    <n v="4"/>
    <n v="4"/>
    <n v="4"/>
    <n v="4"/>
    <n v="4"/>
    <n v="4"/>
    <n v="4"/>
    <n v="4"/>
    <n v="4"/>
    <n v="3"/>
    <n v="4"/>
    <n v="4"/>
    <n v="4"/>
    <n v="4"/>
    <n v="4"/>
    <n v="4"/>
    <n v="4"/>
    <n v="4"/>
    <n v="4"/>
    <n v="4"/>
    <n v="4"/>
    <n v="4"/>
    <n v="4"/>
    <n v="4"/>
    <n v="5"/>
    <n v="4"/>
    <n v="5"/>
    <n v="3"/>
    <n v="4"/>
    <n v="4"/>
    <n v="4"/>
    <n v="4"/>
    <x v="1"/>
    <x v="1"/>
    <n v="5"/>
  </r>
  <r>
    <n v="118461986730"/>
    <n v="453298388"/>
    <d v="2023-11-06T01:58:03"/>
    <d v="2023-11-06T02:13:36"/>
    <s v="122.172.86.62"/>
    <m/>
    <m/>
    <m/>
    <x v="1"/>
    <x v="8"/>
    <n v="4"/>
    <n v="4"/>
    <n v="4"/>
    <n v="4"/>
    <n v="4"/>
    <n v="4"/>
    <n v="4"/>
    <n v="3"/>
    <n v="4"/>
    <n v="4"/>
    <n v="4"/>
    <n v="5"/>
    <n v="5"/>
    <n v="4"/>
    <n v="4"/>
    <n v="5"/>
    <n v="4"/>
    <n v="4"/>
    <n v="4"/>
    <n v="4"/>
    <n v="4"/>
    <n v="4"/>
    <n v="4"/>
    <n v="4"/>
    <n v="3"/>
    <n v="5"/>
    <n v="4"/>
    <n v="4"/>
    <n v="4"/>
    <n v="4"/>
    <n v="4"/>
    <s v="Not applicable"/>
    <s v="Not applicable"/>
    <x v="1"/>
    <x v="1"/>
    <n v="4"/>
  </r>
  <r>
    <n v="118461954115"/>
    <n v="453298388"/>
    <d v="2023-11-06T00:39:17"/>
    <d v="2023-11-06T00:44:32"/>
    <s v="223.231.151.167"/>
    <m/>
    <m/>
    <m/>
    <x v="0"/>
    <x v="0"/>
    <n v="3"/>
    <n v="3"/>
    <n v="3"/>
    <n v="2"/>
    <n v="3"/>
    <n v="4"/>
    <n v="4"/>
    <n v="3"/>
    <n v="4"/>
    <n v="2"/>
    <n v="3"/>
    <n v="3"/>
    <n v="3"/>
    <n v="2"/>
    <n v="3"/>
    <n v="4"/>
    <n v="4"/>
    <n v="4"/>
    <n v="4"/>
    <n v="4"/>
    <n v="3"/>
    <n v="4"/>
    <n v="4"/>
    <n v="4"/>
    <n v="3"/>
    <n v="4"/>
    <n v="1"/>
    <n v="4"/>
    <n v="4"/>
    <n v="3"/>
    <n v="4"/>
    <n v="4"/>
    <n v="4"/>
    <x v="0"/>
    <x v="1"/>
    <n v="3"/>
  </r>
  <r>
    <n v="118461914946"/>
    <n v="453298388"/>
    <d v="2023-11-05T22:57:34"/>
    <d v="2023-11-05T23:03:24"/>
    <s v="49.207.212.250"/>
    <m/>
    <m/>
    <m/>
    <x v="0"/>
    <x v="6"/>
    <n v="4"/>
    <n v="4"/>
    <n v="4"/>
    <n v="3"/>
    <n v="4"/>
    <n v="4"/>
    <n v="4"/>
    <n v="4"/>
    <n v="4"/>
    <n v="4"/>
    <n v="4"/>
    <n v="4"/>
    <n v="3"/>
    <n v="4"/>
    <n v="3"/>
    <n v="4"/>
    <n v="4"/>
    <n v="4"/>
    <n v="4"/>
    <n v="4"/>
    <n v="4"/>
    <n v="4"/>
    <n v="5"/>
    <n v="5"/>
    <n v="4"/>
    <n v="4"/>
    <n v="3"/>
    <n v="4"/>
    <n v="4"/>
    <s v="Not Applicable"/>
    <n v="5"/>
    <n v="4"/>
    <n v="3"/>
    <x v="1"/>
    <x v="2"/>
    <n v="4"/>
  </r>
  <r>
    <n v="118461887845"/>
    <n v="453298388"/>
    <d v="2023-11-05T21:33:19"/>
    <d v="2023-11-05T21:37:26"/>
    <s v="106.51.160.163"/>
    <m/>
    <m/>
    <m/>
    <x v="1"/>
    <x v="2"/>
    <n v="5"/>
    <n v="4"/>
    <n v="3"/>
    <n v="5"/>
    <n v="4"/>
    <n v="4"/>
    <n v="3"/>
    <n v="4"/>
    <n v="3"/>
    <n v="4"/>
    <n v="4"/>
    <n v="4"/>
    <n v="5"/>
    <n v="4"/>
    <n v="4"/>
    <n v="4"/>
    <n v="4"/>
    <n v="4"/>
    <n v="4"/>
    <n v="4"/>
    <n v="4"/>
    <n v="4"/>
    <n v="4"/>
    <n v="4"/>
    <n v="5"/>
    <n v="5"/>
    <n v="5"/>
    <n v="5"/>
    <n v="5"/>
    <n v="5"/>
    <n v="5"/>
    <s v="Not applicable"/>
    <s v="Not applicable"/>
    <x v="1"/>
    <x v="1"/>
    <n v="5"/>
  </r>
  <r>
    <n v="118461828122"/>
    <n v="453298388"/>
    <d v="2023-11-05T17:32:12"/>
    <d v="2023-11-05T17:38:59"/>
    <s v="171.76.82.13"/>
    <m/>
    <m/>
    <m/>
    <x v="0"/>
    <x v="8"/>
    <n v="4"/>
    <n v="4"/>
    <n v="4"/>
    <n v="4"/>
    <n v="4"/>
    <n v="4"/>
    <n v="4"/>
    <n v="4"/>
    <n v="4"/>
    <n v="4"/>
    <n v="4"/>
    <n v="4"/>
    <n v="4"/>
    <n v="4"/>
    <n v="4"/>
    <n v="4"/>
    <n v="4"/>
    <n v="4"/>
    <n v="4"/>
    <n v="2"/>
    <n v="4"/>
    <n v="4"/>
    <n v="4"/>
    <n v="4"/>
    <n v="3"/>
    <n v="4"/>
    <n v="4"/>
    <n v="4"/>
    <n v="4"/>
    <n v="4"/>
    <n v="4"/>
    <n v="4"/>
    <n v="2"/>
    <x v="1"/>
    <x v="1"/>
    <n v="4"/>
  </r>
  <r>
    <n v="118461824793"/>
    <n v="453298388"/>
    <d v="2023-11-05T16:53:50"/>
    <d v="2023-11-05T17:25:50"/>
    <s v="171.76.82.13"/>
    <m/>
    <m/>
    <m/>
    <x v="1"/>
    <x v="2"/>
    <n v="4"/>
    <n v="3"/>
    <n v="3"/>
    <n v="2"/>
    <n v="4"/>
    <n v="2"/>
    <n v="3"/>
    <n v="3"/>
    <n v="3"/>
    <n v="4"/>
    <n v="3"/>
    <n v="2"/>
    <n v="3"/>
    <n v="2"/>
    <n v="4"/>
    <n v="5"/>
    <n v="4"/>
    <n v="4"/>
    <n v="4"/>
    <n v="1"/>
    <n v="3"/>
    <n v="2"/>
    <n v="2"/>
    <n v="2"/>
    <n v="1"/>
    <n v="3"/>
    <n v="4"/>
    <n v="4"/>
    <n v="3"/>
    <n v="3"/>
    <n v="4"/>
    <n v="4"/>
    <n v="2"/>
    <x v="1"/>
    <x v="0"/>
    <n v="4"/>
  </r>
  <r>
    <n v="118461817514"/>
    <n v="453298388"/>
    <d v="2023-11-05T16:28:16"/>
    <d v="2023-11-05T17:03:12"/>
    <s v="122.172.82.92"/>
    <m/>
    <m/>
    <m/>
    <x v="1"/>
    <x v="2"/>
    <n v="3"/>
    <n v="4"/>
    <n v="5"/>
    <n v="5"/>
    <n v="3"/>
    <n v="4"/>
    <n v="5"/>
    <n v="5"/>
    <n v="5"/>
    <n v="4"/>
    <n v="5"/>
    <n v="2"/>
    <n v="5"/>
    <n v="2"/>
    <n v="4"/>
    <n v="5"/>
    <n v="5"/>
    <n v="4"/>
    <n v="3"/>
    <n v="3"/>
    <n v="3"/>
    <n v="4"/>
    <n v="4"/>
    <n v="4"/>
    <n v="4"/>
    <n v="4"/>
    <n v="3"/>
    <n v="5"/>
    <n v="4"/>
    <s v="Not Applicable"/>
    <n v="1"/>
    <n v="5"/>
    <n v="5"/>
    <x v="3"/>
    <x v="0"/>
    <n v="2"/>
  </r>
  <r>
    <n v="118461761445"/>
    <n v="453298388"/>
    <d v="2023-11-05T11:34:31"/>
    <d v="2023-11-05T11:41:07"/>
    <s v="49.206.134.225"/>
    <m/>
    <m/>
    <m/>
    <x v="1"/>
    <x v="9"/>
    <n v="5"/>
    <n v="4"/>
    <n v="5"/>
    <n v="4"/>
    <n v="4"/>
    <n v="5"/>
    <n v="4"/>
    <n v="5"/>
    <n v="3"/>
    <n v="3"/>
    <n v="4"/>
    <n v="5"/>
    <n v="5"/>
    <n v="5"/>
    <n v="3"/>
    <n v="5"/>
    <n v="5"/>
    <n v="5"/>
    <n v="5"/>
    <n v="4"/>
    <n v="4"/>
    <n v="4"/>
    <n v="4"/>
    <n v="5"/>
    <n v="4"/>
    <n v="5"/>
    <n v="5"/>
    <n v="5"/>
    <n v="4"/>
    <n v="4"/>
    <n v="5"/>
    <n v="5"/>
    <n v="5"/>
    <x v="2"/>
    <x v="1"/>
    <n v="5"/>
  </r>
  <r>
    <n v="118461754516"/>
    <n v="453298388"/>
    <d v="2023-11-05T11:02:01"/>
    <d v="2023-11-05T11:06:46"/>
    <s v="103.6.158.57"/>
    <m/>
    <m/>
    <m/>
    <x v="1"/>
    <x v="5"/>
    <n v="4"/>
    <n v="5"/>
    <n v="5"/>
    <n v="5"/>
    <n v="5"/>
    <n v="4"/>
    <n v="5"/>
    <n v="5"/>
    <n v="5"/>
    <n v="5"/>
    <n v="5"/>
    <n v="5"/>
    <n v="5"/>
    <n v="5"/>
    <n v="4"/>
    <n v="5"/>
    <n v="5"/>
    <n v="5"/>
    <n v="5"/>
    <n v="5"/>
    <n v="5"/>
    <n v="5"/>
    <n v="5"/>
    <n v="5"/>
    <n v="5"/>
    <n v="5"/>
    <n v="5"/>
    <n v="5"/>
    <n v="5"/>
    <n v="5"/>
    <n v="5"/>
    <n v="5"/>
    <n v="5"/>
    <x v="2"/>
    <x v="2"/>
    <n v="5"/>
  </r>
  <r>
    <n v="118461731773"/>
    <n v="453298388"/>
    <d v="2023-11-05T09:13:34"/>
    <d v="2023-11-05T09:25:04"/>
    <s v="103.82.210.24"/>
    <m/>
    <m/>
    <m/>
    <x v="1"/>
    <x v="5"/>
    <n v="4"/>
    <n v="2"/>
    <n v="3"/>
    <n v="4"/>
    <n v="4"/>
    <n v="4"/>
    <n v="3"/>
    <n v="2"/>
    <n v="2"/>
    <n v="2"/>
    <n v="3"/>
    <n v="4"/>
    <n v="4"/>
    <n v="4"/>
    <n v="4"/>
    <n v="4"/>
    <n v="4"/>
    <n v="4"/>
    <n v="4"/>
    <n v="2"/>
    <n v="4"/>
    <n v="4"/>
    <n v="4"/>
    <n v="4"/>
    <n v="4"/>
    <n v="4"/>
    <n v="2"/>
    <n v="5"/>
    <n v="4"/>
    <s v="Not Applicable"/>
    <n v="2"/>
    <n v="4"/>
    <n v="4"/>
    <x v="1"/>
    <x v="1"/>
    <n v="3"/>
  </r>
  <r>
    <n v="118461556022"/>
    <n v="453298388"/>
    <d v="2023-11-05T00:02:40"/>
    <d v="2023-11-05T00:09:43"/>
    <s v="103.82.211.253"/>
    <m/>
    <m/>
    <m/>
    <x v="1"/>
    <x v="7"/>
    <n v="4"/>
    <n v="4"/>
    <n v="4"/>
    <n v="4"/>
    <n v="4"/>
    <n v="4"/>
    <n v="4"/>
    <n v="4"/>
    <n v="4"/>
    <n v="4"/>
    <n v="4"/>
    <n v="4"/>
    <n v="4"/>
    <n v="4"/>
    <n v="4"/>
    <n v="4"/>
    <n v="4"/>
    <n v="4"/>
    <n v="5"/>
    <n v="4"/>
    <n v="4"/>
    <n v="4"/>
    <n v="4"/>
    <n v="4"/>
    <n v="4"/>
    <n v="4"/>
    <n v="3"/>
    <n v="4"/>
    <n v="4"/>
    <n v="3"/>
    <n v="4"/>
    <n v="4"/>
    <n v="4"/>
    <x v="1"/>
    <x v="1"/>
    <n v="4"/>
  </r>
  <r>
    <n v="118461504796"/>
    <n v="453298388"/>
    <d v="2023-11-03T14:22:23"/>
    <d v="2023-11-04T22:06:02"/>
    <s v="103.126.231.130"/>
    <m/>
    <m/>
    <m/>
    <x v="0"/>
    <x v="6"/>
    <n v="5"/>
    <n v="2"/>
    <n v="3"/>
    <n v="2"/>
    <n v="4"/>
    <n v="4"/>
    <n v="4"/>
    <n v="4"/>
    <n v="3"/>
    <n v="1"/>
    <n v="3"/>
    <n v="4"/>
    <n v="5"/>
    <n v="2"/>
    <n v="4"/>
    <n v="4"/>
    <n v="4"/>
    <n v="4"/>
    <n v="4"/>
    <n v="4"/>
    <n v="4"/>
    <n v="3"/>
    <n v="2"/>
    <n v="3"/>
    <n v="4"/>
    <n v="5"/>
    <n v="4"/>
    <n v="4"/>
    <n v="4"/>
    <n v="4"/>
    <n v="3"/>
    <n v="4"/>
    <n v="5"/>
    <x v="0"/>
    <x v="1"/>
    <n v="4"/>
  </r>
  <r>
    <n v="118461502056"/>
    <n v="453298388"/>
    <d v="2023-11-04T21:34:43"/>
    <d v="2023-11-04T21:59:33"/>
    <s v="49.207.206.251"/>
    <m/>
    <m/>
    <m/>
    <x v="1"/>
    <x v="2"/>
    <n v="5"/>
    <n v="5"/>
    <n v="5"/>
    <n v="5"/>
    <n v="5"/>
    <n v="5"/>
    <n v="5"/>
    <n v="5"/>
    <n v="5"/>
    <n v="5"/>
    <n v="5"/>
    <n v="4"/>
    <n v="5"/>
    <n v="4"/>
    <n v="5"/>
    <n v="5"/>
    <n v="5"/>
    <n v="5"/>
    <n v="5"/>
    <n v="5"/>
    <n v="5"/>
    <n v="5"/>
    <n v="5"/>
    <n v="5"/>
    <n v="4"/>
    <n v="5"/>
    <n v="3"/>
    <n v="5"/>
    <n v="5"/>
    <n v="4"/>
    <n v="4"/>
    <n v="4"/>
    <n v="4"/>
    <x v="2"/>
    <x v="2"/>
    <n v="5"/>
  </r>
  <r>
    <n v="118461490815"/>
    <n v="453298388"/>
    <d v="2023-11-04T21:27:22"/>
    <d v="2023-11-04T21:32:13"/>
    <s v="49.206.128.126"/>
    <m/>
    <m/>
    <m/>
    <x v="0"/>
    <x v="0"/>
    <n v="4"/>
    <n v="4"/>
    <n v="4"/>
    <n v="3"/>
    <n v="4"/>
    <n v="4"/>
    <n v="5"/>
    <n v="4"/>
    <n v="4"/>
    <n v="4"/>
    <n v="4"/>
    <n v="4"/>
    <n v="4"/>
    <n v="3"/>
    <n v="4"/>
    <n v="4"/>
    <n v="4"/>
    <n v="3"/>
    <n v="4"/>
    <n v="4"/>
    <n v="4"/>
    <n v="4"/>
    <n v="4"/>
    <n v="4"/>
    <n v="4"/>
    <n v="4"/>
    <n v="4"/>
    <n v="3"/>
    <n v="3"/>
    <n v="4"/>
    <n v="4"/>
    <n v="4"/>
    <n v="4"/>
    <x v="1"/>
    <x v="1"/>
    <n v="4"/>
  </r>
  <r>
    <n v="118461461580"/>
    <n v="453298388"/>
    <d v="2023-11-04T18:57:34"/>
    <d v="2023-11-04T20:10:47"/>
    <s v="122.171.16.212"/>
    <m/>
    <m/>
    <m/>
    <x v="1"/>
    <x v="7"/>
    <n v="4"/>
    <n v="4"/>
    <n v="4"/>
    <n v="4"/>
    <n v="3"/>
    <n v="3"/>
    <n v="4"/>
    <n v="3"/>
    <n v="4"/>
    <n v="4"/>
    <n v="3"/>
    <n v="2"/>
    <n v="2"/>
    <n v="2"/>
    <n v="3"/>
    <n v="3"/>
    <n v="4"/>
    <n v="4"/>
    <n v="4"/>
    <n v="4"/>
    <n v="2"/>
    <n v="4"/>
    <n v="4"/>
    <n v="3"/>
    <n v="2"/>
    <n v="4"/>
    <n v="1"/>
    <n v="4"/>
    <n v="2"/>
    <n v="4"/>
    <n v="4"/>
    <n v="4"/>
    <n v="1"/>
    <x v="0"/>
    <x v="3"/>
    <n v="3"/>
  </r>
  <r>
    <n v="118461420383"/>
    <n v="453298388"/>
    <d v="2023-11-04T17:10:00"/>
    <d v="2023-11-04T18:02:08"/>
    <s v="106.221.196.5"/>
    <m/>
    <m/>
    <m/>
    <x v="1"/>
    <x v="5"/>
    <n v="5"/>
    <n v="5"/>
    <n v="4"/>
    <n v="4"/>
    <n v="4"/>
    <n v="5"/>
    <n v="5"/>
    <n v="4"/>
    <n v="5"/>
    <n v="4"/>
    <n v="5"/>
    <n v="3"/>
    <n v="4"/>
    <n v="1"/>
    <n v="4"/>
    <n v="5"/>
    <n v="5"/>
    <n v="4"/>
    <n v="3"/>
    <n v="3"/>
    <n v="2"/>
    <n v="3"/>
    <n v="4"/>
    <n v="5"/>
    <n v="5"/>
    <n v="5"/>
    <n v="5"/>
    <n v="5"/>
    <n v="4"/>
    <s v="Not Applicable"/>
    <n v="4"/>
    <n v="4"/>
    <n v="5"/>
    <x v="1"/>
    <x v="1"/>
    <n v="5"/>
  </r>
  <r>
    <n v="118461418059"/>
    <n v="453298388"/>
    <d v="2023-11-04T17:25:39"/>
    <d v="2023-11-04T17:56:18"/>
    <s v="106.196.28.199"/>
    <m/>
    <m/>
    <m/>
    <x v="1"/>
    <x v="4"/>
    <n v="3"/>
    <n v="3"/>
    <n v="3"/>
    <n v="3"/>
    <n v="3"/>
    <n v="3"/>
    <n v="3"/>
    <n v="4"/>
    <n v="4"/>
    <n v="4"/>
    <n v="4"/>
    <n v="2"/>
    <n v="3"/>
    <n v="2"/>
    <n v="4"/>
    <n v="4"/>
    <n v="3"/>
    <n v="3"/>
    <n v="4"/>
    <n v="3"/>
    <n v="4"/>
    <n v="4"/>
    <n v="4"/>
    <n v="4"/>
    <n v="3"/>
    <n v="4"/>
    <n v="2"/>
    <n v="4"/>
    <n v="4"/>
    <n v="3"/>
    <n v="4"/>
    <n v="4"/>
    <n v="4"/>
    <x v="1"/>
    <x v="0"/>
    <n v="3"/>
  </r>
  <r>
    <n v="118461389928"/>
    <n v="453298388"/>
    <d v="2023-11-04T01:42:25"/>
    <d v="2023-11-04T16:09:39"/>
    <s v="49.43.240.132"/>
    <m/>
    <m/>
    <m/>
    <x v="0"/>
    <x v="1"/>
    <n v="4"/>
    <n v="3"/>
    <n v="4"/>
    <n v="4"/>
    <n v="4"/>
    <n v="4"/>
    <n v="4"/>
    <n v="4"/>
    <n v="5"/>
    <n v="5"/>
    <n v="5"/>
    <n v="3"/>
    <n v="4"/>
    <n v="4"/>
    <n v="4"/>
    <n v="5"/>
    <n v="5"/>
    <n v="4"/>
    <n v="5"/>
    <n v="5"/>
    <n v="4"/>
    <n v="4"/>
    <n v="5"/>
    <n v="4"/>
    <n v="4"/>
    <n v="4"/>
    <n v="4"/>
    <n v="4"/>
    <n v="4"/>
    <n v="3"/>
    <n v="4"/>
    <n v="4"/>
    <n v="2"/>
    <x v="1"/>
    <x v="1"/>
    <n v="4"/>
  </r>
  <r>
    <n v="118461389268"/>
    <n v="453298388"/>
    <d v="2023-11-04T15:49:45"/>
    <d v="2023-11-04T16:06:58"/>
    <s v="49.207.204.136"/>
    <m/>
    <m/>
    <m/>
    <x v="0"/>
    <x v="6"/>
    <n v="4"/>
    <n v="3"/>
    <n v="4"/>
    <n v="4"/>
    <n v="3"/>
    <n v="3"/>
    <n v="2"/>
    <n v="3"/>
    <n v="3"/>
    <n v="2"/>
    <n v="3"/>
    <n v="4"/>
    <n v="4"/>
    <n v="3"/>
    <n v="3"/>
    <n v="4"/>
    <n v="4"/>
    <n v="3"/>
    <n v="3"/>
    <n v="4"/>
    <n v="3"/>
    <n v="4"/>
    <n v="3"/>
    <n v="3"/>
    <n v="4"/>
    <n v="4"/>
    <n v="4"/>
    <n v="4"/>
    <n v="4"/>
    <n v="3"/>
    <n v="4"/>
    <n v="4"/>
    <n v="4"/>
    <x v="0"/>
    <x v="0"/>
    <n v="4"/>
  </r>
  <r>
    <n v="118461383438"/>
    <n v="453298388"/>
    <d v="2023-11-04T15:29:15"/>
    <d v="2023-11-04T15:43:25"/>
    <s v="106.221.205.48"/>
    <m/>
    <m/>
    <m/>
    <x v="1"/>
    <x v="9"/>
    <n v="5"/>
    <n v="4"/>
    <n v="5"/>
    <n v="5"/>
    <n v="4"/>
    <n v="4"/>
    <n v="4"/>
    <n v="5"/>
    <n v="5"/>
    <n v="5"/>
    <n v="5"/>
    <n v="5"/>
    <n v="5"/>
    <n v="4"/>
    <n v="4"/>
    <n v="5"/>
    <n v="5"/>
    <n v="5"/>
    <n v="5"/>
    <n v="5"/>
    <n v="4"/>
    <n v="5"/>
    <n v="5"/>
    <n v="5"/>
    <n v="5"/>
    <n v="5"/>
    <n v="5"/>
    <n v="5"/>
    <n v="5"/>
    <n v="4"/>
    <n v="5"/>
    <n v="5"/>
    <n v="5"/>
    <x v="2"/>
    <x v="2"/>
    <n v="5"/>
  </r>
  <r>
    <n v="118461369235"/>
    <n v="453298388"/>
    <d v="2023-11-04T14:22:24"/>
    <d v="2023-11-04T14:37:45"/>
    <s v="36.255.85.107"/>
    <m/>
    <m/>
    <m/>
    <x v="0"/>
    <x v="4"/>
    <n v="4"/>
    <n v="4"/>
    <n v="4"/>
    <n v="3"/>
    <n v="3"/>
    <n v="3"/>
    <n v="4"/>
    <n v="4"/>
    <n v="4"/>
    <n v="4"/>
    <n v="4"/>
    <n v="3"/>
    <n v="4"/>
    <n v="3"/>
    <n v="4"/>
    <n v="4"/>
    <n v="4"/>
    <n v="4"/>
    <n v="4"/>
    <n v="4"/>
    <n v="3"/>
    <n v="4"/>
    <n v="4"/>
    <n v="4"/>
    <n v="4"/>
    <n v="5"/>
    <n v="4"/>
    <n v="4"/>
    <n v="4"/>
    <n v="4"/>
    <n v="4"/>
    <n v="5"/>
    <n v="4"/>
    <x v="1"/>
    <x v="1"/>
    <n v="4"/>
  </r>
  <r>
    <n v="118461344935"/>
    <n v="453298388"/>
    <d v="2023-11-04T12:41:30"/>
    <d v="2023-11-04T12:46:44"/>
    <s v="27.63.254.148"/>
    <m/>
    <m/>
    <m/>
    <x v="0"/>
    <x v="8"/>
    <n v="4"/>
    <n v="4"/>
    <n v="5"/>
    <n v="5"/>
    <n v="5"/>
    <n v="5"/>
    <n v="5"/>
    <n v="5"/>
    <n v="5"/>
    <n v="5"/>
    <n v="5"/>
    <n v="5"/>
    <n v="5"/>
    <n v="4"/>
    <n v="5"/>
    <n v="5"/>
    <n v="5"/>
    <n v="5"/>
    <n v="5"/>
    <n v="5"/>
    <n v="5"/>
    <n v="5"/>
    <n v="5"/>
    <n v="5"/>
    <n v="4"/>
    <n v="5"/>
    <n v="5"/>
    <n v="5"/>
    <n v="3"/>
    <n v="4"/>
    <n v="5"/>
    <n v="5"/>
    <n v="5"/>
    <x v="2"/>
    <x v="2"/>
    <n v="4"/>
  </r>
  <r>
    <n v="118461313442"/>
    <n v="453298388"/>
    <d v="2023-11-04T10:46:26"/>
    <d v="2023-11-04T10:51:37"/>
    <s v="103.74.140.199"/>
    <m/>
    <m/>
    <m/>
    <x v="0"/>
    <x v="6"/>
    <n v="4"/>
    <n v="3"/>
    <n v="3"/>
    <n v="4"/>
    <n v="3"/>
    <n v="3"/>
    <n v="4"/>
    <n v="3"/>
    <n v="3"/>
    <n v="3"/>
    <n v="4"/>
    <n v="4"/>
    <n v="4"/>
    <n v="3"/>
    <n v="3"/>
    <n v="4"/>
    <n v="3"/>
    <n v="3"/>
    <n v="3"/>
    <n v="4"/>
    <n v="3"/>
    <n v="3"/>
    <n v="4"/>
    <n v="4"/>
    <n v="3"/>
    <n v="3"/>
    <n v="4"/>
    <n v="4"/>
    <n v="3"/>
    <n v="3"/>
    <n v="4"/>
    <n v="4"/>
    <n v="4"/>
    <x v="0"/>
    <x v="0"/>
    <n v="3"/>
  </r>
  <r>
    <n v="118460989043"/>
    <n v="453298388"/>
    <d v="2023-11-04T01:42:25"/>
    <d v="2023-11-04T01:55:00"/>
    <s v="49.43.242.63"/>
    <m/>
    <m/>
    <m/>
    <x v="0"/>
    <x v="1"/>
    <n v="4"/>
    <n v="3"/>
    <n v="4"/>
    <n v="4"/>
    <n v="4"/>
    <n v="4"/>
    <n v="4"/>
    <n v="4"/>
    <n v="5"/>
    <n v="5"/>
    <n v="5"/>
    <n v="3"/>
    <n v="4"/>
    <n v="4"/>
    <n v="4"/>
    <n v="5"/>
    <n v="5"/>
    <n v="4"/>
    <n v="5"/>
    <n v="5"/>
    <n v="4"/>
    <n v="4"/>
    <n v="5"/>
    <n v="4"/>
    <n v="4"/>
    <n v="4"/>
    <n v="4"/>
    <n v="4"/>
    <n v="4"/>
    <n v="3"/>
    <n v="4"/>
    <n v="4"/>
    <n v="2"/>
    <x v="1"/>
    <x v="1"/>
    <n v="4"/>
  </r>
  <r>
    <n v="118460981962"/>
    <n v="453298388"/>
    <d v="2023-11-04T01:38:51"/>
    <d v="2023-11-04T01:47:30"/>
    <s v="171.76.87.117"/>
    <m/>
    <m/>
    <m/>
    <x v="0"/>
    <x v="6"/>
    <n v="4"/>
    <n v="4"/>
    <n v="5"/>
    <n v="4"/>
    <n v="5"/>
    <n v="5"/>
    <n v="4"/>
    <n v="4"/>
    <n v="4"/>
    <n v="5"/>
    <n v="4"/>
    <n v="4"/>
    <n v="4"/>
    <n v="4"/>
    <n v="4"/>
    <n v="4"/>
    <n v="4"/>
    <n v="3"/>
    <n v="5"/>
    <n v="4"/>
    <n v="5"/>
    <n v="4"/>
    <n v="4"/>
    <n v="4"/>
    <n v="4"/>
    <n v="5"/>
    <n v="4"/>
    <n v="5"/>
    <n v="5"/>
    <s v="Not Applicable"/>
    <n v="5"/>
    <n v="5"/>
    <n v="5"/>
    <x v="1"/>
    <x v="2"/>
    <n v="4"/>
  </r>
  <r>
    <n v="118460977169"/>
    <n v="453298388"/>
    <d v="2023-11-04T01:37:18"/>
    <d v="2023-11-04T01:42:00"/>
    <s v="49.205.146.139"/>
    <m/>
    <m/>
    <m/>
    <x v="3"/>
    <x v="7"/>
    <n v="4"/>
    <n v="4"/>
    <n v="4"/>
    <n v="4"/>
    <n v="4"/>
    <n v="4"/>
    <n v="4"/>
    <n v="4"/>
    <n v="4"/>
    <n v="4"/>
    <n v="4"/>
    <n v="4"/>
    <n v="4"/>
    <n v="4"/>
    <n v="4"/>
    <n v="4"/>
    <n v="4"/>
    <n v="4"/>
    <n v="4"/>
    <n v="4"/>
    <n v="4"/>
    <n v="4"/>
    <n v="4"/>
    <n v="4"/>
    <n v="4"/>
    <n v="4"/>
    <n v="4"/>
    <n v="4"/>
    <n v="4"/>
    <n v="4"/>
    <n v="4"/>
    <n v="4"/>
    <n v="4"/>
    <x v="1"/>
    <x v="1"/>
    <n v="3"/>
  </r>
  <r>
    <n v="118460912384"/>
    <n v="453298388"/>
    <d v="2023-11-03T16:43:42"/>
    <d v="2023-11-04T00:31:25"/>
    <s v="49.207.195.160"/>
    <m/>
    <m/>
    <m/>
    <x v="0"/>
    <x v="6"/>
    <n v="4"/>
    <n v="2"/>
    <n v="2"/>
    <n v="4"/>
    <n v="2"/>
    <n v="2"/>
    <n v="3"/>
    <n v="4"/>
    <n v="4"/>
    <n v="4"/>
    <n v="3"/>
    <n v="5"/>
    <n v="5"/>
    <n v="4"/>
    <n v="3"/>
    <n v="4"/>
    <n v="3"/>
    <n v="4"/>
    <n v="4"/>
    <n v="4"/>
    <n v="4"/>
    <n v="2"/>
    <n v="4"/>
    <n v="3"/>
    <n v="5"/>
    <n v="4"/>
    <n v="2"/>
    <n v="4"/>
    <n v="3"/>
    <n v="2"/>
    <n v="4"/>
    <n v="4"/>
    <n v="4"/>
    <x v="0"/>
    <x v="3"/>
    <m/>
  </r>
  <r>
    <n v="118460871793"/>
    <n v="453298388"/>
    <d v="2023-11-03T23:33:12"/>
    <d v="2023-11-03T23:50:38"/>
    <s v="103.186.68.244"/>
    <m/>
    <m/>
    <m/>
    <x v="0"/>
    <x v="4"/>
    <n v="3"/>
    <n v="4"/>
    <n v="4"/>
    <n v="4"/>
    <n v="5"/>
    <n v="4"/>
    <n v="5"/>
    <n v="5"/>
    <n v="5"/>
    <n v="5"/>
    <n v="5"/>
    <n v="4"/>
    <n v="5"/>
    <n v="4"/>
    <n v="4"/>
    <n v="4"/>
    <n v="5"/>
    <n v="5"/>
    <n v="5"/>
    <n v="5"/>
    <n v="3"/>
    <n v="3"/>
    <n v="4"/>
    <n v="3"/>
    <n v="3"/>
    <n v="4"/>
    <n v="2"/>
    <n v="1"/>
    <n v="4"/>
    <n v="1"/>
    <n v="4"/>
    <n v="4"/>
    <n v="5"/>
    <x v="1"/>
    <x v="0"/>
    <n v="4"/>
  </r>
  <r>
    <n v="118460831880"/>
    <n v="453298388"/>
    <d v="2023-11-03T23:08:35"/>
    <d v="2023-11-03T23:14:06"/>
    <s v="103.126.231.134"/>
    <m/>
    <m/>
    <m/>
    <x v="1"/>
    <x v="5"/>
    <n v="3"/>
    <n v="4"/>
    <n v="3"/>
    <n v="4"/>
    <n v="3"/>
    <n v="4"/>
    <n v="3"/>
    <n v="3"/>
    <n v="4"/>
    <n v="4"/>
    <n v="3"/>
    <n v="4"/>
    <n v="4"/>
    <n v="4"/>
    <n v="4"/>
    <n v="4"/>
    <n v="4"/>
    <n v="4"/>
    <n v="4"/>
    <n v="4"/>
    <n v="4"/>
    <n v="3"/>
    <n v="3"/>
    <n v="4"/>
    <n v="2"/>
    <n v="4"/>
    <n v="4"/>
    <n v="4"/>
    <n v="4"/>
    <n v="3"/>
    <n v="3"/>
    <n v="4"/>
    <n v="4"/>
    <x v="1"/>
    <x v="1"/>
    <n v="4"/>
  </r>
  <r>
    <n v="118460815945"/>
    <n v="453298388"/>
    <d v="2023-11-03T22:59:28"/>
    <d v="2023-11-03T22:59:41"/>
    <s v="101.0.63.107"/>
    <m/>
    <m/>
    <m/>
    <x v="0"/>
    <x v="1"/>
    <n v="2"/>
    <n v="2"/>
    <n v="3"/>
    <n v="4"/>
    <n v="4"/>
    <n v="2"/>
    <n v="4"/>
    <n v="1"/>
    <n v="4"/>
    <n v="4"/>
    <n v="4"/>
    <n v="4"/>
    <n v="4"/>
    <n v="4"/>
    <n v="4"/>
    <n v="4"/>
    <n v="4"/>
    <n v="4"/>
    <n v="4"/>
    <n v="5"/>
    <n v="4"/>
    <n v="4"/>
    <n v="4"/>
    <n v="4"/>
    <n v="4"/>
    <n v="4"/>
    <n v="4"/>
    <n v="4"/>
    <n v="4"/>
    <s v="Not Applicable"/>
    <n v="4"/>
    <n v="4"/>
    <n v="4"/>
    <x v="3"/>
    <x v="3"/>
    <n v="2"/>
  </r>
  <r>
    <n v="118460814585"/>
    <n v="453298388"/>
    <d v="2023-11-03T22:47:46"/>
    <d v="2023-11-03T22:58:38"/>
    <s v="101.0.63.107"/>
    <m/>
    <m/>
    <m/>
    <x v="0"/>
    <x v="1"/>
    <n v="2"/>
    <n v="2"/>
    <n v="3"/>
    <n v="4"/>
    <n v="4"/>
    <n v="2"/>
    <n v="4"/>
    <n v="1"/>
    <n v="4"/>
    <n v="4"/>
    <n v="4"/>
    <n v="4"/>
    <n v="4"/>
    <n v="4"/>
    <n v="4"/>
    <n v="4"/>
    <n v="4"/>
    <n v="4"/>
    <n v="4"/>
    <n v="5"/>
    <n v="4"/>
    <n v="4"/>
    <n v="4"/>
    <n v="4"/>
    <n v="4"/>
    <n v="4"/>
    <n v="4"/>
    <n v="4"/>
    <n v="4"/>
    <s v="Not Applicable"/>
    <n v="4"/>
    <n v="4"/>
    <n v="4"/>
    <x v="3"/>
    <x v="3"/>
    <n v="2"/>
  </r>
  <r>
    <n v="118460805425"/>
    <n v="453298388"/>
    <d v="2023-11-03T22:46:18"/>
    <d v="2023-11-03T22:50:27"/>
    <s v="122.171.22.65"/>
    <m/>
    <m/>
    <m/>
    <x v="0"/>
    <x v="6"/>
    <n v="4"/>
    <n v="4"/>
    <n v="4"/>
    <n v="3"/>
    <n v="4"/>
    <n v="4"/>
    <n v="4"/>
    <n v="4"/>
    <n v="5"/>
    <n v="4"/>
    <n v="4"/>
    <n v="4"/>
    <n v="5"/>
    <n v="4"/>
    <n v="5"/>
    <n v="4"/>
    <n v="5"/>
    <n v="4"/>
    <n v="4"/>
    <n v="4"/>
    <n v="4"/>
    <n v="4"/>
    <n v="4"/>
    <n v="4"/>
    <n v="3"/>
    <n v="4"/>
    <n v="3"/>
    <n v="4"/>
    <n v="4"/>
    <n v="4"/>
    <n v="4"/>
    <n v="4"/>
    <n v="4"/>
    <x v="1"/>
    <x v="1"/>
    <n v="4"/>
  </r>
  <r>
    <n v="118460804540"/>
    <n v="453298388"/>
    <d v="2023-11-03T21:13:25"/>
    <d v="2023-11-03T22:49:06"/>
    <s v="45.146.55.243"/>
    <m/>
    <m/>
    <m/>
    <x v="1"/>
    <x v="5"/>
    <n v="5"/>
    <n v="5"/>
    <n v="5"/>
    <n v="4"/>
    <n v="4"/>
    <n v="4"/>
    <n v="5"/>
    <n v="5"/>
    <n v="4"/>
    <n v="4"/>
    <n v="5"/>
    <n v="4"/>
    <n v="4"/>
    <n v="2"/>
    <n v="5"/>
    <n v="5"/>
    <n v="4"/>
    <n v="4"/>
    <n v="4"/>
    <n v="4"/>
    <n v="4"/>
    <n v="4"/>
    <n v="4"/>
    <n v="5"/>
    <n v="5"/>
    <n v="5"/>
    <n v="4"/>
    <n v="4"/>
    <n v="3"/>
    <s v="Not Applicable"/>
    <n v="4"/>
    <n v="5"/>
    <n v="4"/>
    <x v="2"/>
    <x v="2"/>
    <n v="5"/>
  </r>
  <r>
    <n v="118460777025"/>
    <n v="453298388"/>
    <d v="2023-11-03T22:17:03"/>
    <d v="2023-11-03T22:23:53"/>
    <s v="122.172.84.167"/>
    <m/>
    <m/>
    <m/>
    <x v="0"/>
    <x v="0"/>
    <n v="4"/>
    <n v="4"/>
    <n v="4"/>
    <n v="4"/>
    <n v="4"/>
    <n v="5"/>
    <n v="4"/>
    <n v="4"/>
    <n v="4"/>
    <n v="4"/>
    <n v="5"/>
    <n v="4"/>
    <n v="4"/>
    <n v="4"/>
    <n v="4"/>
    <n v="5"/>
    <n v="5"/>
    <n v="4"/>
    <n v="4"/>
    <n v="4"/>
    <n v="4"/>
    <n v="4"/>
    <n v="4"/>
    <n v="3"/>
    <n v="5"/>
    <n v="4"/>
    <n v="4"/>
    <n v="4"/>
    <n v="4"/>
    <s v="Not Applicable"/>
    <n v="4"/>
    <n v="4"/>
    <s v="Not applicable"/>
    <x v="1"/>
    <x v="1"/>
    <n v="1"/>
  </r>
  <r>
    <n v="118460725162"/>
    <n v="453298388"/>
    <d v="2023-11-03T21:32:59"/>
    <d v="2023-11-03T21:37:47"/>
    <s v="106.51.165.139"/>
    <m/>
    <m/>
    <m/>
    <x v="1"/>
    <x v="5"/>
    <n v="5"/>
    <n v="5"/>
    <n v="4"/>
    <n v="4"/>
    <n v="3"/>
    <n v="3"/>
    <n v="4"/>
    <n v="4"/>
    <n v="3"/>
    <n v="5"/>
    <n v="5"/>
    <n v="5"/>
    <n v="5"/>
    <n v="4"/>
    <n v="4"/>
    <n v="5"/>
    <n v="3"/>
    <n v="4"/>
    <n v="4"/>
    <n v="4"/>
    <n v="3"/>
    <n v="5"/>
    <n v="5"/>
    <n v="5"/>
    <n v="3"/>
    <n v="4"/>
    <n v="4"/>
    <n v="4"/>
    <n v="4"/>
    <n v="4"/>
    <n v="4"/>
    <n v="4"/>
    <n v="5"/>
    <x v="2"/>
    <x v="2"/>
    <n v="5"/>
  </r>
  <r>
    <n v="118460698102"/>
    <n v="453298388"/>
    <d v="2023-11-03T21:09:30"/>
    <d v="2023-11-03T21:13:50"/>
    <s v="49.205.39.243"/>
    <m/>
    <m/>
    <m/>
    <x v="1"/>
    <x v="2"/>
    <n v="4"/>
    <n v="4"/>
    <n v="4"/>
    <n v="4"/>
    <n v="3"/>
    <n v="3"/>
    <n v="4"/>
    <n v="4"/>
    <n v="5"/>
    <n v="4"/>
    <n v="4"/>
    <n v="4"/>
    <n v="4"/>
    <n v="4"/>
    <n v="4"/>
    <n v="4"/>
    <n v="4"/>
    <n v="4"/>
    <n v="4"/>
    <n v="5"/>
    <n v="3"/>
    <n v="4"/>
    <n v="4"/>
    <n v="4"/>
    <n v="4"/>
    <n v="4"/>
    <n v="3"/>
    <n v="4"/>
    <n v="4"/>
    <n v="3"/>
    <n v="4"/>
    <n v="4"/>
    <n v="4"/>
    <x v="1"/>
    <x v="1"/>
    <n v="4"/>
  </r>
  <r>
    <n v="118460692974"/>
    <n v="453298388"/>
    <d v="2023-11-03T21:02:34"/>
    <d v="2023-11-03T21:13:04"/>
    <s v="49.207.50.170"/>
    <m/>
    <m/>
    <m/>
    <x v="0"/>
    <x v="0"/>
    <n v="4"/>
    <n v="4"/>
    <n v="5"/>
    <n v="5"/>
    <n v="4"/>
    <n v="4"/>
    <n v="4"/>
    <n v="4"/>
    <n v="5"/>
    <n v="5"/>
    <n v="4"/>
    <n v="5"/>
    <n v="5"/>
    <n v="4"/>
    <n v="4"/>
    <n v="4"/>
    <n v="4"/>
    <n v="4"/>
    <n v="4"/>
    <n v="4"/>
    <n v="4"/>
    <n v="4"/>
    <n v="4"/>
    <n v="4"/>
    <n v="4"/>
    <n v="4"/>
    <n v="2"/>
    <n v="4"/>
    <n v="4"/>
    <s v="Not Applicable"/>
    <n v="4"/>
    <s v="Not applicable"/>
    <s v="Not applicable"/>
    <x v="1"/>
    <x v="1"/>
    <n v="4"/>
  </r>
  <r>
    <n v="118460656417"/>
    <n v="453298388"/>
    <d v="2023-11-03T20:24:57"/>
    <d v="2023-11-03T20:30:18"/>
    <s v="223.187.117.176"/>
    <m/>
    <m/>
    <m/>
    <x v="0"/>
    <x v="1"/>
    <n v="3"/>
    <n v="2"/>
    <n v="3"/>
    <n v="2"/>
    <n v="3"/>
    <n v="4"/>
    <n v="2"/>
    <n v="3"/>
    <n v="3"/>
    <n v="3"/>
    <n v="3"/>
    <n v="2"/>
    <n v="2"/>
    <n v="2"/>
    <n v="3"/>
    <n v="4"/>
    <n v="2"/>
    <n v="3"/>
    <n v="4"/>
    <n v="4"/>
    <n v="3"/>
    <n v="3"/>
    <n v="4"/>
    <n v="4"/>
    <n v="2"/>
    <n v="3"/>
    <n v="2"/>
    <n v="3"/>
    <n v="4"/>
    <n v="1"/>
    <n v="3"/>
    <n v="4"/>
    <n v="4"/>
    <x v="0"/>
    <x v="3"/>
    <n v="2"/>
  </r>
  <r>
    <n v="118460597917"/>
    <n v="453298388"/>
    <d v="2023-11-03T19:00:24"/>
    <d v="2023-11-03T19:18:19"/>
    <s v="122.171.19.44"/>
    <m/>
    <m/>
    <m/>
    <x v="3"/>
    <x v="8"/>
    <n v="4"/>
    <n v="4"/>
    <n v="4"/>
    <n v="4"/>
    <n v="2"/>
    <n v="4"/>
    <n v="4"/>
    <n v="2"/>
    <n v="5"/>
    <n v="4"/>
    <n v="2"/>
    <n v="2"/>
    <n v="4"/>
    <n v="1"/>
    <n v="4"/>
    <n v="4"/>
    <n v="4"/>
    <n v="3"/>
    <n v="4"/>
    <n v="4"/>
    <n v="4"/>
    <n v="4"/>
    <n v="3"/>
    <n v="4"/>
    <n v="1"/>
    <n v="4"/>
    <n v="3"/>
    <n v="3"/>
    <n v="4"/>
    <s v="Not Applicable"/>
    <n v="3"/>
    <n v="4"/>
    <n v="4"/>
    <x v="1"/>
    <x v="1"/>
    <n v="4"/>
  </r>
  <r>
    <n v="118460594929"/>
    <n v="453298388"/>
    <d v="2023-11-03T19:08:13"/>
    <d v="2023-11-03T19:13:52"/>
    <s v="122.171.22.82"/>
    <m/>
    <m/>
    <m/>
    <x v="0"/>
    <x v="8"/>
    <n v="3"/>
    <n v="4"/>
    <n v="3"/>
    <n v="5"/>
    <n v="3"/>
    <n v="4"/>
    <n v="4"/>
    <n v="3"/>
    <n v="4"/>
    <n v="4"/>
    <n v="3"/>
    <n v="5"/>
    <n v="5"/>
    <n v="2"/>
    <n v="3"/>
    <n v="5"/>
    <n v="3"/>
    <n v="3"/>
    <n v="5"/>
    <n v="4"/>
    <n v="4"/>
    <n v="4"/>
    <n v="4"/>
    <n v="4"/>
    <n v="2"/>
    <n v="5"/>
    <n v="4"/>
    <n v="5"/>
    <n v="5"/>
    <s v="Not Applicable"/>
    <n v="4"/>
    <n v="4"/>
    <n v="5"/>
    <x v="1"/>
    <x v="2"/>
    <n v="4"/>
  </r>
  <r>
    <n v="118460581191"/>
    <n v="453298388"/>
    <d v="2023-11-03T18:47:07"/>
    <d v="2023-11-03T18:54:21"/>
    <s v="106.216.224.191"/>
    <m/>
    <m/>
    <m/>
    <x v="0"/>
    <x v="8"/>
    <n v="4"/>
    <n v="4"/>
    <n v="4"/>
    <n v="4"/>
    <n v="4"/>
    <n v="4"/>
    <n v="4"/>
    <n v="4"/>
    <n v="4"/>
    <n v="4"/>
    <n v="4"/>
    <n v="4"/>
    <n v="4"/>
    <n v="3"/>
    <n v="4"/>
    <n v="4"/>
    <n v="4"/>
    <n v="4"/>
    <n v="4"/>
    <n v="4"/>
    <n v="4"/>
    <n v="4"/>
    <n v="4"/>
    <n v="4"/>
    <n v="3"/>
    <n v="4"/>
    <n v="4"/>
    <n v="4"/>
    <n v="3"/>
    <s v="Not Applicable"/>
    <n v="4"/>
    <s v="Not applicable"/>
    <s v="Not applicable"/>
    <x v="1"/>
    <x v="1"/>
    <n v="1"/>
  </r>
  <r>
    <n v="118460572863"/>
    <n v="453298388"/>
    <d v="2023-11-03T18:37:36"/>
    <d v="2023-11-03T18:41:25"/>
    <s v="171.76.83.95"/>
    <m/>
    <m/>
    <m/>
    <x v="0"/>
    <x v="4"/>
    <n v="5"/>
    <n v="5"/>
    <n v="5"/>
    <n v="4"/>
    <n v="4"/>
    <n v="5"/>
    <n v="2"/>
    <n v="3"/>
    <n v="2"/>
    <n v="2"/>
    <n v="2"/>
    <n v="5"/>
    <n v="5"/>
    <n v="4"/>
    <n v="3"/>
    <n v="4"/>
    <n v="4"/>
    <n v="4"/>
    <n v="4"/>
    <n v="4"/>
    <n v="3"/>
    <n v="3"/>
    <n v="3"/>
    <n v="2"/>
    <n v="2"/>
    <n v="5"/>
    <n v="1"/>
    <n v="4"/>
    <n v="4"/>
    <n v="4"/>
    <n v="4"/>
    <n v="4"/>
    <n v="4"/>
    <x v="1"/>
    <x v="1"/>
    <n v="4"/>
  </r>
  <r>
    <n v="118460563409"/>
    <n v="453298388"/>
    <d v="2023-11-03T18:18:36"/>
    <d v="2023-11-03T18:25:19"/>
    <s v="101.0.63.218"/>
    <m/>
    <m/>
    <m/>
    <x v="0"/>
    <x v="8"/>
    <n v="4"/>
    <n v="4"/>
    <n v="5"/>
    <n v="5"/>
    <n v="4"/>
    <n v="4"/>
    <n v="4"/>
    <n v="4"/>
    <n v="4"/>
    <n v="3"/>
    <n v="4"/>
    <n v="4"/>
    <n v="4"/>
    <n v="3"/>
    <n v="4"/>
    <n v="5"/>
    <n v="4"/>
    <n v="4"/>
    <n v="4"/>
    <n v="4"/>
    <n v="5"/>
    <n v="4"/>
    <n v="4"/>
    <n v="4"/>
    <n v="4"/>
    <n v="5"/>
    <n v="2"/>
    <n v="5"/>
    <n v="4"/>
    <n v="4"/>
    <n v="3"/>
    <n v="3"/>
    <n v="4"/>
    <x v="1"/>
    <x v="2"/>
    <n v="5"/>
  </r>
  <r>
    <n v="118460559596"/>
    <n v="453298388"/>
    <d v="2023-11-03T18:12:16"/>
    <d v="2023-11-03T18:18:57"/>
    <s v="171.76.85.16"/>
    <m/>
    <m/>
    <m/>
    <x v="0"/>
    <x v="1"/>
    <n v="4"/>
    <n v="4"/>
    <n v="4"/>
    <n v="4"/>
    <n v="4"/>
    <n v="4"/>
    <n v="4"/>
    <n v="4"/>
    <n v="4"/>
    <n v="4"/>
    <n v="4"/>
    <n v="4"/>
    <n v="4"/>
    <n v="4"/>
    <n v="4"/>
    <n v="4"/>
    <n v="4"/>
    <n v="4"/>
    <n v="4"/>
    <n v="4"/>
    <n v="4"/>
    <n v="3"/>
    <n v="4"/>
    <n v="4"/>
    <n v="3"/>
    <n v="4"/>
    <n v="2"/>
    <n v="4"/>
    <n v="4"/>
    <s v="Not Applicable"/>
    <n v="4"/>
    <s v="Not applicable"/>
    <s v="Not applicable"/>
    <x v="1"/>
    <x v="2"/>
    <n v="4"/>
  </r>
  <r>
    <n v="118460546706"/>
    <n v="453298388"/>
    <d v="2023-11-03T17:45:02"/>
    <d v="2023-11-03T17:56:03"/>
    <s v="171.76.80.32"/>
    <m/>
    <m/>
    <m/>
    <x v="1"/>
    <x v="5"/>
    <n v="4"/>
    <n v="3"/>
    <n v="4"/>
    <n v="3"/>
    <n v="4"/>
    <n v="3"/>
    <n v="4"/>
    <n v="4"/>
    <n v="4"/>
    <n v="4"/>
    <n v="4"/>
    <n v="2"/>
    <n v="3"/>
    <n v="2"/>
    <n v="4"/>
    <n v="4"/>
    <n v="3"/>
    <n v="3"/>
    <n v="3"/>
    <n v="3"/>
    <n v="4"/>
    <n v="3"/>
    <n v="2"/>
    <n v="3"/>
    <n v="3"/>
    <n v="3"/>
    <n v="3"/>
    <n v="4"/>
    <n v="4"/>
    <s v="Not Applicable"/>
    <n v="1"/>
    <n v="3"/>
    <n v="4"/>
    <x v="1"/>
    <x v="1"/>
    <n v="3"/>
  </r>
  <r>
    <n v="118460546340"/>
    <n v="453298388"/>
    <d v="2023-11-03T17:52:34"/>
    <d v="2023-11-03T17:55:12"/>
    <s v="49.207.210.240"/>
    <m/>
    <m/>
    <m/>
    <x v="0"/>
    <x v="8"/>
    <n v="4"/>
    <n v="4"/>
    <n v="4"/>
    <n v="4"/>
    <n v="4"/>
    <n v="4"/>
    <n v="4"/>
    <n v="4"/>
    <n v="4"/>
    <n v="4"/>
    <n v="4"/>
    <n v="4"/>
    <n v="4"/>
    <n v="4"/>
    <n v="4"/>
    <n v="4"/>
    <n v="4"/>
    <n v="4"/>
    <n v="4"/>
    <n v="4"/>
    <n v="4"/>
    <n v="4"/>
    <n v="4"/>
    <n v="4"/>
    <n v="4"/>
    <n v="4"/>
    <n v="4"/>
    <n v="4"/>
    <n v="4"/>
    <n v="4"/>
    <n v="4"/>
    <n v="4"/>
    <n v="4"/>
    <x v="1"/>
    <x v="2"/>
    <n v="3"/>
  </r>
  <r>
    <n v="118460528936"/>
    <n v="453298388"/>
    <d v="2023-11-03T17:20:05"/>
    <d v="2023-11-03T17:24:27"/>
    <s v="136.226.233.97"/>
    <m/>
    <m/>
    <m/>
    <x v="0"/>
    <x v="8"/>
    <n v="4"/>
    <n v="4"/>
    <n v="4"/>
    <n v="5"/>
    <n v="4"/>
    <n v="4"/>
    <n v="5"/>
    <n v="4"/>
    <n v="4"/>
    <n v="4"/>
    <n v="4"/>
    <n v="4"/>
    <n v="5"/>
    <n v="4"/>
    <n v="4"/>
    <n v="4"/>
    <n v="4"/>
    <n v="5"/>
    <n v="5"/>
    <n v="4"/>
    <n v="4"/>
    <n v="4"/>
    <n v="4"/>
    <n v="4"/>
    <n v="4"/>
    <n v="4"/>
    <n v="3"/>
    <n v="5"/>
    <n v="4"/>
    <s v="Not Applicable"/>
    <n v="4"/>
    <n v="5"/>
    <n v="5"/>
    <x v="1"/>
    <x v="1"/>
    <n v="5"/>
  </r>
  <r>
    <n v="118460510506"/>
    <n v="453298388"/>
    <d v="2023-11-03T16:43:47"/>
    <d v="2023-11-03T16:53:57"/>
    <s v="122.172.83.55"/>
    <m/>
    <m/>
    <m/>
    <x v="0"/>
    <x v="1"/>
    <n v="4"/>
    <n v="3"/>
    <n v="4"/>
    <n v="4"/>
    <n v="4"/>
    <n v="3"/>
    <n v="3"/>
    <n v="4"/>
    <n v="4"/>
    <n v="4"/>
    <n v="4"/>
    <n v="3"/>
    <n v="3"/>
    <n v="3"/>
    <n v="4"/>
    <n v="4"/>
    <n v="4"/>
    <n v="3"/>
    <n v="4"/>
    <n v="4"/>
    <n v="4"/>
    <n v="3"/>
    <n v="4"/>
    <n v="4"/>
    <n v="4"/>
    <n v="4"/>
    <n v="4"/>
    <n v="4"/>
    <n v="4"/>
    <n v="4"/>
    <n v="4"/>
    <n v="4"/>
    <n v="4"/>
    <x v="1"/>
    <x v="1"/>
    <n v="4"/>
  </r>
  <r>
    <n v="118460511114"/>
    <n v="453298388"/>
    <d v="2023-11-03T16:49:29"/>
    <d v="2023-11-03T16:53:03"/>
    <s v="125.16.99.193"/>
    <m/>
    <m/>
    <m/>
    <x v="0"/>
    <x v="0"/>
    <n v="5"/>
    <n v="5"/>
    <n v="5"/>
    <n v="5"/>
    <n v="5"/>
    <n v="5"/>
    <n v="5"/>
    <n v="4"/>
    <n v="5"/>
    <n v="5"/>
    <n v="5"/>
    <n v="5"/>
    <n v="5"/>
    <n v="5"/>
    <n v="5"/>
    <n v="5"/>
    <n v="5"/>
    <n v="5"/>
    <n v="5"/>
    <n v="5"/>
    <n v="5"/>
    <n v="5"/>
    <n v="5"/>
    <n v="5"/>
    <n v="4"/>
    <n v="5"/>
    <n v="5"/>
    <n v="5"/>
    <n v="5"/>
    <n v="5"/>
    <n v="5"/>
    <n v="5"/>
    <n v="5"/>
    <x v="2"/>
    <x v="2"/>
    <n v="5"/>
  </r>
  <r>
    <n v="118460510943"/>
    <n v="453298388"/>
    <d v="2023-11-03T14:45:02"/>
    <d v="2023-11-03T16:52:45"/>
    <s v="157.45.75.225"/>
    <m/>
    <m/>
    <m/>
    <x v="1"/>
    <x v="10"/>
    <n v="3"/>
    <n v="3"/>
    <n v="3"/>
    <n v="1"/>
    <n v="2"/>
    <n v="3"/>
    <n v="3"/>
    <n v="3"/>
    <n v="4"/>
    <n v="2"/>
    <n v="3"/>
    <n v="4"/>
    <n v="4"/>
    <n v="1"/>
    <n v="2"/>
    <n v="5"/>
    <n v="4"/>
    <n v="4"/>
    <n v="4"/>
    <n v="2"/>
    <n v="1"/>
    <n v="2"/>
    <n v="1"/>
    <n v="4"/>
    <n v="1"/>
    <n v="2"/>
    <n v="3"/>
    <n v="4"/>
    <n v="4"/>
    <n v="2"/>
    <n v="4"/>
    <n v="2"/>
    <n v="1"/>
    <x v="3"/>
    <x v="4"/>
    <n v="2"/>
  </r>
  <r>
    <n v="118460506189"/>
    <n v="453298388"/>
    <d v="2023-11-03T16:40:30"/>
    <d v="2023-11-03T16:43:29"/>
    <s v="106.79.195.103"/>
    <m/>
    <m/>
    <m/>
    <x v="0"/>
    <x v="6"/>
    <n v="4"/>
    <n v="4"/>
    <n v="4"/>
    <n v="4"/>
    <n v="4"/>
    <n v="4"/>
    <n v="4"/>
    <n v="4"/>
    <n v="4"/>
    <n v="4"/>
    <n v="4"/>
    <n v="4"/>
    <n v="4"/>
    <n v="4"/>
    <n v="4"/>
    <n v="4"/>
    <n v="4"/>
    <n v="4"/>
    <n v="4"/>
    <n v="4"/>
    <n v="4"/>
    <n v="4"/>
    <n v="4"/>
    <n v="4"/>
    <n v="4"/>
    <n v="4"/>
    <n v="4"/>
    <n v="4"/>
    <n v="4"/>
    <s v="Not Applicable"/>
    <n v="4"/>
    <n v="4"/>
    <n v="4"/>
    <x v="1"/>
    <x v="1"/>
    <n v="5"/>
  </r>
  <r>
    <n v="118460506096"/>
    <n v="453298388"/>
    <d v="2023-11-03T16:28:02"/>
    <d v="2023-11-03T16:43:18"/>
    <s v="49.207.231.127"/>
    <m/>
    <m/>
    <m/>
    <x v="0"/>
    <x v="8"/>
    <n v="4"/>
    <n v="5"/>
    <n v="4"/>
    <n v="5"/>
    <n v="5"/>
    <n v="4"/>
    <n v="5"/>
    <n v="5"/>
    <n v="5"/>
    <n v="5"/>
    <n v="5"/>
    <n v="5"/>
    <n v="5"/>
    <n v="5"/>
    <n v="5"/>
    <n v="5"/>
    <n v="4"/>
    <n v="4"/>
    <n v="4"/>
    <n v="5"/>
    <n v="5"/>
    <n v="5"/>
    <n v="5"/>
    <n v="5"/>
    <n v="5"/>
    <n v="5"/>
    <n v="4"/>
    <n v="5"/>
    <n v="5"/>
    <s v="Not Applicable"/>
    <n v="3"/>
    <n v="4"/>
    <n v="4"/>
    <x v="1"/>
    <x v="2"/>
    <n v="5"/>
  </r>
  <r>
    <n v="118460504824"/>
    <n v="453298388"/>
    <d v="2023-11-03T16:35:36"/>
    <d v="2023-11-03T16:41:30"/>
    <s v="122.172.87.48"/>
    <m/>
    <m/>
    <m/>
    <x v="0"/>
    <x v="8"/>
    <n v="4"/>
    <n v="4"/>
    <n v="4"/>
    <n v="4"/>
    <n v="4"/>
    <n v="2"/>
    <n v="3"/>
    <n v="3"/>
    <n v="4"/>
    <n v="4"/>
    <n v="3"/>
    <n v="4"/>
    <n v="4"/>
    <n v="4"/>
    <n v="4"/>
    <n v="4"/>
    <n v="4"/>
    <n v="4"/>
    <n v="4"/>
    <n v="1"/>
    <n v="4"/>
    <n v="3"/>
    <n v="4"/>
    <n v="3"/>
    <n v="1"/>
    <n v="3"/>
    <n v="1"/>
    <n v="4"/>
    <n v="4"/>
    <n v="3"/>
    <n v="4"/>
    <n v="4"/>
    <n v="4"/>
    <x v="1"/>
    <x v="0"/>
    <n v="3"/>
  </r>
  <r>
    <n v="118460504356"/>
    <n v="453298388"/>
    <d v="2023-11-03T16:29:40"/>
    <d v="2023-11-03T16:39:53"/>
    <s v="54.255.101.113"/>
    <m/>
    <m/>
    <m/>
    <x v="0"/>
    <x v="1"/>
    <n v="5"/>
    <n v="4"/>
    <n v="5"/>
    <n v="4"/>
    <n v="4"/>
    <n v="5"/>
    <n v="5"/>
    <n v="5"/>
    <n v="5"/>
    <n v="5"/>
    <n v="3"/>
    <n v="4"/>
    <n v="5"/>
    <n v="4"/>
    <n v="4"/>
    <n v="5"/>
    <n v="5"/>
    <n v="4"/>
    <n v="5"/>
    <n v="5"/>
    <n v="5"/>
    <n v="5"/>
    <n v="5"/>
    <n v="5"/>
    <n v="4"/>
    <n v="5"/>
    <n v="2"/>
    <n v="5"/>
    <n v="5"/>
    <s v="Not Applicable"/>
    <n v="5"/>
    <n v="5"/>
    <n v="5"/>
    <x v="1"/>
    <x v="1"/>
    <n v="5"/>
  </r>
  <r>
    <n v="118460504311"/>
    <n v="453298388"/>
    <d v="2023-11-03T16:36:38"/>
    <d v="2023-11-03T16:39:47"/>
    <s v="24.239.131.30"/>
    <m/>
    <m/>
    <m/>
    <x v="0"/>
    <x v="1"/>
    <n v="4"/>
    <n v="3"/>
    <n v="4"/>
    <n v="4"/>
    <n v="4"/>
    <n v="4"/>
    <n v="4"/>
    <n v="3"/>
    <n v="4"/>
    <n v="4"/>
    <n v="4"/>
    <n v="4"/>
    <n v="4"/>
    <n v="3"/>
    <n v="4"/>
    <n v="4"/>
    <n v="4"/>
    <n v="4"/>
    <n v="4"/>
    <n v="4"/>
    <n v="4"/>
    <n v="4"/>
    <n v="4"/>
    <n v="4"/>
    <n v="2"/>
    <n v="4"/>
    <n v="3"/>
    <n v="4"/>
    <n v="3"/>
    <s v="Not Applicable"/>
    <n v="4"/>
    <n v="4"/>
    <n v="2"/>
    <x v="1"/>
    <x v="1"/>
    <n v="3"/>
  </r>
  <r>
    <n v="118460503654"/>
    <n v="453298388"/>
    <d v="2023-11-03T16:23:18"/>
    <d v="2023-11-03T16:38:28"/>
    <s v="49.43.240.124"/>
    <m/>
    <m/>
    <m/>
    <x v="0"/>
    <x v="8"/>
    <n v="3"/>
    <n v="2"/>
    <n v="4"/>
    <n v="4"/>
    <n v="4"/>
    <n v="4"/>
    <n v="4"/>
    <n v="5"/>
    <n v="4"/>
    <n v="4"/>
    <n v="4"/>
    <n v="5"/>
    <n v="4"/>
    <n v="4"/>
    <n v="4"/>
    <n v="4"/>
    <n v="4"/>
    <n v="4"/>
    <n v="4"/>
    <n v="3"/>
    <n v="4"/>
    <n v="4"/>
    <n v="4"/>
    <n v="4"/>
    <n v="4"/>
    <n v="4"/>
    <n v="4"/>
    <n v="4"/>
    <n v="3"/>
    <n v="3"/>
    <n v="4"/>
    <n v="4"/>
    <n v="4"/>
    <x v="1"/>
    <x v="2"/>
    <n v="3"/>
  </r>
  <r>
    <n v="118460502499"/>
    <n v="453298388"/>
    <d v="2023-11-03T16:29:56"/>
    <d v="2023-11-03T16:36:19"/>
    <s v="24.239.131.30"/>
    <m/>
    <m/>
    <m/>
    <x v="1"/>
    <x v="9"/>
    <n v="4"/>
    <n v="3"/>
    <n v="4"/>
    <n v="4"/>
    <n v="4"/>
    <n v="4"/>
    <n v="4"/>
    <n v="3"/>
    <n v="4"/>
    <n v="4"/>
    <n v="3"/>
    <n v="4"/>
    <n v="4"/>
    <n v="3"/>
    <n v="4"/>
    <n v="4"/>
    <n v="3"/>
    <n v="4"/>
    <n v="4"/>
    <n v="4"/>
    <n v="4"/>
    <n v="4"/>
    <n v="3"/>
    <n v="3"/>
    <n v="2"/>
    <n v="4"/>
    <n v="3"/>
    <n v="4"/>
    <n v="3"/>
    <s v="Not Applicable"/>
    <n v="4"/>
    <n v="4"/>
    <n v="2"/>
    <x v="1"/>
    <x v="1"/>
    <n v="3"/>
  </r>
  <r>
    <n v="118460502246"/>
    <n v="453298388"/>
    <d v="2023-11-03T16:32:32"/>
    <d v="2023-11-03T16:36:12"/>
    <s v="106.51.167.247"/>
    <m/>
    <m/>
    <m/>
    <x v="0"/>
    <x v="8"/>
    <n v="4"/>
    <n v="4"/>
    <n v="5"/>
    <n v="5"/>
    <n v="5"/>
    <n v="4"/>
    <n v="4"/>
    <n v="5"/>
    <n v="5"/>
    <n v="5"/>
    <n v="5"/>
    <n v="5"/>
    <n v="5"/>
    <n v="4"/>
    <n v="4"/>
    <n v="4"/>
    <n v="3"/>
    <n v="4"/>
    <n v="4"/>
    <n v="3"/>
    <n v="4"/>
    <n v="5"/>
    <n v="4"/>
    <n v="4"/>
    <n v="4"/>
    <n v="4"/>
    <n v="4"/>
    <n v="4"/>
    <n v="3"/>
    <n v="4"/>
    <n v="2"/>
    <n v="3"/>
    <n v="3"/>
    <x v="1"/>
    <x v="1"/>
    <n v="4"/>
  </r>
  <r>
    <n v="118460501901"/>
    <n v="453298388"/>
    <d v="2023-11-03T16:28:54"/>
    <d v="2023-11-03T16:36:07"/>
    <s v="106.221.206.77"/>
    <m/>
    <m/>
    <m/>
    <x v="1"/>
    <x v="7"/>
    <n v="5"/>
    <n v="4"/>
    <n v="4"/>
    <n v="5"/>
    <n v="4"/>
    <n v="4"/>
    <n v="5"/>
    <n v="4"/>
    <n v="5"/>
    <n v="5"/>
    <n v="5"/>
    <n v="5"/>
    <n v="5"/>
    <n v="5"/>
    <n v="5"/>
    <n v="5"/>
    <n v="5"/>
    <n v="5"/>
    <n v="5"/>
    <n v="4"/>
    <n v="4"/>
    <n v="5"/>
    <n v="5"/>
    <n v="5"/>
    <n v="4"/>
    <n v="4"/>
    <n v="4"/>
    <n v="5"/>
    <n v="5"/>
    <n v="4"/>
    <n v="5"/>
    <n v="4"/>
    <n v="4"/>
    <x v="2"/>
    <x v="2"/>
    <n v="5"/>
  </r>
  <r>
    <n v="118460499137"/>
    <n v="453298388"/>
    <d v="2023-11-03T16:25:46"/>
    <d v="2023-11-03T16:30:44"/>
    <s v="49.207.199.143"/>
    <m/>
    <m/>
    <m/>
    <x v="0"/>
    <x v="4"/>
    <n v="2"/>
    <n v="2"/>
    <n v="3"/>
    <n v="2"/>
    <n v="2"/>
    <n v="3"/>
    <n v="4"/>
    <n v="2"/>
    <n v="2"/>
    <n v="2"/>
    <n v="2"/>
    <n v="1"/>
    <n v="2"/>
    <n v="1"/>
    <n v="2"/>
    <n v="3"/>
    <n v="2"/>
    <n v="1"/>
    <n v="3"/>
    <n v="2"/>
    <n v="2"/>
    <n v="1"/>
    <n v="2"/>
    <n v="3"/>
    <n v="2"/>
    <n v="2"/>
    <n v="2"/>
    <n v="2"/>
    <n v="3"/>
    <n v="3"/>
    <n v="2"/>
    <n v="4"/>
    <n v="4"/>
    <x v="0"/>
    <x v="3"/>
    <n v="2"/>
  </r>
  <r>
    <n v="118460498743"/>
    <n v="453298388"/>
    <d v="2023-11-03T16:23:28"/>
    <d v="2023-11-03T16:29:22"/>
    <s v="27.34.253.103"/>
    <m/>
    <m/>
    <m/>
    <x v="0"/>
    <x v="0"/>
    <n v="4"/>
    <n v="4"/>
    <n v="4"/>
    <n v="2"/>
    <n v="4"/>
    <n v="4"/>
    <n v="4"/>
    <n v="4"/>
    <n v="4"/>
    <n v="4"/>
    <n v="4"/>
    <n v="2"/>
    <n v="3"/>
    <n v="1"/>
    <n v="4"/>
    <n v="4"/>
    <n v="4"/>
    <n v="4"/>
    <n v="4"/>
    <n v="3"/>
    <n v="4"/>
    <n v="4"/>
    <n v="3"/>
    <n v="3"/>
    <n v="2"/>
    <n v="4"/>
    <n v="1"/>
    <n v="4"/>
    <n v="4"/>
    <s v="Not Applicable"/>
    <n v="4"/>
    <n v="4"/>
    <n v="4"/>
    <x v="1"/>
    <x v="1"/>
    <n v="4"/>
  </r>
  <r>
    <n v="118460494591"/>
    <n v="453298388"/>
    <d v="2023-11-03T15:06:17"/>
    <d v="2023-11-03T16:20:37"/>
    <s v="49.207.54.212"/>
    <m/>
    <m/>
    <m/>
    <x v="1"/>
    <x v="10"/>
    <n v="4"/>
    <n v="4"/>
    <n v="4"/>
    <n v="5"/>
    <n v="4"/>
    <n v="4"/>
    <n v="3"/>
    <n v="4"/>
    <n v="4"/>
    <n v="2"/>
    <n v="4"/>
    <n v="4"/>
    <n v="4"/>
    <n v="4"/>
    <n v="4"/>
    <n v="4"/>
    <n v="4"/>
    <n v="3"/>
    <n v="4"/>
    <n v="4"/>
    <n v="4"/>
    <n v="4"/>
    <n v="4"/>
    <n v="4"/>
    <n v="3"/>
    <n v="4"/>
    <n v="4"/>
    <n v="4"/>
    <n v="4"/>
    <n v="5"/>
    <n v="4"/>
    <n v="4"/>
    <n v="4"/>
    <x v="1"/>
    <x v="2"/>
    <n v="4"/>
  </r>
  <r>
    <n v="118460491932"/>
    <n v="453298388"/>
    <d v="2023-11-03T14:48:42"/>
    <d v="2023-11-03T16:15:11"/>
    <s v="106.196.28.181"/>
    <m/>
    <m/>
    <m/>
    <x v="0"/>
    <x v="1"/>
    <n v="4"/>
    <n v="4"/>
    <n v="4"/>
    <n v="4"/>
    <n v="4"/>
    <n v="2"/>
    <n v="4"/>
    <n v="4"/>
    <n v="4"/>
    <n v="4"/>
    <n v="4"/>
    <n v="3"/>
    <n v="3"/>
    <n v="3"/>
    <n v="4"/>
    <n v="4"/>
    <n v="4"/>
    <n v="2"/>
    <n v="3"/>
    <n v="2"/>
    <n v="4"/>
    <n v="2"/>
    <n v="4"/>
    <n v="3"/>
    <n v="2"/>
    <n v="1"/>
    <n v="1"/>
    <n v="2"/>
    <n v="4"/>
    <n v="2"/>
    <n v="2"/>
    <n v="2"/>
    <n v="4"/>
    <x v="1"/>
    <x v="1"/>
    <n v="4"/>
  </r>
  <r>
    <n v="118460491217"/>
    <n v="453298388"/>
    <d v="2023-11-03T15:51:37"/>
    <d v="2023-11-03T16:13:34"/>
    <s v="106.206.65.42"/>
    <m/>
    <m/>
    <m/>
    <x v="0"/>
    <x v="6"/>
    <n v="5"/>
    <n v="5"/>
    <n v="5"/>
    <n v="4"/>
    <n v="2"/>
    <n v="3"/>
    <n v="3"/>
    <n v="4"/>
    <n v="5"/>
    <n v="3"/>
    <n v="3"/>
    <n v="3"/>
    <n v="4"/>
    <n v="3"/>
    <n v="3"/>
    <n v="4"/>
    <n v="5"/>
    <n v="5"/>
    <n v="5"/>
    <n v="1"/>
    <n v="3"/>
    <n v="3"/>
    <n v="1"/>
    <n v="5"/>
    <n v="1"/>
    <n v="4"/>
    <n v="1"/>
    <n v="3"/>
    <n v="4"/>
    <s v="Not Applicable"/>
    <n v="5"/>
    <n v="5"/>
    <n v="5"/>
    <x v="1"/>
    <x v="1"/>
    <n v="5"/>
  </r>
  <r>
    <n v="118460490401"/>
    <n v="453298388"/>
    <d v="2023-11-03T16:01:49"/>
    <d v="2023-11-03T16:11:46"/>
    <s v="157.45.218.108"/>
    <m/>
    <m/>
    <m/>
    <x v="0"/>
    <x v="4"/>
    <n v="4"/>
    <n v="2"/>
    <n v="3"/>
    <n v="2"/>
    <n v="3"/>
    <n v="2"/>
    <n v="3"/>
    <n v="2"/>
    <n v="2"/>
    <n v="2"/>
    <n v="4"/>
    <n v="3"/>
    <n v="2"/>
    <n v="2"/>
    <n v="2"/>
    <n v="4"/>
    <n v="4"/>
    <n v="1"/>
    <n v="2"/>
    <n v="4"/>
    <n v="2"/>
    <n v="2"/>
    <n v="3"/>
    <n v="3"/>
    <n v="2"/>
    <n v="2"/>
    <n v="2"/>
    <n v="3"/>
    <n v="4"/>
    <n v="3"/>
    <n v="4"/>
    <n v="4"/>
    <n v="4"/>
    <x v="1"/>
    <x v="0"/>
    <n v="2"/>
  </r>
  <r>
    <n v="118460483601"/>
    <n v="453298388"/>
    <d v="2023-11-03T15:48:50"/>
    <d v="2023-11-03T15:57:00"/>
    <s v="59.144.99.104"/>
    <m/>
    <m/>
    <m/>
    <x v="0"/>
    <x v="4"/>
    <n v="4"/>
    <n v="4"/>
    <n v="4"/>
    <n v="3"/>
    <n v="4"/>
    <n v="4"/>
    <n v="4"/>
    <n v="3"/>
    <n v="5"/>
    <n v="5"/>
    <n v="4"/>
    <n v="3"/>
    <n v="4"/>
    <n v="2"/>
    <n v="4"/>
    <n v="4"/>
    <n v="3"/>
    <n v="4"/>
    <n v="4"/>
    <n v="3"/>
    <n v="4"/>
    <n v="4"/>
    <n v="4"/>
    <n v="5"/>
    <n v="3"/>
    <n v="4"/>
    <n v="2"/>
    <n v="4"/>
    <n v="4"/>
    <s v="Not Applicable"/>
    <n v="2"/>
    <n v="4"/>
    <n v="4"/>
    <x v="1"/>
    <x v="1"/>
    <n v="4"/>
  </r>
  <r>
    <n v="118460480017"/>
    <n v="453298388"/>
    <d v="2023-11-03T15:25:27"/>
    <d v="2023-11-03T15:48:39"/>
    <s v="172.225.218.39"/>
    <m/>
    <m/>
    <m/>
    <x v="0"/>
    <x v="8"/>
    <n v="4"/>
    <n v="2"/>
    <n v="4"/>
    <n v="3"/>
    <n v="4"/>
    <n v="4"/>
    <n v="3"/>
    <n v="4"/>
    <n v="4"/>
    <n v="3"/>
    <n v="3"/>
    <n v="4"/>
    <n v="4"/>
    <n v="2"/>
    <n v="2"/>
    <n v="4"/>
    <n v="4"/>
    <n v="4"/>
    <n v="3"/>
    <n v="3"/>
    <n v="4"/>
    <n v="4"/>
    <n v="4"/>
    <n v="2"/>
    <n v="4"/>
    <n v="4"/>
    <n v="1"/>
    <n v="4"/>
    <n v="3"/>
    <s v="Not Applicable"/>
    <n v="4"/>
    <n v="4"/>
    <n v="4"/>
    <x v="0"/>
    <x v="0"/>
    <n v="3"/>
  </r>
  <r>
    <n v="118460478008"/>
    <n v="453298388"/>
    <d v="2023-11-03T15:40:31"/>
    <d v="2023-11-03T15:45:22"/>
    <s v="49.207.230.102"/>
    <m/>
    <m/>
    <m/>
    <x v="0"/>
    <x v="8"/>
    <n v="4"/>
    <n v="4"/>
    <n v="4"/>
    <n v="5"/>
    <n v="4"/>
    <n v="4"/>
    <n v="4"/>
    <n v="4"/>
    <n v="4"/>
    <n v="4"/>
    <n v="3"/>
    <n v="4"/>
    <n v="4"/>
    <n v="4"/>
    <n v="4"/>
    <n v="4"/>
    <n v="4"/>
    <n v="3"/>
    <n v="4"/>
    <n v="4"/>
    <n v="4"/>
    <n v="4"/>
    <n v="4"/>
    <n v="4"/>
    <n v="3"/>
    <n v="4"/>
    <n v="3"/>
    <n v="4"/>
    <n v="4"/>
    <n v="3"/>
    <n v="4"/>
    <n v="4"/>
    <n v="4"/>
    <x v="2"/>
    <x v="2"/>
    <n v="4"/>
  </r>
  <r>
    <n v="118460474381"/>
    <n v="453298388"/>
    <d v="2023-11-03T15:19:23"/>
    <d v="2023-11-03T15:34:55"/>
    <s v="106.51.165.25"/>
    <m/>
    <m/>
    <m/>
    <x v="0"/>
    <x v="6"/>
    <n v="4"/>
    <n v="4"/>
    <n v="4"/>
    <n v="4"/>
    <n v="4"/>
    <n v="4"/>
    <n v="4"/>
    <n v="4"/>
    <n v="4"/>
    <n v="4"/>
    <n v="4"/>
    <n v="4"/>
    <n v="4"/>
    <n v="4"/>
    <n v="4"/>
    <n v="4"/>
    <n v="4"/>
    <n v="4"/>
    <n v="4"/>
    <n v="4"/>
    <n v="4"/>
    <n v="4"/>
    <n v="4"/>
    <n v="4"/>
    <n v="4"/>
    <n v="4"/>
    <n v="4"/>
    <n v="4"/>
    <n v="4"/>
    <n v="4"/>
    <n v="4"/>
    <n v="4"/>
    <n v="4"/>
    <x v="1"/>
    <x v="1"/>
    <n v="2"/>
  </r>
  <r>
    <n v="118460474301"/>
    <n v="453298388"/>
    <d v="2023-11-03T15:30:25"/>
    <d v="2023-11-03T15:34:48"/>
    <s v="49.207.196.128"/>
    <m/>
    <m/>
    <m/>
    <x v="1"/>
    <x v="2"/>
    <n v="4"/>
    <n v="2"/>
    <n v="3"/>
    <n v="3"/>
    <n v="4"/>
    <n v="3"/>
    <n v="3"/>
    <n v="2"/>
    <n v="2"/>
    <n v="3"/>
    <n v="3"/>
    <n v="4"/>
    <n v="4"/>
    <n v="4"/>
    <n v="3"/>
    <n v="4"/>
    <n v="3"/>
    <n v="3"/>
    <n v="3"/>
    <n v="4"/>
    <n v="3"/>
    <n v="3"/>
    <n v="3"/>
    <n v="3"/>
    <n v="4"/>
    <n v="4"/>
    <n v="3"/>
    <n v="3"/>
    <n v="3"/>
    <s v="Not Applicable"/>
    <n v="3"/>
    <n v="4"/>
    <n v="4"/>
    <x v="0"/>
    <x v="0"/>
    <n v="3"/>
  </r>
  <r>
    <n v="118460466729"/>
    <n v="453298388"/>
    <d v="2023-11-03T15:05:16"/>
    <d v="2023-11-03T15:16:39"/>
    <s v="203.99.196.231"/>
    <m/>
    <m/>
    <m/>
    <x v="1"/>
    <x v="5"/>
    <n v="4"/>
    <n v="4"/>
    <n v="4"/>
    <n v="4"/>
    <n v="4"/>
    <n v="4"/>
    <n v="4"/>
    <n v="4"/>
    <n v="3"/>
    <n v="2"/>
    <n v="4"/>
    <n v="4"/>
    <n v="4"/>
    <n v="4"/>
    <n v="3"/>
    <n v="4"/>
    <n v="4"/>
    <n v="2"/>
    <n v="2"/>
    <n v="3"/>
    <n v="4"/>
    <n v="3"/>
    <n v="2"/>
    <n v="4"/>
    <n v="4"/>
    <n v="2"/>
    <n v="2"/>
    <n v="4"/>
    <n v="4"/>
    <s v="Not Applicable"/>
    <n v="4"/>
    <n v="4"/>
    <n v="4"/>
    <x v="1"/>
    <x v="1"/>
    <n v="5"/>
  </r>
  <r>
    <n v="118460466373"/>
    <n v="453298388"/>
    <d v="2023-11-03T15:04:29"/>
    <d v="2023-11-03T15:15:51"/>
    <s v="122.171.22.82"/>
    <m/>
    <m/>
    <m/>
    <x v="0"/>
    <x v="0"/>
    <n v="4"/>
    <n v="4"/>
    <n v="3"/>
    <n v="4"/>
    <n v="4"/>
    <n v="4"/>
    <n v="3"/>
    <n v="4"/>
    <n v="3"/>
    <n v="4"/>
    <n v="4"/>
    <n v="3"/>
    <n v="4"/>
    <n v="2"/>
    <n v="3"/>
    <n v="4"/>
    <n v="4"/>
    <n v="2"/>
    <n v="4"/>
    <n v="4"/>
    <n v="3"/>
    <n v="4"/>
    <n v="4"/>
    <n v="4"/>
    <n v="4"/>
    <n v="4"/>
    <n v="4"/>
    <n v="4"/>
    <n v="2"/>
    <n v="3"/>
    <n v="4"/>
    <n v="4"/>
    <n v="4"/>
    <x v="1"/>
    <x v="1"/>
    <n v="4"/>
  </r>
  <r>
    <n v="118460465379"/>
    <n v="453298388"/>
    <d v="2023-11-03T15:07:45"/>
    <d v="2023-11-03T15:13:41"/>
    <s v="49.207.224.245"/>
    <m/>
    <m/>
    <m/>
    <x v="0"/>
    <x v="1"/>
    <n v="4"/>
    <n v="2"/>
    <n v="2"/>
    <n v="3"/>
    <n v="3"/>
    <n v="3"/>
    <n v="2"/>
    <n v="2"/>
    <n v="3"/>
    <n v="3"/>
    <n v="3"/>
    <n v="3"/>
    <n v="4"/>
    <n v="3"/>
    <n v="3"/>
    <n v="4"/>
    <n v="4"/>
    <n v="4"/>
    <n v="4"/>
    <n v="4"/>
    <n v="3"/>
    <n v="3"/>
    <n v="4"/>
    <n v="4"/>
    <n v="2"/>
    <n v="2"/>
    <n v="4"/>
    <n v="4"/>
    <n v="4"/>
    <s v="Not Applicable"/>
    <n v="1"/>
    <n v="4"/>
    <s v="Not applicable"/>
    <x v="3"/>
    <x v="3"/>
    <n v="4"/>
  </r>
  <r>
    <n v="118460465390"/>
    <n v="453298388"/>
    <d v="2023-11-03T14:44:19"/>
    <d v="2023-11-03T15:13:34"/>
    <s v="106.196.19.199"/>
    <m/>
    <m/>
    <m/>
    <x v="0"/>
    <x v="0"/>
    <n v="5"/>
    <n v="5"/>
    <n v="5"/>
    <n v="2"/>
    <n v="5"/>
    <n v="5"/>
    <n v="5"/>
    <n v="5"/>
    <n v="5"/>
    <n v="5"/>
    <n v="5"/>
    <n v="3"/>
    <n v="4"/>
    <n v="3"/>
    <n v="5"/>
    <n v="5"/>
    <n v="3"/>
    <n v="3"/>
    <n v="5"/>
    <n v="5"/>
    <n v="5"/>
    <n v="5"/>
    <n v="5"/>
    <n v="5"/>
    <n v="5"/>
    <n v="5"/>
    <n v="3"/>
    <n v="5"/>
    <n v="3"/>
    <s v="Not Applicable"/>
    <n v="4"/>
    <n v="3"/>
    <n v="5"/>
    <x v="2"/>
    <x v="2"/>
    <n v="1"/>
  </r>
  <r>
    <n v="118460463827"/>
    <n v="453298388"/>
    <d v="2023-11-03T14:56:24"/>
    <d v="2023-11-03T15:09:55"/>
    <s v="106.51.161.215"/>
    <m/>
    <m/>
    <m/>
    <x v="1"/>
    <x v="2"/>
    <n v="3"/>
    <n v="4"/>
    <n v="4"/>
    <n v="4"/>
    <n v="3"/>
    <n v="3"/>
    <n v="4"/>
    <n v="4"/>
    <n v="3"/>
    <n v="4"/>
    <n v="4"/>
    <n v="4"/>
    <n v="4"/>
    <n v="2"/>
    <n v="3"/>
    <n v="4"/>
    <n v="4"/>
    <n v="3"/>
    <n v="4"/>
    <n v="4"/>
    <n v="4"/>
    <n v="4"/>
    <n v="4"/>
    <n v="4"/>
    <n v="3"/>
    <n v="3"/>
    <n v="2"/>
    <n v="4"/>
    <n v="4"/>
    <s v="Not Applicable"/>
    <n v="4"/>
    <s v="Not applicable"/>
    <s v="Not applicable"/>
    <x v="1"/>
    <x v="1"/>
    <n v="3"/>
  </r>
  <r>
    <n v="118460463507"/>
    <n v="453298388"/>
    <d v="2023-11-03T15:03:27"/>
    <d v="2023-11-03T15:09:15"/>
    <s v="119.82.121.219"/>
    <m/>
    <m/>
    <m/>
    <x v="0"/>
    <x v="6"/>
    <n v="5"/>
    <n v="5"/>
    <n v="5"/>
    <n v="5"/>
    <n v="4"/>
    <n v="5"/>
    <n v="5"/>
    <n v="5"/>
    <n v="5"/>
    <n v="5"/>
    <n v="4"/>
    <n v="5"/>
    <n v="5"/>
    <n v="4"/>
    <n v="4"/>
    <n v="5"/>
    <n v="5"/>
    <n v="5"/>
    <n v="5"/>
    <n v="5"/>
    <n v="5"/>
    <n v="4"/>
    <n v="4"/>
    <n v="4"/>
    <n v="4"/>
    <n v="4"/>
    <n v="4"/>
    <n v="4"/>
    <n v="4"/>
    <n v="3"/>
    <n v="4"/>
    <n v="5"/>
    <n v="5"/>
    <x v="2"/>
    <x v="1"/>
    <n v="5"/>
  </r>
  <r>
    <n v="118460457607"/>
    <n v="453298388"/>
    <d v="2023-11-03T14:52:18"/>
    <d v="2023-11-03T14:59:50"/>
    <s v="49.207.218.91"/>
    <m/>
    <m/>
    <m/>
    <x v="0"/>
    <x v="8"/>
    <n v="4"/>
    <n v="4"/>
    <n v="4"/>
    <n v="5"/>
    <n v="3"/>
    <n v="4"/>
    <n v="4"/>
    <n v="4"/>
    <n v="5"/>
    <n v="5"/>
    <n v="4"/>
    <n v="5"/>
    <n v="5"/>
    <n v="4"/>
    <n v="4"/>
    <n v="4"/>
    <n v="4"/>
    <n v="4"/>
    <n v="4"/>
    <n v="3"/>
    <n v="4"/>
    <n v="4"/>
    <n v="5"/>
    <n v="4"/>
    <n v="4"/>
    <n v="5"/>
    <n v="4"/>
    <n v="4"/>
    <n v="5"/>
    <n v="4"/>
    <n v="4"/>
    <n v="5"/>
    <n v="4"/>
    <x v="1"/>
    <x v="2"/>
    <n v="5"/>
  </r>
  <r>
    <n v="118460457385"/>
    <n v="453298388"/>
    <d v="2023-11-03T14:56:04"/>
    <d v="2023-11-03T14:56:41"/>
    <s v="49.207.228.43"/>
    <m/>
    <m/>
    <m/>
    <x v="0"/>
    <x v="4"/>
    <n v="3"/>
    <n v="2"/>
    <n v="4"/>
    <n v="4"/>
    <n v="4"/>
    <n v="4"/>
    <n v="5"/>
    <n v="4"/>
    <n v="4"/>
    <n v="4"/>
    <n v="3"/>
    <n v="1"/>
    <n v="4"/>
    <n v="2"/>
    <n v="4"/>
    <n v="4"/>
    <n v="4"/>
    <n v="4"/>
    <n v="4"/>
    <n v="4"/>
    <n v="4"/>
    <n v="4"/>
    <n v="3"/>
    <n v="3"/>
    <n v="2"/>
    <n v="4"/>
    <n v="3"/>
    <n v="4"/>
    <n v="4"/>
    <s v="Not Applicable"/>
    <n v="2"/>
    <s v="Not applicable"/>
    <s v="Not applicable"/>
    <x v="0"/>
    <x v="0"/>
    <n v="4"/>
  </r>
  <r>
    <n v="118460457198"/>
    <n v="453298388"/>
    <d v="2023-11-03T14:43:05"/>
    <d v="2023-11-03T14:55:47"/>
    <s v="122.171.22.229"/>
    <m/>
    <m/>
    <m/>
    <x v="0"/>
    <x v="1"/>
    <n v="4"/>
    <n v="4"/>
    <n v="4"/>
    <n v="4"/>
    <n v="4"/>
    <n v="4"/>
    <n v="4"/>
    <n v="4"/>
    <n v="4"/>
    <n v="4"/>
    <n v="3"/>
    <n v="3"/>
    <n v="3"/>
    <n v="3"/>
    <n v="4"/>
    <n v="4"/>
    <n v="4"/>
    <n v="4"/>
    <n v="4"/>
    <n v="2"/>
    <n v="3"/>
    <n v="3"/>
    <n v="4"/>
    <n v="4"/>
    <n v="4"/>
    <n v="4"/>
    <n v="4"/>
    <n v="4"/>
    <n v="4"/>
    <n v="4"/>
    <n v="4"/>
    <n v="4"/>
    <n v="3"/>
    <x v="1"/>
    <x v="0"/>
    <n v="4"/>
  </r>
  <r>
    <n v="118460455258"/>
    <n v="453298388"/>
    <d v="2023-11-03T14:38:02"/>
    <d v="2023-11-03T14:51:36"/>
    <s v="49.37.163.238"/>
    <m/>
    <m/>
    <m/>
    <x v="0"/>
    <x v="8"/>
    <n v="5"/>
    <n v="5"/>
    <n v="5"/>
    <n v="5"/>
    <n v="5"/>
    <n v="5"/>
    <n v="5"/>
    <n v="5"/>
    <n v="5"/>
    <n v="5"/>
    <n v="5"/>
    <n v="5"/>
    <n v="5"/>
    <n v="5"/>
    <n v="5"/>
    <n v="5"/>
    <n v="5"/>
    <n v="5"/>
    <n v="5"/>
    <n v="5"/>
    <n v="5"/>
    <n v="5"/>
    <n v="5"/>
    <n v="5"/>
    <n v="4"/>
    <n v="5"/>
    <n v="5"/>
    <n v="5"/>
    <n v="5"/>
    <n v="4"/>
    <n v="5"/>
    <n v="5"/>
    <n v="5"/>
    <x v="2"/>
    <x v="2"/>
    <n v="5"/>
  </r>
  <r>
    <n v="118460454455"/>
    <n v="453298388"/>
    <d v="2023-11-03T14:40:16"/>
    <d v="2023-11-03T14:49:24"/>
    <s v="106.79.199.178"/>
    <m/>
    <m/>
    <m/>
    <x v="0"/>
    <x v="0"/>
    <n v="4"/>
    <n v="4"/>
    <n v="4"/>
    <n v="4"/>
    <n v="4"/>
    <n v="4"/>
    <n v="4"/>
    <n v="4"/>
    <n v="3"/>
    <n v="4"/>
    <n v="4"/>
    <n v="2"/>
    <n v="3"/>
    <n v="2"/>
    <n v="4"/>
    <n v="3"/>
    <n v="3"/>
    <n v="3"/>
    <n v="3"/>
    <n v="4"/>
    <n v="4"/>
    <n v="4"/>
    <n v="4"/>
    <n v="4"/>
    <n v="4"/>
    <n v="4"/>
    <n v="4"/>
    <n v="4"/>
    <n v="4"/>
    <n v="4"/>
    <n v="3"/>
    <n v="3"/>
    <n v="4"/>
    <x v="1"/>
    <x v="1"/>
    <n v="4"/>
  </r>
  <r>
    <n v="118460453764"/>
    <n v="453298388"/>
    <d v="2023-11-03T14:36:44"/>
    <d v="2023-11-03T14:47:36"/>
    <s v="122.172.83.137"/>
    <m/>
    <m/>
    <m/>
    <x v="0"/>
    <x v="4"/>
    <n v="3"/>
    <n v="4"/>
    <n v="4"/>
    <n v="4"/>
    <n v="4"/>
    <n v="4"/>
    <n v="4"/>
    <n v="4"/>
    <n v="4"/>
    <n v="4"/>
    <n v="4"/>
    <n v="4"/>
    <n v="4"/>
    <n v="4"/>
    <n v="4"/>
    <n v="4"/>
    <n v="4"/>
    <n v="4"/>
    <n v="4"/>
    <n v="3"/>
    <n v="4"/>
    <n v="4"/>
    <n v="3"/>
    <n v="4"/>
    <n v="4"/>
    <n v="4"/>
    <n v="4"/>
    <n v="3"/>
    <n v="4"/>
    <s v="Not Applicable"/>
    <n v="2"/>
    <s v="Not applicable"/>
    <s v="Not applicable"/>
    <x v="1"/>
    <x v="1"/>
    <n v="4"/>
  </r>
  <r>
    <n v="118460453406"/>
    <n v="453298388"/>
    <d v="2023-11-03T14:37:11"/>
    <d v="2023-11-03T14:46:50"/>
    <s v="223.178.63.43"/>
    <m/>
    <m/>
    <m/>
    <x v="0"/>
    <x v="1"/>
    <n v="5"/>
    <n v="4"/>
    <n v="5"/>
    <n v="4"/>
    <n v="4"/>
    <n v="4"/>
    <n v="5"/>
    <n v="5"/>
    <n v="5"/>
    <n v="4"/>
    <n v="4"/>
    <n v="3"/>
    <n v="3"/>
    <n v="2"/>
    <n v="4"/>
    <n v="4"/>
    <n v="4"/>
    <n v="4"/>
    <n v="4"/>
    <n v="5"/>
    <n v="4"/>
    <n v="4"/>
    <n v="3"/>
    <n v="4"/>
    <n v="2"/>
    <n v="4"/>
    <n v="1"/>
    <n v="3"/>
    <n v="4"/>
    <s v="Not Applicable"/>
    <n v="3"/>
    <n v="4"/>
    <n v="4"/>
    <x v="2"/>
    <x v="2"/>
    <n v="3"/>
  </r>
  <r>
    <n v="118460453049"/>
    <n v="453298388"/>
    <d v="2023-11-03T14:40:13"/>
    <d v="2023-11-03T14:45:46"/>
    <s v="103.82.209.230"/>
    <m/>
    <m/>
    <m/>
    <x v="0"/>
    <x v="4"/>
    <n v="4"/>
    <n v="4"/>
    <n v="3"/>
    <n v="2"/>
    <n v="2"/>
    <n v="4"/>
    <n v="2"/>
    <n v="3"/>
    <n v="2"/>
    <n v="4"/>
    <n v="4"/>
    <n v="2"/>
    <n v="4"/>
    <n v="2"/>
    <n v="2"/>
    <n v="4"/>
    <n v="4"/>
    <n v="2"/>
    <n v="4"/>
    <n v="2"/>
    <n v="2"/>
    <n v="3"/>
    <n v="4"/>
    <n v="3"/>
    <n v="4"/>
    <n v="4"/>
    <n v="4"/>
    <n v="4"/>
    <n v="4"/>
    <n v="1"/>
    <n v="4"/>
    <n v="4"/>
    <n v="4"/>
    <x v="3"/>
    <x v="0"/>
    <n v="4"/>
  </r>
  <r>
    <n v="118460451809"/>
    <n v="453298388"/>
    <d v="2023-11-03T14:26:45"/>
    <d v="2023-11-03T14:44:30"/>
    <s v="106.216.239.30"/>
    <m/>
    <m/>
    <m/>
    <x v="1"/>
    <x v="5"/>
    <n v="3"/>
    <n v="3"/>
    <n v="4"/>
    <n v="4"/>
    <n v="2"/>
    <n v="2"/>
    <n v="4"/>
    <n v="4"/>
    <n v="4"/>
    <n v="3"/>
    <n v="4"/>
    <n v="4"/>
    <n v="4"/>
    <n v="4"/>
    <n v="2"/>
    <n v="4"/>
    <n v="4"/>
    <n v="4"/>
    <n v="4"/>
    <n v="4"/>
    <n v="4"/>
    <n v="4"/>
    <n v="4"/>
    <n v="4"/>
    <n v="4"/>
    <n v="4"/>
    <n v="4"/>
    <n v="4"/>
    <n v="1"/>
    <s v="Not Applicable"/>
    <n v="4"/>
    <n v="4"/>
    <n v="4"/>
    <x v="1"/>
    <x v="1"/>
    <n v="3"/>
  </r>
  <r>
    <n v="118460452010"/>
    <n v="453298388"/>
    <d v="2023-11-03T14:38:10"/>
    <d v="2023-11-03T14:42:57"/>
    <s v="27.63.253.167"/>
    <m/>
    <m/>
    <m/>
    <x v="1"/>
    <x v="2"/>
    <n v="5"/>
    <n v="4"/>
    <n v="4"/>
    <n v="4"/>
    <n v="4"/>
    <n v="4"/>
    <n v="4"/>
    <n v="4"/>
    <n v="4"/>
    <n v="4"/>
    <n v="4"/>
    <n v="4"/>
    <n v="4"/>
    <n v="3"/>
    <n v="4"/>
    <n v="4"/>
    <n v="4"/>
    <n v="4"/>
    <n v="4"/>
    <n v="4"/>
    <n v="4"/>
    <n v="4"/>
    <n v="4"/>
    <n v="4"/>
    <n v="4"/>
    <n v="4"/>
    <n v="4"/>
    <n v="4"/>
    <n v="3"/>
    <s v="Not Applicable"/>
    <n v="4"/>
    <n v="4"/>
    <n v="4"/>
    <x v="1"/>
    <x v="1"/>
    <n v="4"/>
  </r>
  <r>
    <n v="118460448826"/>
    <n v="453298388"/>
    <d v="2023-11-03T14:27:36"/>
    <d v="2023-11-03T14:37:44"/>
    <s v="27.63.253.167"/>
    <m/>
    <m/>
    <m/>
    <x v="0"/>
    <x v="4"/>
    <n v="4"/>
    <n v="3"/>
    <n v="4"/>
    <n v="4"/>
    <n v="4"/>
    <n v="4"/>
    <n v="4"/>
    <n v="3"/>
    <n v="4"/>
    <n v="4"/>
    <n v="4"/>
    <n v="4"/>
    <n v="4"/>
    <n v="3"/>
    <n v="4"/>
    <n v="4"/>
    <n v="3"/>
    <n v="4"/>
    <n v="4"/>
    <n v="4"/>
    <n v="4"/>
    <n v="4"/>
    <n v="4"/>
    <n v="4"/>
    <n v="3"/>
    <n v="4"/>
    <n v="4"/>
    <n v="4"/>
    <n v="4"/>
    <s v="Not Applicable"/>
    <n v="4"/>
    <n v="4"/>
    <n v="4"/>
    <x v="1"/>
    <x v="1"/>
    <n v="3"/>
  </r>
  <r>
    <n v="118460448951"/>
    <n v="453298388"/>
    <d v="2023-11-03T14:24:25"/>
    <d v="2023-11-03T14:34:47"/>
    <s v="49.37.169.132"/>
    <m/>
    <m/>
    <m/>
    <x v="1"/>
    <x v="9"/>
    <n v="4"/>
    <n v="4"/>
    <n v="4"/>
    <n v="5"/>
    <n v="4"/>
    <n v="3"/>
    <n v="4"/>
    <n v="4"/>
    <n v="3"/>
    <n v="3"/>
    <n v="4"/>
    <n v="3"/>
    <n v="5"/>
    <n v="3"/>
    <n v="4"/>
    <n v="4"/>
    <n v="4"/>
    <n v="4"/>
    <n v="3"/>
    <n v="4"/>
    <n v="3"/>
    <n v="3"/>
    <n v="4"/>
    <n v="4"/>
    <n v="4"/>
    <n v="4"/>
    <n v="3"/>
    <n v="4"/>
    <n v="4"/>
    <s v="Not Applicable"/>
    <n v="3"/>
    <n v="5"/>
    <n v="4"/>
    <x v="1"/>
    <x v="1"/>
    <n v="3"/>
  </r>
  <r>
    <n v="118460448301"/>
    <n v="453298388"/>
    <d v="2023-11-03T14:05:38"/>
    <d v="2023-11-03T14:32:58"/>
    <s v="49.37.169.132"/>
    <m/>
    <m/>
    <m/>
    <x v="0"/>
    <x v="8"/>
    <n v="5"/>
    <n v="5"/>
    <n v="5"/>
    <n v="5"/>
    <n v="5"/>
    <n v="5"/>
    <n v="5"/>
    <n v="5"/>
    <n v="5"/>
    <n v="5"/>
    <n v="5"/>
    <n v="5"/>
    <n v="5"/>
    <n v="5"/>
    <n v="5"/>
    <n v="5"/>
    <n v="5"/>
    <n v="5"/>
    <n v="5"/>
    <n v="5"/>
    <n v="5"/>
    <n v="5"/>
    <n v="5"/>
    <n v="5"/>
    <n v="5"/>
    <n v="5"/>
    <n v="5"/>
    <n v="5"/>
    <n v="5"/>
    <n v="5"/>
    <n v="5"/>
    <n v="5"/>
    <n v="5"/>
    <x v="2"/>
    <x v="2"/>
    <n v="5"/>
  </r>
  <r>
    <n v="118460447804"/>
    <n v="453298388"/>
    <d v="2023-11-03T14:22:36"/>
    <d v="2023-11-03T14:31:47"/>
    <s v="49.206.134.206"/>
    <m/>
    <m/>
    <m/>
    <x v="0"/>
    <x v="1"/>
    <n v="4"/>
    <n v="4"/>
    <n v="4"/>
    <n v="4"/>
    <n v="4"/>
    <n v="4"/>
    <n v="4"/>
    <n v="4"/>
    <n v="4"/>
    <n v="4"/>
    <n v="4"/>
    <n v="4"/>
    <n v="4"/>
    <n v="4"/>
    <n v="4"/>
    <n v="4"/>
    <n v="4"/>
    <n v="4"/>
    <n v="4"/>
    <n v="4"/>
    <n v="4"/>
    <n v="4"/>
    <n v="4"/>
    <n v="4"/>
    <n v="4"/>
    <n v="4"/>
    <n v="4"/>
    <n v="4"/>
    <n v="4"/>
    <n v="4"/>
    <n v="4"/>
    <n v="4"/>
    <n v="4"/>
    <x v="1"/>
    <x v="1"/>
    <n v="4"/>
  </r>
  <r>
    <n v="118460447608"/>
    <n v="453298388"/>
    <d v="2023-11-03T14:22:22"/>
    <d v="2023-11-03T14:31:04"/>
    <s v="122.171.18.203"/>
    <m/>
    <m/>
    <m/>
    <x v="3"/>
    <x v="9"/>
    <n v="4"/>
    <n v="4"/>
    <n v="5"/>
    <n v="5"/>
    <n v="5"/>
    <n v="4"/>
    <n v="5"/>
    <n v="5"/>
    <n v="5"/>
    <n v="5"/>
    <n v="5"/>
    <n v="4"/>
    <n v="5"/>
    <n v="4"/>
    <n v="4"/>
    <n v="5"/>
    <n v="4"/>
    <n v="5"/>
    <n v="5"/>
    <n v="3"/>
    <n v="4"/>
    <n v="4"/>
    <n v="4"/>
    <n v="5"/>
    <n v="3"/>
    <n v="3"/>
    <n v="2"/>
    <n v="4"/>
    <n v="5"/>
    <s v="Not Applicable"/>
    <n v="3"/>
    <n v="4"/>
    <n v="2"/>
    <x v="2"/>
    <x v="2"/>
    <n v="4"/>
  </r>
  <r>
    <n v="118460446896"/>
    <n v="453298388"/>
    <d v="2023-11-03T14:02:26"/>
    <d v="2023-11-03T14:29:06"/>
    <s v="106.51.160.244"/>
    <m/>
    <m/>
    <m/>
    <x v="3"/>
    <x v="7"/>
    <n v="4"/>
    <n v="3"/>
    <n v="3"/>
    <n v="3"/>
    <n v="3"/>
    <n v="4"/>
    <n v="3"/>
    <n v="3"/>
    <n v="4"/>
    <n v="3"/>
    <n v="3"/>
    <n v="4"/>
    <n v="4"/>
    <n v="3"/>
    <n v="3"/>
    <n v="4"/>
    <n v="4"/>
    <n v="3"/>
    <n v="3"/>
    <n v="4"/>
    <n v="3"/>
    <n v="4"/>
    <n v="4"/>
    <n v="4"/>
    <n v="3"/>
    <n v="4"/>
    <n v="4"/>
    <n v="4"/>
    <n v="4"/>
    <n v="3"/>
    <n v="4"/>
    <n v="3"/>
    <n v="4"/>
    <x v="1"/>
    <x v="1"/>
    <n v="3"/>
  </r>
  <r>
    <n v="118460445036"/>
    <n v="453298388"/>
    <d v="2023-11-03T14:17:10"/>
    <d v="2023-11-03T14:25:12"/>
    <s v="49.37.160.11"/>
    <m/>
    <m/>
    <m/>
    <x v="0"/>
    <x v="0"/>
    <n v="4"/>
    <n v="5"/>
    <n v="4"/>
    <n v="4"/>
    <n v="4"/>
    <n v="5"/>
    <n v="4"/>
    <n v="4"/>
    <n v="5"/>
    <n v="4"/>
    <n v="4"/>
    <n v="4"/>
    <n v="4"/>
    <n v="3"/>
    <n v="4"/>
    <n v="4"/>
    <n v="5"/>
    <n v="4"/>
    <n v="5"/>
    <n v="5"/>
    <n v="4"/>
    <n v="5"/>
    <n v="5"/>
    <n v="5"/>
    <n v="5"/>
    <n v="5"/>
    <n v="5"/>
    <n v="5"/>
    <n v="5"/>
    <n v="5"/>
    <n v="5"/>
    <n v="5"/>
    <n v="5"/>
    <x v="2"/>
    <x v="1"/>
    <n v="4"/>
  </r>
  <r>
    <n v="118460445379"/>
    <n v="453298388"/>
    <d v="2023-11-03T14:21:38"/>
    <d v="2023-11-03T14:25:08"/>
    <s v="171.76.84.74"/>
    <m/>
    <m/>
    <m/>
    <x v="0"/>
    <x v="8"/>
    <n v="5"/>
    <n v="3"/>
    <n v="4"/>
    <n v="4"/>
    <n v="5"/>
    <n v="4"/>
    <n v="4"/>
    <n v="4"/>
    <n v="5"/>
    <n v="4"/>
    <n v="4"/>
    <n v="3"/>
    <n v="4"/>
    <n v="3"/>
    <n v="5"/>
    <n v="5"/>
    <n v="5"/>
    <n v="4"/>
    <n v="4"/>
    <n v="4"/>
    <n v="4"/>
    <n v="5"/>
    <n v="4"/>
    <n v="4"/>
    <n v="4"/>
    <n v="4"/>
    <n v="4"/>
    <n v="4"/>
    <n v="3"/>
    <s v="Not Applicable"/>
    <n v="3"/>
    <n v="4"/>
    <n v="4"/>
    <x v="1"/>
    <x v="1"/>
    <n v="4"/>
  </r>
  <r>
    <n v="118460444851"/>
    <n v="453298388"/>
    <d v="2023-11-03T14:02:33"/>
    <d v="2023-11-03T14:23:32"/>
    <s v="106.221.199.137"/>
    <m/>
    <m/>
    <m/>
    <x v="0"/>
    <x v="8"/>
    <n v="4"/>
    <n v="4"/>
    <n v="4"/>
    <n v="4"/>
    <n v="4"/>
    <n v="4"/>
    <n v="4"/>
    <n v="4"/>
    <n v="3"/>
    <n v="4"/>
    <n v="4"/>
    <n v="4"/>
    <n v="4"/>
    <n v="4"/>
    <n v="4"/>
    <n v="4"/>
    <n v="4"/>
    <n v="4"/>
    <n v="4"/>
    <n v="4"/>
    <n v="4"/>
    <n v="4"/>
    <n v="4"/>
    <n v="4"/>
    <n v="4"/>
    <n v="1"/>
    <n v="1"/>
    <n v="4"/>
    <n v="2"/>
    <n v="3"/>
    <n v="4"/>
    <n v="4"/>
    <n v="1"/>
    <x v="1"/>
    <x v="1"/>
    <n v="5"/>
  </r>
  <r>
    <n v="118460444609"/>
    <n v="453298388"/>
    <d v="2023-11-03T14:22:53"/>
    <d v="2023-11-03T14:23:12"/>
    <s v="106.197.203.130"/>
    <m/>
    <m/>
    <m/>
    <x v="0"/>
    <x v="4"/>
    <n v="4"/>
    <n v="4"/>
    <n v="4"/>
    <n v="4"/>
    <n v="4"/>
    <n v="4"/>
    <n v="4"/>
    <n v="2"/>
    <n v="2"/>
    <n v="2"/>
    <n v="2"/>
    <n v="4"/>
    <n v="4"/>
    <n v="4"/>
    <n v="4"/>
    <n v="4"/>
    <n v="4"/>
    <n v="2"/>
    <n v="4"/>
    <n v="4"/>
    <n v="4"/>
    <n v="2"/>
    <n v="1"/>
    <n v="4"/>
    <n v="4"/>
    <n v="4"/>
    <n v="4"/>
    <n v="4"/>
    <n v="4"/>
    <n v="2"/>
    <n v="4"/>
    <n v="4"/>
    <n v="4"/>
    <x v="1"/>
    <x v="1"/>
    <n v="3"/>
  </r>
  <r>
    <n v="118460444202"/>
    <n v="453298388"/>
    <d v="2023-11-03T14:18:27"/>
    <d v="2023-11-03T14:21:56"/>
    <s v="171.76.84.204"/>
    <m/>
    <m/>
    <m/>
    <x v="0"/>
    <x v="6"/>
    <n v="5"/>
    <n v="4"/>
    <n v="5"/>
    <n v="4"/>
    <n v="4"/>
    <n v="4"/>
    <n v="5"/>
    <n v="4"/>
    <n v="4"/>
    <n v="4"/>
    <n v="5"/>
    <n v="4"/>
    <n v="5"/>
    <n v="4"/>
    <n v="4"/>
    <n v="4"/>
    <n v="5"/>
    <n v="4"/>
    <n v="5"/>
    <n v="5"/>
    <n v="4"/>
    <n v="5"/>
    <n v="5"/>
    <n v="5"/>
    <n v="5"/>
    <n v="5"/>
    <n v="5"/>
    <n v="5"/>
    <n v="5"/>
    <s v="Not Applicable"/>
    <n v="5"/>
    <n v="5"/>
    <n v="5"/>
    <x v="2"/>
    <x v="2"/>
    <n v="5"/>
  </r>
  <r>
    <n v="118460442352"/>
    <n v="453298388"/>
    <d v="2023-11-03T14:07:14"/>
    <d v="2023-11-03T14:18:19"/>
    <s v="106.196.22.122"/>
    <m/>
    <m/>
    <m/>
    <x v="0"/>
    <x v="1"/>
    <n v="4"/>
    <n v="4"/>
    <n v="3"/>
    <n v="3"/>
    <n v="3"/>
    <n v="3"/>
    <n v="3"/>
    <n v="3"/>
    <n v="3"/>
    <n v="3"/>
    <n v="3"/>
    <n v="4"/>
    <n v="3"/>
    <n v="4"/>
    <n v="3"/>
    <n v="4"/>
    <n v="4"/>
    <n v="3"/>
    <n v="4"/>
    <n v="4"/>
    <n v="4"/>
    <n v="4"/>
    <n v="4"/>
    <n v="4"/>
    <n v="4"/>
    <n v="4"/>
    <n v="4"/>
    <n v="4"/>
    <n v="4"/>
    <n v="4"/>
    <n v="4"/>
    <n v="4"/>
    <n v="4"/>
    <x v="0"/>
    <x v="0"/>
    <n v="3"/>
  </r>
  <r>
    <n v="118460442402"/>
    <n v="453298388"/>
    <d v="2023-11-03T14:09:58"/>
    <d v="2023-11-03T14:17:21"/>
    <s v="122.171.131.155"/>
    <m/>
    <m/>
    <m/>
    <x v="1"/>
    <x v="10"/>
    <n v="3"/>
    <n v="2"/>
    <n v="4"/>
    <n v="4"/>
    <n v="3"/>
    <n v="2"/>
    <n v="3"/>
    <n v="2"/>
    <n v="4"/>
    <n v="4"/>
    <n v="2"/>
    <n v="4"/>
    <n v="3"/>
    <n v="2"/>
    <n v="4"/>
    <n v="5"/>
    <n v="5"/>
    <n v="5"/>
    <n v="5"/>
    <n v="5"/>
    <n v="4"/>
    <n v="5"/>
    <n v="5"/>
    <n v="5"/>
    <n v="5"/>
    <n v="4"/>
    <n v="5"/>
    <n v="4"/>
    <n v="3"/>
    <s v="Not Applicable"/>
    <n v="4"/>
    <s v="Not applicable"/>
    <s v="Not applicable"/>
    <x v="1"/>
    <x v="0"/>
    <n v="2"/>
  </r>
  <r>
    <n v="118460441940"/>
    <n v="453298388"/>
    <d v="2023-11-03T14:11:41"/>
    <d v="2023-11-03T14:16:37"/>
    <s v="49.206.132.132"/>
    <m/>
    <m/>
    <m/>
    <x v="0"/>
    <x v="8"/>
    <n v="4"/>
    <n v="4"/>
    <n v="4"/>
    <n v="4"/>
    <n v="4"/>
    <n v="4"/>
    <n v="4"/>
    <n v="4"/>
    <n v="4"/>
    <n v="4"/>
    <n v="4"/>
    <n v="4"/>
    <n v="5"/>
    <n v="4"/>
    <n v="4"/>
    <n v="4"/>
    <n v="3"/>
    <n v="5"/>
    <n v="4"/>
    <n v="3"/>
    <n v="4"/>
    <n v="5"/>
    <n v="5"/>
    <n v="5"/>
    <n v="2"/>
    <n v="4"/>
    <n v="3"/>
    <n v="4"/>
    <n v="4"/>
    <s v="Not Applicable"/>
    <n v="4"/>
    <s v="Not applicable"/>
    <s v="Not applicable"/>
    <x v="1"/>
    <x v="1"/>
    <n v="4"/>
  </r>
  <r>
    <n v="118460442061"/>
    <n v="453298388"/>
    <d v="2023-11-03T14:11:21"/>
    <d v="2023-11-03T14:16:25"/>
    <s v="122.172.80.163"/>
    <m/>
    <m/>
    <m/>
    <x v="0"/>
    <x v="8"/>
    <n v="4"/>
    <n v="3"/>
    <n v="3"/>
    <n v="2"/>
    <n v="4"/>
    <n v="4"/>
    <n v="4"/>
    <n v="3"/>
    <n v="4"/>
    <n v="3"/>
    <n v="3"/>
    <n v="3"/>
    <n v="3"/>
    <n v="2"/>
    <n v="4"/>
    <n v="3"/>
    <n v="4"/>
    <n v="3"/>
    <n v="4"/>
    <n v="3"/>
    <n v="3"/>
    <n v="3"/>
    <n v="5"/>
    <n v="4"/>
    <n v="4"/>
    <n v="4"/>
    <n v="4"/>
    <n v="4"/>
    <n v="4"/>
    <n v="3"/>
    <n v="4"/>
    <n v="4"/>
    <n v="4"/>
    <x v="1"/>
    <x v="1"/>
    <n v="3"/>
  </r>
  <r>
    <n v="118460441901"/>
    <n v="453298388"/>
    <d v="2023-11-03T14:12:50"/>
    <d v="2023-11-03T14:16:00"/>
    <s v="49.37.169.30"/>
    <m/>
    <m/>
    <m/>
    <x v="0"/>
    <x v="1"/>
    <n v="4"/>
    <n v="4"/>
    <n v="4"/>
    <n v="4"/>
    <n v="4"/>
    <n v="4"/>
    <n v="4"/>
    <n v="4"/>
    <n v="4"/>
    <n v="4"/>
    <n v="4"/>
    <n v="4"/>
    <n v="4"/>
    <n v="4"/>
    <n v="4"/>
    <n v="4"/>
    <n v="4"/>
    <n v="4"/>
    <n v="4"/>
    <n v="4"/>
    <n v="4"/>
    <n v="4"/>
    <n v="4"/>
    <n v="4"/>
    <n v="4"/>
    <n v="4"/>
    <n v="4"/>
    <n v="4"/>
    <n v="4"/>
    <n v="4"/>
    <n v="4"/>
    <n v="4"/>
    <n v="4"/>
    <x v="1"/>
    <x v="1"/>
    <n v="4"/>
  </r>
  <r>
    <n v="118460440140"/>
    <n v="453298388"/>
    <d v="2023-11-03T14:04:30"/>
    <d v="2023-11-03T14:12:15"/>
    <s v="106.216.238.227"/>
    <m/>
    <m/>
    <m/>
    <x v="1"/>
    <x v="0"/>
    <n v="2"/>
    <n v="2"/>
    <n v="2"/>
    <n v="4"/>
    <n v="2"/>
    <n v="4"/>
    <n v="4"/>
    <n v="2"/>
    <n v="4"/>
    <n v="2"/>
    <n v="4"/>
    <n v="2"/>
    <n v="2"/>
    <n v="2"/>
    <n v="4"/>
    <n v="4"/>
    <n v="2"/>
    <n v="2"/>
    <n v="4"/>
    <n v="4"/>
    <n v="4"/>
    <n v="4"/>
    <n v="4"/>
    <n v="2"/>
    <n v="2"/>
    <n v="2"/>
    <n v="2"/>
    <n v="4"/>
    <n v="4"/>
    <n v="1"/>
    <n v="3"/>
    <n v="2"/>
    <n v="4"/>
    <x v="3"/>
    <x v="0"/>
    <n v="4"/>
  </r>
  <r>
    <n v="118460440027"/>
    <n v="453298388"/>
    <d v="2023-11-03T14:02:37"/>
    <d v="2023-11-03T14:11:10"/>
    <s v="106.221.205.180"/>
    <m/>
    <m/>
    <m/>
    <x v="1"/>
    <x v="10"/>
    <n v="4"/>
    <n v="4"/>
    <n v="4"/>
    <n v="5"/>
    <n v="3"/>
    <n v="4"/>
    <n v="3"/>
    <n v="4"/>
    <n v="4"/>
    <n v="4"/>
    <n v="3"/>
    <n v="2"/>
    <n v="4"/>
    <n v="3"/>
    <n v="3"/>
    <n v="4"/>
    <n v="3"/>
    <n v="4"/>
    <n v="4"/>
    <n v="4"/>
    <n v="4"/>
    <n v="4"/>
    <n v="4"/>
    <n v="4"/>
    <n v="3"/>
    <n v="3"/>
    <n v="2"/>
    <n v="4"/>
    <n v="2"/>
    <n v="3"/>
    <n v="3"/>
    <n v="4"/>
    <n v="5"/>
    <x v="1"/>
    <x v="1"/>
    <n v="4"/>
  </r>
  <r>
    <n v="118460439385"/>
    <n v="453298388"/>
    <d v="2023-11-03T14:03:15"/>
    <d v="2023-11-03T14:09:30"/>
    <s v="49.37.169.87"/>
    <m/>
    <m/>
    <m/>
    <x v="0"/>
    <x v="1"/>
    <n v="4"/>
    <n v="4"/>
    <n v="3"/>
    <n v="2"/>
    <n v="4"/>
    <n v="3"/>
    <n v="4"/>
    <n v="4"/>
    <n v="4"/>
    <n v="2"/>
    <n v="3"/>
    <n v="1"/>
    <n v="4"/>
    <n v="1"/>
    <n v="4"/>
    <n v="5"/>
    <n v="4"/>
    <n v="4"/>
    <n v="4"/>
    <n v="4"/>
    <n v="3"/>
    <n v="4"/>
    <n v="3"/>
    <n v="3"/>
    <n v="4"/>
    <n v="4"/>
    <n v="3"/>
    <n v="2"/>
    <n v="2"/>
    <n v="4"/>
    <n v="4"/>
    <n v="4"/>
    <n v="2"/>
    <x v="1"/>
    <x v="0"/>
    <n v="3"/>
  </r>
  <r>
    <n v="118460439127"/>
    <n v="453298388"/>
    <d v="2023-11-03T14:04:39"/>
    <d v="2023-11-03T14:08:59"/>
    <s v="49.207.217.92"/>
    <m/>
    <m/>
    <m/>
    <x v="0"/>
    <x v="4"/>
    <n v="3"/>
    <n v="4"/>
    <n v="4"/>
    <n v="4"/>
    <n v="3"/>
    <n v="5"/>
    <n v="4"/>
    <n v="3"/>
    <n v="4"/>
    <n v="4"/>
    <n v="2"/>
    <n v="3"/>
    <n v="4"/>
    <n v="4"/>
    <n v="5"/>
    <n v="5"/>
    <n v="4"/>
    <n v="4"/>
    <n v="5"/>
    <n v="5"/>
    <n v="5"/>
    <n v="5"/>
    <n v="4"/>
    <n v="4"/>
    <n v="2"/>
    <n v="4"/>
    <n v="4"/>
    <n v="5"/>
    <n v="5"/>
    <s v="Not Applicable"/>
    <n v="4"/>
    <n v="4"/>
    <n v="5"/>
    <x v="1"/>
    <x v="1"/>
    <n v="4"/>
  </r>
  <r>
    <n v="118460438788"/>
    <n v="453298388"/>
    <d v="2023-11-03T14:02:24"/>
    <d v="2023-11-03T14:07:54"/>
    <s v="49.37.169.135"/>
    <m/>
    <m/>
    <m/>
    <x v="0"/>
    <x v="6"/>
    <n v="5"/>
    <n v="4"/>
    <n v="4"/>
    <n v="5"/>
    <n v="5"/>
    <n v="3"/>
    <n v="4"/>
    <n v="4"/>
    <n v="4"/>
    <n v="4"/>
    <n v="5"/>
    <n v="4"/>
    <n v="4"/>
    <n v="4"/>
    <n v="4"/>
    <n v="4"/>
    <n v="4"/>
    <n v="5"/>
    <n v="5"/>
    <n v="4"/>
    <n v="4"/>
    <n v="4"/>
    <n v="4"/>
    <n v="4"/>
    <n v="4"/>
    <n v="4"/>
    <n v="4"/>
    <n v="4"/>
    <n v="4"/>
    <n v="3"/>
    <n v="4"/>
    <n v="4"/>
    <n v="4"/>
    <x v="1"/>
    <x v="2"/>
    <n v="3"/>
  </r>
  <r>
    <n v="118460438165"/>
    <n v="453298388"/>
    <d v="2023-11-03T14:02:42"/>
    <d v="2023-11-03T14:07:32"/>
    <s v="171.76.82.0"/>
    <m/>
    <m/>
    <m/>
    <x v="0"/>
    <x v="6"/>
    <n v="4"/>
    <n v="4"/>
    <n v="4"/>
    <n v="4"/>
    <n v="4"/>
    <n v="4"/>
    <n v="4"/>
    <n v="4"/>
    <n v="4"/>
    <n v="4"/>
    <n v="4"/>
    <n v="4"/>
    <n v="4"/>
    <n v="4"/>
    <n v="4"/>
    <n v="4"/>
    <n v="4"/>
    <n v="4"/>
    <n v="4"/>
    <n v="5"/>
    <n v="4"/>
    <n v="4"/>
    <n v="5"/>
    <n v="5"/>
    <n v="5"/>
    <n v="5"/>
    <n v="5"/>
    <n v="4"/>
    <n v="4"/>
    <s v="Not Applicable"/>
    <n v="3"/>
    <n v="4"/>
    <n v="4"/>
    <x v="1"/>
    <x v="2"/>
    <n v="4"/>
  </r>
  <r>
    <n v="118460424621"/>
    <n v="453298388"/>
    <d v="2023-11-03T13:16:42"/>
    <d v="2023-11-03T13:29:09"/>
    <s v="161.69.80.64"/>
    <m/>
    <m/>
    <m/>
    <x v="0"/>
    <x v="8"/>
    <n v="5"/>
    <n v="4"/>
    <n v="4"/>
    <n v="5"/>
    <n v="4"/>
    <n v="4"/>
    <n v="5"/>
    <n v="4"/>
    <n v="5"/>
    <n v="5"/>
    <n v="5"/>
    <n v="5"/>
    <n v="5"/>
    <n v="4"/>
    <n v="4"/>
    <n v="4"/>
    <n v="4"/>
    <n v="5"/>
    <n v="5"/>
    <n v="4"/>
    <n v="4"/>
    <n v="4"/>
    <n v="4"/>
    <n v="4"/>
    <n v="3"/>
    <n v="5"/>
    <n v="4"/>
    <n v="4"/>
    <n v="4"/>
    <s v="Not Applicable"/>
    <n v="4"/>
    <n v="5"/>
    <n v="5"/>
    <x v="1"/>
    <x v="1"/>
    <n v="5"/>
  </r>
  <r>
    <n v="118459932075"/>
    <n v="453298388"/>
    <d v="2023-11-03T01:46:32"/>
    <d v="2023-11-03T02:01:24"/>
    <s v="163.116.214.33"/>
    <m/>
    <m/>
    <m/>
    <x v="1"/>
    <x v="10"/>
    <n v="4"/>
    <n v="4"/>
    <n v="2"/>
    <n v="1"/>
    <n v="1"/>
    <n v="3"/>
    <n v="3"/>
    <n v="2"/>
    <n v="3"/>
    <n v="2"/>
    <n v="3"/>
    <n v="3"/>
    <n v="5"/>
    <n v="1"/>
    <n v="1"/>
    <n v="5"/>
    <n v="5"/>
    <n v="3"/>
    <n v="4"/>
    <n v="2"/>
    <n v="3"/>
    <n v="3"/>
    <n v="5"/>
    <n v="4"/>
    <n v="5"/>
    <n v="5"/>
    <n v="4"/>
    <n v="2"/>
    <n v="2"/>
    <s v="Not Applicable"/>
    <n v="5"/>
    <n v="5"/>
    <n v="5"/>
    <x v="3"/>
    <x v="4"/>
    <n v="3"/>
  </r>
  <r>
    <n v="118459553572"/>
    <n v="453298388"/>
    <d v="2023-11-02T18:28:48"/>
    <d v="2023-11-02T20:37:11"/>
    <s v="171.76.82.215"/>
    <m/>
    <m/>
    <m/>
    <x v="0"/>
    <x v="1"/>
    <n v="4"/>
    <n v="2"/>
    <n v="2"/>
    <n v="2"/>
    <n v="4"/>
    <n v="4"/>
    <n v="2"/>
    <n v="2"/>
    <n v="2"/>
    <n v="2"/>
    <n v="2"/>
    <n v="1"/>
    <n v="4"/>
    <n v="2"/>
    <n v="2"/>
    <n v="4"/>
    <n v="4"/>
    <n v="2"/>
    <n v="2"/>
    <n v="2"/>
    <n v="2"/>
    <n v="2"/>
    <n v="1"/>
    <n v="2"/>
    <n v="1"/>
    <n v="1"/>
    <n v="1"/>
    <n v="4"/>
    <n v="3"/>
    <n v="1"/>
    <n v="1"/>
    <n v="1"/>
    <n v="1"/>
    <x v="0"/>
    <x v="4"/>
    <n v="3"/>
  </r>
  <r>
    <n v="118459324896"/>
    <n v="453298388"/>
    <d v="2023-11-02T14:44:52"/>
    <d v="2023-11-02T14:50:53"/>
    <s v="171.76.86.133"/>
    <m/>
    <m/>
    <m/>
    <x v="0"/>
    <x v="10"/>
    <n v="4"/>
    <n v="3"/>
    <n v="1"/>
    <n v="3"/>
    <n v="3"/>
    <n v="5"/>
    <n v="1"/>
    <n v="3"/>
    <n v="2"/>
    <n v="3"/>
    <n v="2"/>
    <n v="4"/>
    <n v="4"/>
    <n v="1"/>
    <n v="2"/>
    <n v="3"/>
    <n v="2"/>
    <n v="2"/>
    <n v="2"/>
    <n v="3"/>
    <n v="2"/>
    <n v="3"/>
    <n v="3"/>
    <n v="2"/>
    <n v="4"/>
    <n v="3"/>
    <n v="2"/>
    <n v="4"/>
    <n v="2"/>
    <s v="Not Applicable"/>
    <n v="1"/>
    <n v="3"/>
    <n v="3"/>
    <x v="4"/>
    <x v="4"/>
    <n v="3"/>
  </r>
  <r>
    <n v="118458761722"/>
    <n v="453298388"/>
    <d v="2023-11-01T23:24:43"/>
    <d v="2023-11-02T01:24:55"/>
    <s v="49.206.129.14"/>
    <m/>
    <m/>
    <m/>
    <x v="0"/>
    <x v="4"/>
    <n v="4"/>
    <n v="4"/>
    <n v="4"/>
    <n v="4"/>
    <n v="4"/>
    <n v="4"/>
    <n v="4"/>
    <n v="4"/>
    <n v="4"/>
    <n v="4"/>
    <n v="4"/>
    <n v="4"/>
    <n v="4"/>
    <n v="4"/>
    <n v="4"/>
    <n v="4"/>
    <n v="4"/>
    <n v="4"/>
    <n v="4"/>
    <n v="4"/>
    <n v="4"/>
    <n v="4"/>
    <n v="4"/>
    <n v="4"/>
    <n v="2"/>
    <n v="4"/>
    <n v="4"/>
    <n v="4"/>
    <n v="4"/>
    <n v="3"/>
    <n v="4"/>
    <n v="4"/>
    <n v="4"/>
    <x v="1"/>
    <x v="1"/>
    <n v="3"/>
  </r>
  <r>
    <n v="118458669248"/>
    <n v="453298388"/>
    <d v="2023-11-01T23:47:43"/>
    <d v="2023-11-02T00:08:18"/>
    <s v="110.226.179.137"/>
    <m/>
    <m/>
    <m/>
    <x v="0"/>
    <x v="0"/>
    <n v="3"/>
    <n v="4"/>
    <n v="2"/>
    <n v="1"/>
    <n v="2"/>
    <n v="1"/>
    <n v="1"/>
    <n v="1"/>
    <n v="3"/>
    <n v="3"/>
    <n v="4"/>
    <n v="2"/>
    <n v="4"/>
    <n v="1"/>
    <n v="2"/>
    <n v="4"/>
    <n v="4"/>
    <n v="4"/>
    <n v="4"/>
    <n v="3"/>
    <n v="3"/>
    <n v="4"/>
    <n v="4"/>
    <n v="4"/>
    <n v="4"/>
    <n v="4"/>
    <n v="4"/>
    <n v="4"/>
    <n v="1"/>
    <n v="3"/>
    <n v="3"/>
    <n v="4"/>
    <n v="4"/>
    <x v="0"/>
    <x v="0"/>
    <n v="3"/>
  </r>
  <r>
    <n v="118458608380"/>
    <n v="453298388"/>
    <d v="2023-11-01T23:03:56"/>
    <d v="2023-11-01T23:14:32"/>
    <s v="27.63.248.105"/>
    <m/>
    <m/>
    <m/>
    <x v="0"/>
    <x v="8"/>
    <n v="4"/>
    <n v="4"/>
    <n v="4"/>
    <n v="4"/>
    <n v="4"/>
    <n v="4"/>
    <n v="4"/>
    <n v="4"/>
    <n v="3"/>
    <n v="3"/>
    <n v="4"/>
    <n v="3"/>
    <n v="4"/>
    <n v="3"/>
    <n v="4"/>
    <n v="4"/>
    <n v="4"/>
    <n v="4"/>
    <n v="4"/>
    <n v="4"/>
    <n v="4"/>
    <n v="3"/>
    <n v="2"/>
    <n v="4"/>
    <n v="4"/>
    <n v="4"/>
    <n v="2"/>
    <n v="4"/>
    <n v="3"/>
    <s v="Not Applicable"/>
    <n v="4"/>
    <n v="4"/>
    <n v="4"/>
    <x v="1"/>
    <x v="1"/>
    <n v="4"/>
  </r>
  <r>
    <n v="118458571704"/>
    <n v="453298388"/>
    <d v="2023-11-01T22:30:50"/>
    <d v="2023-11-01T22:39:31"/>
    <s v="152.58.232.173"/>
    <m/>
    <m/>
    <m/>
    <x v="0"/>
    <x v="4"/>
    <n v="5"/>
    <n v="5"/>
    <n v="5"/>
    <n v="4"/>
    <n v="4"/>
    <n v="4"/>
    <n v="5"/>
    <n v="5"/>
    <n v="5"/>
    <n v="4"/>
    <n v="5"/>
    <n v="4"/>
    <n v="5"/>
    <n v="2"/>
    <n v="4"/>
    <n v="5"/>
    <n v="4"/>
    <n v="4"/>
    <n v="4"/>
    <n v="4"/>
    <n v="4"/>
    <n v="4"/>
    <n v="4"/>
    <n v="4"/>
    <n v="2"/>
    <n v="4"/>
    <n v="4"/>
    <n v="4"/>
    <n v="4"/>
    <s v="Not Applicable"/>
    <n v="4"/>
    <s v="Not applicable"/>
    <s v="Not applicable"/>
    <x v="1"/>
    <x v="1"/>
    <n v="4"/>
  </r>
  <r>
    <n v="118458458098"/>
    <n v="453298388"/>
    <d v="2023-11-01T20:31:08"/>
    <d v="2023-11-01T20:35:32"/>
    <s v="106.216.226.56"/>
    <m/>
    <m/>
    <m/>
    <x v="1"/>
    <x v="5"/>
    <n v="3"/>
    <n v="4"/>
    <n v="4"/>
    <n v="5"/>
    <n v="4"/>
    <n v="5"/>
    <n v="5"/>
    <n v="4"/>
    <n v="4"/>
    <n v="4"/>
    <n v="5"/>
    <n v="5"/>
    <n v="5"/>
    <n v="5"/>
    <n v="4"/>
    <n v="5"/>
    <n v="4"/>
    <n v="4"/>
    <n v="4"/>
    <n v="4"/>
    <n v="4"/>
    <n v="5"/>
    <n v="4"/>
    <n v="4"/>
    <n v="5"/>
    <n v="5"/>
    <n v="4"/>
    <n v="5"/>
    <n v="5"/>
    <s v="Not Applicable"/>
    <n v="4"/>
    <n v="4"/>
    <n v="5"/>
    <x v="1"/>
    <x v="2"/>
    <n v="4"/>
  </r>
  <r>
    <n v="118458300559"/>
    <n v="453298388"/>
    <d v="2023-11-01T15:47:03"/>
    <d v="2023-11-01T15:55:00"/>
    <s v="122.172.80.163"/>
    <m/>
    <m/>
    <m/>
    <x v="0"/>
    <x v="8"/>
    <n v="3"/>
    <n v="3"/>
    <n v="2"/>
    <n v="4"/>
    <n v="3"/>
    <n v="2"/>
    <n v="4"/>
    <n v="3"/>
    <n v="3"/>
    <n v="3"/>
    <n v="3"/>
    <n v="3"/>
    <n v="4"/>
    <n v="2"/>
    <n v="4"/>
    <n v="4"/>
    <n v="4"/>
    <n v="4"/>
    <n v="4"/>
    <n v="2"/>
    <n v="3"/>
    <n v="4"/>
    <n v="4"/>
    <n v="3"/>
    <n v="3"/>
    <n v="4"/>
    <n v="4"/>
    <n v="3"/>
    <n v="2"/>
    <s v="Not Applicable"/>
    <n v="4"/>
    <n v="4"/>
    <n v="4"/>
    <x v="1"/>
    <x v="1"/>
    <n v="4"/>
  </r>
  <r>
    <n v="118458269190"/>
    <n v="453298388"/>
    <d v="2023-11-01T14:30:21"/>
    <d v="2023-11-01T14:36:42"/>
    <s v="171.76.83.192"/>
    <m/>
    <m/>
    <m/>
    <x v="0"/>
    <x v="1"/>
    <n v="4"/>
    <n v="3"/>
    <n v="5"/>
    <n v="5"/>
    <n v="4"/>
    <n v="4"/>
    <n v="4"/>
    <n v="2"/>
    <n v="5"/>
    <n v="5"/>
    <n v="5"/>
    <n v="4"/>
    <n v="5"/>
    <n v="4"/>
    <n v="5"/>
    <n v="4"/>
    <n v="3"/>
    <n v="4"/>
    <n v="4"/>
    <n v="5"/>
    <n v="4"/>
    <n v="4"/>
    <n v="5"/>
    <n v="4"/>
    <n v="2"/>
    <n v="3"/>
    <n v="1"/>
    <n v="5"/>
    <n v="4"/>
    <s v="Not Applicable"/>
    <n v="2"/>
    <n v="4"/>
    <n v="4"/>
    <x v="1"/>
    <x v="2"/>
    <n v="5"/>
  </r>
  <r>
    <n v="118458196370"/>
    <n v="453298388"/>
    <d v="2023-11-01T11:18:54"/>
    <d v="2023-11-01T11:28:54"/>
    <s v="171.76.83.101"/>
    <m/>
    <m/>
    <m/>
    <x v="0"/>
    <x v="0"/>
    <n v="4"/>
    <n v="4"/>
    <n v="4"/>
    <n v="2"/>
    <n v="4"/>
    <n v="4"/>
    <n v="3"/>
    <n v="3"/>
    <n v="4"/>
    <n v="3"/>
    <n v="2"/>
    <n v="2"/>
    <n v="4"/>
    <n v="2"/>
    <n v="4"/>
    <n v="4"/>
    <n v="4"/>
    <n v="4"/>
    <n v="4"/>
    <n v="4"/>
    <n v="4"/>
    <n v="4"/>
    <n v="4"/>
    <n v="4"/>
    <n v="4"/>
    <n v="4"/>
    <n v="4"/>
    <n v="4"/>
    <n v="4"/>
    <s v="Not Applicable"/>
    <n v="4"/>
    <n v="4"/>
    <n v="4"/>
    <x v="1"/>
    <x v="1"/>
    <n v="4"/>
  </r>
  <r>
    <n v="118458163225"/>
    <n v="453298388"/>
    <d v="2023-11-01T10:13:19"/>
    <d v="2023-11-01T10:20:49"/>
    <s v="122.172.87.218"/>
    <m/>
    <m/>
    <m/>
    <x v="0"/>
    <x v="4"/>
    <n v="3"/>
    <n v="3"/>
    <n v="3"/>
    <n v="4"/>
    <n v="3"/>
    <n v="4"/>
    <n v="3"/>
    <n v="3"/>
    <n v="3"/>
    <n v="4"/>
    <n v="4"/>
    <n v="3"/>
    <n v="4"/>
    <n v="2"/>
    <n v="4"/>
    <n v="4"/>
    <n v="3"/>
    <n v="4"/>
    <n v="4"/>
    <n v="4"/>
    <n v="5"/>
    <n v="4"/>
    <n v="4"/>
    <n v="4"/>
    <n v="4"/>
    <n v="4"/>
    <n v="4"/>
    <n v="4"/>
    <n v="4"/>
    <n v="5"/>
    <n v="5"/>
    <n v="5"/>
    <n v="4"/>
    <x v="0"/>
    <x v="0"/>
    <n v="2"/>
  </r>
  <r>
    <n v="118457435942"/>
    <n v="453298388"/>
    <d v="2023-10-31T20:33:19"/>
    <d v="2023-10-31T20:42:52"/>
    <s v="49.207.221.41"/>
    <m/>
    <m/>
    <m/>
    <x v="0"/>
    <x v="0"/>
    <n v="2"/>
    <n v="2"/>
    <n v="3"/>
    <n v="1"/>
    <n v="4"/>
    <n v="2"/>
    <n v="2"/>
    <n v="4"/>
    <n v="2"/>
    <n v="4"/>
    <n v="1"/>
    <n v="2"/>
    <n v="4"/>
    <n v="1"/>
    <n v="3"/>
    <n v="3"/>
    <n v="2"/>
    <n v="3"/>
    <n v="4"/>
    <n v="1"/>
    <n v="2"/>
    <n v="2"/>
    <n v="3"/>
    <n v="3"/>
    <n v="1"/>
    <n v="4"/>
    <n v="4"/>
    <n v="4"/>
    <n v="2"/>
    <n v="4"/>
    <n v="4"/>
    <n v="1"/>
    <n v="1"/>
    <x v="3"/>
    <x v="4"/>
    <n v="2"/>
  </r>
  <r>
    <n v="118457370016"/>
    <n v="453298388"/>
    <d v="2023-10-31T19:00:51"/>
    <d v="2023-10-31T19:12:51"/>
    <s v="43.224.157.71"/>
    <m/>
    <m/>
    <m/>
    <x v="1"/>
    <x v="5"/>
    <n v="4"/>
    <n v="4"/>
    <n v="5"/>
    <n v="2"/>
    <n v="4"/>
    <n v="4"/>
    <n v="5"/>
    <n v="3"/>
    <n v="5"/>
    <n v="4"/>
    <n v="4"/>
    <n v="2"/>
    <n v="3"/>
    <n v="3"/>
    <n v="3"/>
    <n v="5"/>
    <n v="5"/>
    <n v="5"/>
    <n v="4"/>
    <n v="4"/>
    <n v="3"/>
    <n v="3"/>
    <n v="5"/>
    <n v="5"/>
    <n v="2"/>
    <n v="4"/>
    <n v="5"/>
    <n v="4"/>
    <n v="3"/>
    <n v="5"/>
    <n v="4"/>
    <n v="4"/>
    <n v="4"/>
    <x v="1"/>
    <x v="1"/>
    <n v="4"/>
  </r>
  <r>
    <n v="118457359674"/>
    <n v="453298388"/>
    <d v="2023-10-31T18:50:40"/>
    <d v="2023-10-31T18:56:39"/>
    <s v="106.197.203.47"/>
    <m/>
    <m/>
    <m/>
    <x v="1"/>
    <x v="9"/>
    <n v="5"/>
    <n v="5"/>
    <n v="5"/>
    <n v="5"/>
    <n v="5"/>
    <n v="5"/>
    <n v="5"/>
    <n v="5"/>
    <n v="5"/>
    <n v="5"/>
    <n v="5"/>
    <n v="5"/>
    <n v="5"/>
    <n v="5"/>
    <n v="5"/>
    <n v="5"/>
    <n v="5"/>
    <n v="5"/>
    <n v="5"/>
    <n v="5"/>
    <n v="5"/>
    <n v="5"/>
    <n v="5"/>
    <n v="5"/>
    <n v="5"/>
    <n v="5"/>
    <n v="5"/>
    <n v="5"/>
    <n v="5"/>
    <n v="5"/>
    <n v="5"/>
    <n v="5"/>
    <n v="5"/>
    <x v="2"/>
    <x v="2"/>
    <n v="5"/>
  </r>
  <r>
    <n v="118457317980"/>
    <n v="453298388"/>
    <d v="2023-10-31T17:37:49"/>
    <d v="2023-10-31T18:01:19"/>
    <s v="49.207.229.56"/>
    <m/>
    <m/>
    <m/>
    <x v="1"/>
    <x v="5"/>
    <n v="4"/>
    <n v="3"/>
    <n v="3"/>
    <n v="3"/>
    <n v="4"/>
    <n v="4"/>
    <n v="4"/>
    <n v="3"/>
    <n v="4"/>
    <n v="3"/>
    <n v="3"/>
    <n v="2"/>
    <n v="4"/>
    <n v="3"/>
    <n v="4"/>
    <n v="4"/>
    <n v="4"/>
    <n v="4"/>
    <n v="4"/>
    <n v="3"/>
    <n v="4"/>
    <n v="4"/>
    <n v="4"/>
    <n v="4"/>
    <n v="2"/>
    <n v="4"/>
    <n v="4"/>
    <n v="4"/>
    <n v="3"/>
    <s v="Not Applicable"/>
    <n v="2"/>
    <n v="4"/>
    <n v="3"/>
    <x v="1"/>
    <x v="1"/>
    <n v="4"/>
  </r>
  <r>
    <n v="118457311737"/>
    <n v="453298388"/>
    <d v="2023-10-31T17:25:11"/>
    <d v="2023-10-31T17:39:18"/>
    <s v="122.172.85.79"/>
    <m/>
    <m/>
    <m/>
    <x v="1"/>
    <x v="5"/>
    <n v="4"/>
    <n v="4"/>
    <n v="3"/>
    <n v="4"/>
    <n v="4"/>
    <n v="3"/>
    <n v="2"/>
    <n v="3"/>
    <n v="2"/>
    <n v="3"/>
    <n v="4"/>
    <n v="4"/>
    <n v="5"/>
    <n v="2"/>
    <n v="2"/>
    <n v="5"/>
    <n v="2"/>
    <n v="2"/>
    <n v="4"/>
    <n v="4"/>
    <n v="3"/>
    <n v="4"/>
    <n v="4"/>
    <n v="5"/>
    <n v="4"/>
    <n v="3"/>
    <n v="3"/>
    <n v="4"/>
    <n v="4"/>
    <n v="3"/>
    <n v="2"/>
    <n v="4"/>
    <n v="4"/>
    <x v="1"/>
    <x v="1"/>
    <n v="4"/>
  </r>
  <r>
    <n v="118457304178"/>
    <n v="453298388"/>
    <d v="2023-10-31T17:21:42"/>
    <d v="2023-10-31T17:29:31"/>
    <s v="103.163.157.4"/>
    <m/>
    <m/>
    <m/>
    <x v="0"/>
    <x v="4"/>
    <n v="2"/>
    <n v="2"/>
    <n v="3"/>
    <n v="5"/>
    <n v="2"/>
    <n v="2"/>
    <n v="3"/>
    <n v="2"/>
    <n v="4"/>
    <n v="4"/>
    <n v="4"/>
    <n v="2"/>
    <n v="2"/>
    <n v="1"/>
    <n v="3"/>
    <n v="1"/>
    <n v="2"/>
    <n v="3"/>
    <n v="1"/>
    <n v="1"/>
    <n v="3"/>
    <n v="2"/>
    <n v="1"/>
    <n v="2"/>
    <n v="1"/>
    <n v="4"/>
    <n v="1"/>
    <n v="4"/>
    <n v="1"/>
    <n v="3"/>
    <n v="2"/>
    <n v="4"/>
    <n v="4"/>
    <x v="3"/>
    <x v="3"/>
    <n v="1"/>
  </r>
  <r>
    <n v="118457205031"/>
    <n v="453298388"/>
    <d v="2023-10-31T13:18:08"/>
    <d v="2023-10-31T13:53:05"/>
    <s v="122.171.21.137"/>
    <m/>
    <m/>
    <m/>
    <x v="1"/>
    <x v="7"/>
    <n v="2"/>
    <n v="4"/>
    <n v="2"/>
    <n v="4"/>
    <n v="1"/>
    <n v="4"/>
    <n v="1"/>
    <n v="2"/>
    <n v="1"/>
    <n v="1"/>
    <n v="2"/>
    <n v="4"/>
    <n v="2"/>
    <n v="2"/>
    <n v="4"/>
    <n v="4"/>
    <n v="4"/>
    <n v="2"/>
    <n v="2"/>
    <n v="2"/>
    <n v="2"/>
    <n v="4"/>
    <n v="4"/>
    <n v="4"/>
    <n v="1"/>
    <n v="4"/>
    <n v="4"/>
    <n v="4"/>
    <n v="4"/>
    <s v="Not Applicable"/>
    <n v="4"/>
    <n v="1"/>
    <n v="1"/>
    <x v="3"/>
    <x v="3"/>
    <n v="3"/>
  </r>
  <r>
    <n v="118457110310"/>
    <n v="453298388"/>
    <d v="2023-10-31T10:17:03"/>
    <d v="2023-10-31T10:29:28"/>
    <s v="171.76.85.27"/>
    <m/>
    <m/>
    <m/>
    <x v="0"/>
    <x v="4"/>
    <n v="4"/>
    <n v="4"/>
    <n v="4"/>
    <n v="4"/>
    <n v="4"/>
    <n v="4"/>
    <n v="4"/>
    <n v="3"/>
    <n v="4"/>
    <n v="4"/>
    <n v="4"/>
    <n v="4"/>
    <n v="4"/>
    <n v="4"/>
    <n v="4"/>
    <n v="4"/>
    <n v="4"/>
    <n v="4"/>
    <n v="4"/>
    <n v="3"/>
    <n v="4"/>
    <n v="4"/>
    <n v="4"/>
    <n v="4"/>
    <n v="3"/>
    <n v="4"/>
    <n v="3"/>
    <n v="4"/>
    <n v="3"/>
    <n v="3"/>
    <n v="4"/>
    <n v="4"/>
    <n v="4"/>
    <x v="1"/>
    <x v="1"/>
    <n v="3"/>
  </r>
  <r>
    <n v="118456645020"/>
    <n v="453298388"/>
    <d v="2023-10-31T00:14:50"/>
    <d v="2023-10-31T00:50:05"/>
    <s v="103.74.141.165"/>
    <m/>
    <m/>
    <m/>
    <x v="0"/>
    <x v="0"/>
    <n v="4"/>
    <n v="5"/>
    <n v="4"/>
    <n v="4"/>
    <n v="4"/>
    <n v="4"/>
    <n v="4"/>
    <n v="3"/>
    <n v="3"/>
    <n v="3"/>
    <n v="4"/>
    <n v="5"/>
    <n v="5"/>
    <n v="3"/>
    <n v="3"/>
    <n v="5"/>
    <n v="4"/>
    <n v="5"/>
    <n v="5"/>
    <n v="4"/>
    <n v="3"/>
    <n v="4"/>
    <n v="4"/>
    <n v="4"/>
    <n v="2"/>
    <n v="5"/>
    <n v="1"/>
    <n v="4"/>
    <n v="4"/>
    <n v="4"/>
    <n v="4"/>
    <n v="4"/>
    <n v="4"/>
    <x v="0"/>
    <x v="0"/>
    <m/>
  </r>
  <r>
    <n v="118456613829"/>
    <n v="453298388"/>
    <d v="2023-10-31T00:15:44"/>
    <d v="2023-10-31T00:24:50"/>
    <s v="122.171.17.240"/>
    <m/>
    <m/>
    <m/>
    <x v="1"/>
    <x v="5"/>
    <n v="4"/>
    <n v="3"/>
    <n v="2"/>
    <n v="4"/>
    <n v="4"/>
    <n v="4"/>
    <n v="4"/>
    <n v="4"/>
    <n v="4"/>
    <n v="3"/>
    <n v="4"/>
    <n v="1"/>
    <n v="3"/>
    <n v="1"/>
    <n v="4"/>
    <n v="4"/>
    <n v="4"/>
    <n v="4"/>
    <n v="4"/>
    <n v="4"/>
    <n v="4"/>
    <n v="4"/>
    <n v="3"/>
    <n v="3"/>
    <n v="2"/>
    <n v="4"/>
    <n v="2"/>
    <n v="4"/>
    <n v="3"/>
    <n v="1"/>
    <n v="3"/>
    <n v="4"/>
    <n v="4"/>
    <x v="1"/>
    <x v="0"/>
    <n v="3"/>
  </r>
  <r>
    <n v="118456612069"/>
    <n v="453298388"/>
    <d v="2023-10-31T00:10:58"/>
    <d v="2023-10-31T00:20:56"/>
    <s v="122.172.86.141"/>
    <m/>
    <m/>
    <m/>
    <x v="1"/>
    <x v="5"/>
    <n v="4"/>
    <n v="1"/>
    <n v="4"/>
    <n v="4"/>
    <n v="4"/>
    <n v="4"/>
    <n v="4"/>
    <n v="4"/>
    <n v="4"/>
    <n v="4"/>
    <n v="4"/>
    <n v="4"/>
    <n v="4"/>
    <n v="3"/>
    <n v="4"/>
    <n v="4"/>
    <n v="4"/>
    <n v="4"/>
    <n v="4"/>
    <n v="4"/>
    <n v="4"/>
    <n v="4"/>
    <n v="4"/>
    <n v="4"/>
    <n v="4"/>
    <n v="3"/>
    <n v="3"/>
    <n v="4"/>
    <n v="4"/>
    <n v="4"/>
    <n v="3"/>
    <n v="4"/>
    <n v="4"/>
    <x v="1"/>
    <x v="1"/>
    <n v="4"/>
  </r>
  <r>
    <n v="118456587891"/>
    <n v="453298388"/>
    <d v="2023-10-30T23:01:53"/>
    <d v="2023-10-31T00:00:36"/>
    <s v="103.74.141.147"/>
    <m/>
    <m/>
    <m/>
    <x v="1"/>
    <x v="2"/>
    <n v="2"/>
    <n v="1"/>
    <n v="3"/>
    <n v="4"/>
    <n v="2"/>
    <n v="2"/>
    <n v="4"/>
    <n v="2"/>
    <n v="4"/>
    <n v="4"/>
    <n v="3"/>
    <n v="4"/>
    <n v="4"/>
    <n v="4"/>
    <n v="3"/>
    <n v="4"/>
    <n v="4"/>
    <n v="4"/>
    <n v="4"/>
    <n v="2"/>
    <n v="2"/>
    <n v="2"/>
    <n v="3"/>
    <n v="3"/>
    <n v="3"/>
    <n v="4"/>
    <n v="1"/>
    <n v="3"/>
    <n v="2"/>
    <n v="4"/>
    <n v="2"/>
    <n v="4"/>
    <n v="4"/>
    <x v="1"/>
    <x v="1"/>
    <n v="4"/>
  </r>
  <r>
    <n v="118456555302"/>
    <n v="453298388"/>
    <d v="2023-10-30T23:29:09"/>
    <d v="2023-10-30T23:34:55"/>
    <s v="171.76.82.107"/>
    <m/>
    <m/>
    <m/>
    <x v="0"/>
    <x v="4"/>
    <n v="5"/>
    <n v="4"/>
    <n v="5"/>
    <n v="4"/>
    <n v="4"/>
    <n v="4"/>
    <n v="4"/>
    <n v="4"/>
    <n v="5"/>
    <n v="4"/>
    <n v="4"/>
    <n v="5"/>
    <n v="5"/>
    <n v="5"/>
    <n v="4"/>
    <n v="4"/>
    <n v="4"/>
    <n v="4"/>
    <n v="4"/>
    <n v="4"/>
    <n v="5"/>
    <n v="4"/>
    <n v="3"/>
    <n v="4"/>
    <n v="4"/>
    <n v="4"/>
    <n v="3"/>
    <n v="4"/>
    <n v="3"/>
    <n v="3"/>
    <n v="4"/>
    <n v="5"/>
    <n v="3"/>
    <x v="1"/>
    <x v="1"/>
    <n v="4"/>
  </r>
  <r>
    <n v="118456431550"/>
    <n v="453298388"/>
    <d v="2023-10-30T21:36:11"/>
    <d v="2023-10-30T21:40:19"/>
    <s v="171.76.87.146"/>
    <m/>
    <m/>
    <m/>
    <x v="0"/>
    <x v="0"/>
    <n v="4"/>
    <n v="4"/>
    <n v="4"/>
    <n v="2"/>
    <n v="4"/>
    <n v="4"/>
    <n v="4"/>
    <n v="4"/>
    <n v="3"/>
    <n v="3"/>
    <n v="3"/>
    <n v="2"/>
    <n v="3"/>
    <n v="2"/>
    <n v="4"/>
    <n v="4"/>
    <n v="3"/>
    <n v="2"/>
    <n v="3"/>
    <n v="3"/>
    <n v="3"/>
    <n v="4"/>
    <n v="4"/>
    <n v="3"/>
    <n v="3"/>
    <n v="3"/>
    <n v="2"/>
    <n v="4"/>
    <n v="4"/>
    <n v="3"/>
    <n v="3"/>
    <n v="3"/>
    <n v="2"/>
    <x v="0"/>
    <x v="1"/>
    <n v="4"/>
  </r>
  <r>
    <n v="118456384797"/>
    <n v="453298388"/>
    <d v="2023-10-30T20:34:03"/>
    <d v="2023-10-30T20:51:50"/>
    <s v="122.166.57.220"/>
    <m/>
    <m/>
    <m/>
    <x v="0"/>
    <x v="4"/>
    <n v="4"/>
    <n v="4"/>
    <n v="4"/>
    <n v="3"/>
    <n v="4"/>
    <n v="4"/>
    <n v="2"/>
    <n v="4"/>
    <n v="5"/>
    <n v="4"/>
    <n v="4"/>
    <n v="2"/>
    <n v="3"/>
    <n v="1"/>
    <n v="4"/>
    <n v="4"/>
    <n v="2"/>
    <n v="2"/>
    <n v="4"/>
    <n v="4"/>
    <n v="4"/>
    <n v="4"/>
    <n v="2"/>
    <n v="3"/>
    <n v="1"/>
    <n v="4"/>
    <n v="1"/>
    <n v="4"/>
    <n v="2"/>
    <n v="2"/>
    <n v="4"/>
    <n v="2"/>
    <n v="4"/>
    <x v="1"/>
    <x v="1"/>
    <n v="4"/>
  </r>
  <r>
    <n v="118456326419"/>
    <n v="453298388"/>
    <d v="2023-10-30T19:40:55"/>
    <d v="2023-10-30T19:44:51"/>
    <s v="49.207.194.187"/>
    <m/>
    <m/>
    <m/>
    <x v="0"/>
    <x v="1"/>
    <n v="4"/>
    <n v="4"/>
    <n v="4"/>
    <n v="4"/>
    <n v="4"/>
    <n v="4"/>
    <n v="5"/>
    <n v="4"/>
    <n v="5"/>
    <n v="4"/>
    <n v="4"/>
    <n v="4"/>
    <n v="4"/>
    <n v="4"/>
    <n v="4"/>
    <n v="4"/>
    <n v="5"/>
    <n v="4"/>
    <n v="4"/>
    <n v="5"/>
    <n v="4"/>
    <n v="4"/>
    <n v="4"/>
    <n v="4"/>
    <n v="5"/>
    <n v="5"/>
    <n v="5"/>
    <n v="5"/>
    <n v="5"/>
    <n v="4"/>
    <n v="5"/>
    <n v="4"/>
    <n v="4"/>
    <x v="1"/>
    <x v="2"/>
    <n v="4"/>
  </r>
  <r>
    <n v="118456322434"/>
    <n v="453298388"/>
    <d v="2023-10-30T19:31:40"/>
    <d v="2023-10-30T19:39:52"/>
    <s v="122.172.87.204"/>
    <m/>
    <m/>
    <m/>
    <x v="0"/>
    <x v="8"/>
    <n v="3"/>
    <n v="3"/>
    <n v="2"/>
    <n v="1"/>
    <n v="1"/>
    <n v="2"/>
    <n v="1"/>
    <n v="1"/>
    <n v="3"/>
    <n v="1"/>
    <n v="3"/>
    <n v="3"/>
    <n v="2"/>
    <n v="1"/>
    <n v="1"/>
    <n v="1"/>
    <n v="3"/>
    <n v="3"/>
    <n v="3"/>
    <n v="2"/>
    <n v="3"/>
    <n v="3"/>
    <n v="3"/>
    <n v="4"/>
    <n v="3"/>
    <n v="3"/>
    <n v="1"/>
    <n v="3"/>
    <n v="3"/>
    <s v="Not Applicable"/>
    <n v="3"/>
    <n v="3"/>
    <n v="3"/>
    <x v="4"/>
    <x v="4"/>
    <n v="1"/>
  </r>
  <r>
    <n v="118456297809"/>
    <n v="453298388"/>
    <d v="2023-10-30T18:46:22"/>
    <d v="2023-10-30T19:01:21"/>
    <s v="116.75.100.110"/>
    <m/>
    <m/>
    <m/>
    <x v="0"/>
    <x v="8"/>
    <n v="4"/>
    <n v="3"/>
    <n v="4"/>
    <n v="3"/>
    <n v="4"/>
    <n v="4"/>
    <n v="4"/>
    <n v="4"/>
    <n v="4"/>
    <n v="4"/>
    <n v="3"/>
    <n v="3"/>
    <n v="4"/>
    <n v="2"/>
    <n v="4"/>
    <n v="4"/>
    <n v="4"/>
    <n v="5"/>
    <n v="4"/>
    <n v="2"/>
    <n v="3"/>
    <n v="4"/>
    <n v="4"/>
    <n v="4"/>
    <n v="4"/>
    <n v="4"/>
    <n v="2"/>
    <n v="5"/>
    <n v="4"/>
    <s v="Not Applicable"/>
    <n v="4"/>
    <n v="3"/>
    <n v="5"/>
    <x v="0"/>
    <x v="1"/>
    <n v="4"/>
  </r>
  <r>
    <n v="118456289594"/>
    <n v="453298388"/>
    <d v="2023-10-30T18:36:52"/>
    <d v="2023-10-30T18:48:00"/>
    <s v="122.171.17.213"/>
    <m/>
    <m/>
    <m/>
    <x v="1"/>
    <x v="10"/>
    <n v="5"/>
    <n v="3"/>
    <n v="4"/>
    <n v="4"/>
    <n v="3"/>
    <n v="3"/>
    <n v="3"/>
    <n v="3"/>
    <n v="4"/>
    <n v="1"/>
    <n v="4"/>
    <n v="4"/>
    <n v="2"/>
    <n v="1"/>
    <n v="4"/>
    <n v="4"/>
    <n v="5"/>
    <n v="4"/>
    <n v="4"/>
    <n v="4"/>
    <n v="3"/>
    <n v="3"/>
    <n v="5"/>
    <n v="5"/>
    <n v="1"/>
    <n v="5"/>
    <n v="3"/>
    <n v="5"/>
    <n v="2"/>
    <n v="1"/>
    <n v="2"/>
    <n v="2"/>
    <n v="2"/>
    <x v="0"/>
    <x v="1"/>
    <n v="3"/>
  </r>
  <r>
    <n v="118456288699"/>
    <n v="453298388"/>
    <d v="2023-10-30T18:37:13"/>
    <d v="2023-10-30T18:43:23"/>
    <s v="49.207.212.144"/>
    <m/>
    <m/>
    <m/>
    <x v="0"/>
    <x v="0"/>
    <n v="3"/>
    <n v="3"/>
    <n v="4"/>
    <n v="2"/>
    <n v="3"/>
    <n v="4"/>
    <n v="4"/>
    <n v="4"/>
    <n v="4"/>
    <n v="3"/>
    <n v="3"/>
    <n v="3"/>
    <n v="3"/>
    <n v="1"/>
    <n v="2"/>
    <n v="4"/>
    <n v="3"/>
    <n v="2"/>
    <n v="3"/>
    <n v="2"/>
    <n v="2"/>
    <n v="2"/>
    <n v="2"/>
    <n v="3"/>
    <n v="3"/>
    <n v="2"/>
    <n v="2"/>
    <n v="3"/>
    <n v="3"/>
    <n v="2"/>
    <n v="4"/>
    <n v="4"/>
    <n v="4"/>
    <x v="3"/>
    <x v="3"/>
    <n v="3"/>
  </r>
  <r>
    <n v="118456272676"/>
    <n v="453298388"/>
    <d v="2023-10-30T17:55:57"/>
    <d v="2023-10-30T18:09:47"/>
    <s v="116.74.253.8"/>
    <m/>
    <m/>
    <m/>
    <x v="1"/>
    <x v="5"/>
    <n v="1"/>
    <n v="1"/>
    <n v="2"/>
    <n v="2"/>
    <n v="3"/>
    <n v="3"/>
    <n v="3"/>
    <n v="3"/>
    <n v="3"/>
    <n v="2"/>
    <n v="3"/>
    <n v="2"/>
    <n v="3"/>
    <n v="2"/>
    <n v="2"/>
    <n v="3"/>
    <n v="4"/>
    <n v="2"/>
    <n v="3"/>
    <n v="1"/>
    <n v="2"/>
    <n v="3"/>
    <n v="1"/>
    <n v="3"/>
    <n v="4"/>
    <n v="4"/>
    <n v="3"/>
    <n v="3"/>
    <n v="3"/>
    <s v="Not Applicable"/>
    <n v="3"/>
    <n v="4"/>
    <n v="4"/>
    <x v="3"/>
    <x v="4"/>
    <n v="3"/>
  </r>
  <r>
    <n v="118456264849"/>
    <n v="453298388"/>
    <d v="2023-10-30T17:43:31"/>
    <d v="2023-10-30T17:54:29"/>
    <s v="157.45.219.192"/>
    <m/>
    <m/>
    <m/>
    <x v="0"/>
    <x v="1"/>
    <n v="4"/>
    <n v="2"/>
    <n v="3"/>
    <n v="4"/>
    <n v="4"/>
    <n v="2"/>
    <n v="3"/>
    <n v="4"/>
    <n v="4"/>
    <n v="3"/>
    <n v="3"/>
    <n v="4"/>
    <n v="4"/>
    <n v="4"/>
    <n v="4"/>
    <n v="4"/>
    <n v="4"/>
    <n v="4"/>
    <n v="4"/>
    <n v="5"/>
    <n v="4"/>
    <n v="5"/>
    <n v="4"/>
    <n v="4"/>
    <n v="4"/>
    <n v="4"/>
    <n v="4"/>
    <n v="4"/>
    <n v="4"/>
    <n v="2"/>
    <n v="4"/>
    <n v="4"/>
    <n v="4"/>
    <x v="1"/>
    <x v="1"/>
    <n v="3"/>
  </r>
  <r>
    <n v="118456258910"/>
    <n v="453298388"/>
    <d v="2023-10-30T17:34:09"/>
    <d v="2023-10-30T17:39:13"/>
    <s v="158.228.254.13"/>
    <m/>
    <m/>
    <m/>
    <x v="0"/>
    <x v="4"/>
    <n v="3"/>
    <n v="4"/>
    <n v="3"/>
    <n v="2"/>
    <n v="3"/>
    <n v="4"/>
    <n v="3"/>
    <n v="1"/>
    <n v="4"/>
    <n v="1"/>
    <n v="1"/>
    <n v="2"/>
    <n v="2"/>
    <n v="1"/>
    <n v="1"/>
    <n v="1"/>
    <n v="1"/>
    <n v="4"/>
    <n v="4"/>
    <n v="4"/>
    <n v="2"/>
    <n v="4"/>
    <n v="4"/>
    <n v="4"/>
    <n v="3"/>
    <n v="4"/>
    <n v="2"/>
    <n v="3"/>
    <n v="2"/>
    <s v="Not Applicable"/>
    <n v="2"/>
    <n v="2"/>
    <n v="4"/>
    <x v="0"/>
    <x v="0"/>
    <n v="3"/>
  </r>
  <r>
    <n v="118456257768"/>
    <n v="453298388"/>
    <d v="2023-10-30T17:20:20"/>
    <d v="2023-10-30T17:36:36"/>
    <s v="49.207.212.245"/>
    <m/>
    <m/>
    <m/>
    <x v="1"/>
    <x v="5"/>
    <n v="5"/>
    <n v="5"/>
    <n v="5"/>
    <n v="4"/>
    <n v="4"/>
    <n v="3"/>
    <n v="4"/>
    <n v="4"/>
    <n v="4"/>
    <n v="4"/>
    <n v="4"/>
    <n v="2"/>
    <n v="4"/>
    <n v="2"/>
    <n v="4"/>
    <n v="4"/>
    <n v="4"/>
    <n v="3"/>
    <n v="3"/>
    <n v="3"/>
    <n v="3"/>
    <n v="3"/>
    <n v="3"/>
    <n v="3"/>
    <n v="2"/>
    <n v="3"/>
    <n v="3"/>
    <n v="4"/>
    <n v="4"/>
    <n v="3"/>
    <n v="4"/>
    <n v="4"/>
    <n v="4"/>
    <x v="1"/>
    <x v="0"/>
    <n v="5"/>
  </r>
  <r>
    <n v="118456254374"/>
    <n v="453298388"/>
    <d v="2023-10-30T17:26:18"/>
    <d v="2023-10-30T17:29:59"/>
    <s v="49.207.207.220"/>
    <m/>
    <m/>
    <m/>
    <x v="1"/>
    <x v="5"/>
    <n v="4"/>
    <n v="4"/>
    <n v="4"/>
    <n v="4"/>
    <n v="4"/>
    <n v="4"/>
    <n v="5"/>
    <n v="4"/>
    <n v="4"/>
    <n v="4"/>
    <n v="5"/>
    <n v="4"/>
    <n v="5"/>
    <n v="4"/>
    <n v="4"/>
    <n v="4"/>
    <n v="4"/>
    <n v="4"/>
    <n v="4"/>
    <n v="4"/>
    <n v="4"/>
    <n v="4"/>
    <n v="4"/>
    <n v="4"/>
    <n v="3"/>
    <n v="3"/>
    <n v="4"/>
    <n v="4"/>
    <n v="4"/>
    <n v="4"/>
    <n v="4"/>
    <n v="3"/>
    <n v="4"/>
    <x v="2"/>
    <x v="2"/>
    <n v="4"/>
  </r>
  <r>
    <n v="118456236636"/>
    <n v="453298388"/>
    <d v="2023-10-30T16:37:15"/>
    <d v="2023-10-30T16:49:24"/>
    <s v="223.227.15.19"/>
    <m/>
    <m/>
    <m/>
    <x v="1"/>
    <x v="5"/>
    <n v="4"/>
    <n v="4"/>
    <n v="5"/>
    <n v="4"/>
    <n v="4"/>
    <n v="2"/>
    <n v="5"/>
    <n v="3"/>
    <n v="5"/>
    <n v="5"/>
    <n v="5"/>
    <n v="3"/>
    <n v="5"/>
    <n v="3"/>
    <n v="3"/>
    <n v="5"/>
    <n v="5"/>
    <n v="4"/>
    <n v="4"/>
    <n v="5"/>
    <n v="4"/>
    <n v="4"/>
    <n v="4"/>
    <n v="4"/>
    <n v="1"/>
    <n v="1"/>
    <n v="1"/>
    <n v="4"/>
    <n v="4"/>
    <s v="Not Applicable"/>
    <n v="4"/>
    <n v="5"/>
    <n v="5"/>
    <x v="1"/>
    <x v="1"/>
    <n v="4"/>
  </r>
  <r>
    <n v="118456225689"/>
    <n v="453298388"/>
    <d v="2023-10-30T16:13:04"/>
    <d v="2023-10-30T16:22:25"/>
    <s v="122.172.80.251"/>
    <m/>
    <m/>
    <m/>
    <x v="0"/>
    <x v="4"/>
    <n v="4"/>
    <n v="4"/>
    <n v="5"/>
    <n v="4"/>
    <n v="5"/>
    <n v="4"/>
    <n v="4"/>
    <n v="4"/>
    <n v="4"/>
    <n v="4"/>
    <n v="5"/>
    <n v="4"/>
    <n v="5"/>
    <n v="4"/>
    <n v="5"/>
    <n v="5"/>
    <n v="4"/>
    <n v="4"/>
    <n v="4"/>
    <n v="5"/>
    <n v="4"/>
    <n v="4"/>
    <n v="4"/>
    <n v="4"/>
    <n v="4"/>
    <n v="4"/>
    <n v="4"/>
    <n v="4"/>
    <n v="5"/>
    <n v="4"/>
    <n v="4"/>
    <n v="4"/>
    <n v="4"/>
    <x v="1"/>
    <x v="2"/>
    <n v="5"/>
  </r>
  <r>
    <n v="118456198659"/>
    <n v="453298388"/>
    <d v="2023-10-30T15:02:58"/>
    <d v="2023-10-30T15:18:38"/>
    <s v="122.172.84.165"/>
    <m/>
    <m/>
    <m/>
    <x v="1"/>
    <x v="9"/>
    <n v="4"/>
    <n v="4"/>
    <n v="3"/>
    <n v="3"/>
    <n v="4"/>
    <n v="2"/>
    <n v="2"/>
    <n v="2"/>
    <n v="3"/>
    <n v="4"/>
    <n v="2"/>
    <n v="4"/>
    <n v="4"/>
    <n v="4"/>
    <n v="4"/>
    <n v="4"/>
    <n v="2"/>
    <n v="4"/>
    <n v="4"/>
    <n v="4"/>
    <n v="4"/>
    <n v="3"/>
    <n v="3"/>
    <n v="4"/>
    <n v="1"/>
    <n v="3"/>
    <n v="2"/>
    <n v="3"/>
    <n v="2"/>
    <n v="3"/>
    <n v="1"/>
    <n v="4"/>
    <n v="4"/>
    <x v="0"/>
    <x v="0"/>
    <n v="4"/>
  </r>
  <r>
    <n v="118456193810"/>
    <n v="453298388"/>
    <d v="2023-10-30T11:24:51"/>
    <d v="2023-10-30T15:05:54"/>
    <s v="106.216.237.123"/>
    <m/>
    <m/>
    <m/>
    <x v="1"/>
    <x v="5"/>
    <n v="4"/>
    <n v="4"/>
    <n v="4"/>
    <n v="3"/>
    <n v="4"/>
    <n v="2"/>
    <n v="4"/>
    <n v="4"/>
    <n v="4"/>
    <n v="3"/>
    <n v="4"/>
    <n v="3"/>
    <n v="4"/>
    <n v="2"/>
    <n v="4"/>
    <n v="4"/>
    <n v="4"/>
    <n v="4"/>
    <n v="5"/>
    <n v="4"/>
    <n v="4"/>
    <n v="4"/>
    <n v="4"/>
    <n v="4"/>
    <n v="2"/>
    <n v="4"/>
    <n v="4"/>
    <n v="4"/>
    <n v="3"/>
    <s v="Not Applicable"/>
    <n v="4"/>
    <n v="4"/>
    <n v="4"/>
    <x v="1"/>
    <x v="1"/>
    <n v="4"/>
  </r>
  <r>
    <n v="118456183227"/>
    <n v="453298388"/>
    <d v="2023-10-30T10:47:20"/>
    <d v="2023-10-30T14:37:09"/>
    <s v="49.207.54.14"/>
    <m/>
    <m/>
    <m/>
    <x v="1"/>
    <x v="7"/>
    <n v="4"/>
    <n v="4"/>
    <n v="4"/>
    <n v="3"/>
    <n v="4"/>
    <n v="4"/>
    <n v="2"/>
    <n v="2"/>
    <n v="3"/>
    <n v="4"/>
    <n v="1"/>
    <n v="3"/>
    <n v="3"/>
    <n v="3"/>
    <n v="3"/>
    <n v="5"/>
    <n v="3"/>
    <n v="4"/>
    <n v="5"/>
    <n v="4"/>
    <n v="4"/>
    <n v="5"/>
    <n v="4"/>
    <n v="5"/>
    <n v="2"/>
    <n v="4"/>
    <n v="4"/>
    <n v="5"/>
    <n v="4"/>
    <s v="Not Applicable"/>
    <n v="2"/>
    <n v="3"/>
    <n v="4"/>
    <x v="1"/>
    <x v="2"/>
    <n v="5"/>
  </r>
  <r>
    <n v="118456170367"/>
    <n v="453298388"/>
    <d v="2023-10-30T12:49:19"/>
    <d v="2023-10-30T14:02:16"/>
    <s v="72.163.220.2"/>
    <m/>
    <m/>
    <m/>
    <x v="0"/>
    <x v="8"/>
    <n v="4"/>
    <n v="4"/>
    <n v="3"/>
    <n v="3"/>
    <n v="4"/>
    <n v="4"/>
    <n v="4"/>
    <n v="4"/>
    <n v="4"/>
    <n v="4"/>
    <n v="3"/>
    <n v="4"/>
    <n v="3"/>
    <n v="1"/>
    <n v="4"/>
    <n v="4"/>
    <n v="4"/>
    <n v="4"/>
    <n v="4"/>
    <n v="2"/>
    <n v="3"/>
    <n v="3"/>
    <n v="4"/>
    <n v="4"/>
    <n v="1"/>
    <n v="4"/>
    <n v="2"/>
    <n v="4"/>
    <n v="4"/>
    <s v="Not Applicable"/>
    <n v="2"/>
    <n v="4"/>
    <n v="5"/>
    <x v="1"/>
    <x v="1"/>
    <n v="4"/>
  </r>
  <r>
    <n v="118456163990"/>
    <n v="453298388"/>
    <d v="2023-10-30T13:35:01"/>
    <d v="2023-10-30T13:42:10"/>
    <s v="122.171.19.154"/>
    <m/>
    <m/>
    <m/>
    <x v="0"/>
    <x v="1"/>
    <n v="4"/>
    <n v="3"/>
    <n v="4"/>
    <n v="3"/>
    <n v="3"/>
    <n v="3"/>
    <n v="4"/>
    <n v="3"/>
    <n v="3"/>
    <n v="3"/>
    <n v="3"/>
    <n v="3"/>
    <n v="4"/>
    <n v="2"/>
    <n v="3"/>
    <n v="4"/>
    <n v="4"/>
    <n v="3"/>
    <n v="3"/>
    <n v="4"/>
    <n v="4"/>
    <n v="3"/>
    <n v="4"/>
    <n v="4"/>
    <n v="4"/>
    <n v="4"/>
    <n v="4"/>
    <n v="4"/>
    <n v="4"/>
    <s v="Not Applicable"/>
    <n v="4"/>
    <n v="4"/>
    <n v="5"/>
    <x v="1"/>
    <x v="1"/>
    <n v="4"/>
  </r>
  <r>
    <n v="118456161318"/>
    <n v="453298388"/>
    <d v="2023-10-30T13:11:35"/>
    <d v="2023-10-30T13:35:21"/>
    <s v="106.206.73.193"/>
    <m/>
    <m/>
    <m/>
    <x v="1"/>
    <x v="7"/>
    <n v="4"/>
    <n v="4"/>
    <n v="3"/>
    <n v="2"/>
    <n v="3"/>
    <n v="3"/>
    <n v="3"/>
    <n v="3"/>
    <n v="3"/>
    <n v="3"/>
    <n v="4"/>
    <n v="2"/>
    <n v="4"/>
    <n v="2"/>
    <n v="4"/>
    <n v="4"/>
    <n v="4"/>
    <n v="4"/>
    <n v="3"/>
    <n v="4"/>
    <n v="3"/>
    <n v="3"/>
    <n v="4"/>
    <n v="4"/>
    <n v="4"/>
    <n v="3"/>
    <n v="3"/>
    <n v="3"/>
    <n v="3"/>
    <s v="Not Applicable"/>
    <n v="4"/>
    <n v="4"/>
    <n v="4"/>
    <x v="0"/>
    <x v="1"/>
    <n v="4"/>
  </r>
  <r>
    <n v="118456161075"/>
    <n v="453298388"/>
    <d v="2023-10-30T13:20:08"/>
    <d v="2023-10-30T13:33:09"/>
    <s v="49.207.202.111"/>
    <m/>
    <m/>
    <m/>
    <x v="0"/>
    <x v="4"/>
    <n v="4"/>
    <n v="4"/>
    <n v="4"/>
    <n v="3"/>
    <n v="4"/>
    <n v="4"/>
    <n v="4"/>
    <n v="4"/>
    <n v="4"/>
    <n v="3"/>
    <n v="3"/>
    <n v="3"/>
    <n v="3"/>
    <n v="3"/>
    <n v="3"/>
    <n v="4"/>
    <n v="4"/>
    <n v="4"/>
    <n v="4"/>
    <n v="4"/>
    <n v="3"/>
    <n v="4"/>
    <n v="4"/>
    <n v="3"/>
    <n v="4"/>
    <n v="3"/>
    <n v="3"/>
    <n v="3"/>
    <n v="3"/>
    <n v="3"/>
    <n v="3"/>
    <n v="3"/>
    <n v="4"/>
    <x v="1"/>
    <x v="1"/>
    <n v="4"/>
  </r>
  <r>
    <n v="118456147429"/>
    <n v="453298388"/>
    <d v="2023-10-30T12:44:03"/>
    <d v="2023-10-30T12:52:43"/>
    <s v="122.172.85.10"/>
    <m/>
    <m/>
    <m/>
    <x v="0"/>
    <x v="0"/>
    <n v="4"/>
    <n v="4"/>
    <n v="4"/>
    <n v="5"/>
    <n v="5"/>
    <n v="5"/>
    <n v="5"/>
    <n v="5"/>
    <n v="5"/>
    <n v="4"/>
    <n v="5"/>
    <n v="4"/>
    <n v="5"/>
    <n v="5"/>
    <n v="4"/>
    <n v="4"/>
    <n v="4"/>
    <n v="4"/>
    <n v="5"/>
    <n v="5"/>
    <n v="5"/>
    <n v="4"/>
    <n v="5"/>
    <n v="5"/>
    <n v="4"/>
    <n v="5"/>
    <n v="4"/>
    <n v="4"/>
    <n v="4"/>
    <n v="4"/>
    <n v="3"/>
    <n v="4"/>
    <n v="5"/>
    <x v="1"/>
    <x v="1"/>
    <n v="4"/>
  </r>
  <r>
    <n v="118456143091"/>
    <n v="453298388"/>
    <d v="2023-10-30T12:35:37"/>
    <d v="2023-10-30T12:39:31"/>
    <s v="106.51.166.63"/>
    <m/>
    <m/>
    <m/>
    <x v="0"/>
    <x v="4"/>
    <n v="5"/>
    <n v="5"/>
    <n v="5"/>
    <n v="5"/>
    <n v="5"/>
    <n v="2"/>
    <n v="5"/>
    <n v="5"/>
    <n v="5"/>
    <n v="5"/>
    <n v="5"/>
    <n v="5"/>
    <n v="5"/>
    <n v="4"/>
    <n v="5"/>
    <n v="5"/>
    <n v="5"/>
    <n v="5"/>
    <n v="5"/>
    <n v="5"/>
    <n v="5"/>
    <n v="5"/>
    <n v="5"/>
    <n v="5"/>
    <n v="4"/>
    <n v="5"/>
    <n v="4"/>
    <n v="5"/>
    <n v="5"/>
    <n v="5"/>
    <n v="4"/>
    <n v="5"/>
    <n v="5"/>
    <x v="2"/>
    <x v="2"/>
    <n v="5"/>
  </r>
  <r>
    <n v="118456142437"/>
    <n v="453298388"/>
    <d v="2023-10-30T12:28:15"/>
    <d v="2023-10-30T12:36:54"/>
    <s v="122.172.83.23"/>
    <m/>
    <m/>
    <m/>
    <x v="1"/>
    <x v="2"/>
    <n v="3"/>
    <n v="4"/>
    <n v="3"/>
    <n v="2"/>
    <n v="3"/>
    <n v="3"/>
    <n v="3"/>
    <n v="4"/>
    <n v="4"/>
    <n v="3"/>
    <n v="2"/>
    <n v="2"/>
    <n v="3"/>
    <n v="2"/>
    <n v="3"/>
    <n v="3"/>
    <n v="3"/>
    <n v="3"/>
    <n v="4"/>
    <n v="4"/>
    <n v="2"/>
    <n v="1"/>
    <n v="4"/>
    <n v="1"/>
    <n v="3"/>
    <n v="5"/>
    <n v="5"/>
    <n v="2"/>
    <n v="3"/>
    <s v="Not Applicable"/>
    <n v="3"/>
    <n v="1"/>
    <n v="1"/>
    <x v="3"/>
    <x v="3"/>
    <n v="4"/>
  </r>
  <r>
    <n v="118456142330"/>
    <n v="453298388"/>
    <d v="2023-10-30T12:31:36"/>
    <d v="2023-10-30T12:36:33"/>
    <s v="106.206.6.114"/>
    <m/>
    <m/>
    <m/>
    <x v="0"/>
    <x v="4"/>
    <n v="3"/>
    <n v="3"/>
    <n v="4"/>
    <n v="2"/>
    <n v="3"/>
    <n v="3"/>
    <n v="3"/>
    <n v="4"/>
    <n v="4"/>
    <n v="3"/>
    <n v="3"/>
    <n v="2"/>
    <n v="4"/>
    <n v="1"/>
    <n v="2"/>
    <n v="4"/>
    <n v="4"/>
    <n v="4"/>
    <n v="4"/>
    <n v="2"/>
    <n v="4"/>
    <n v="4"/>
    <n v="4"/>
    <n v="3"/>
    <n v="2"/>
    <n v="3"/>
    <n v="2"/>
    <n v="3"/>
    <n v="3"/>
    <n v="2"/>
    <n v="2"/>
    <n v="4"/>
    <n v="4"/>
    <x v="0"/>
    <x v="0"/>
    <n v="3"/>
  </r>
  <r>
    <n v="118456139184"/>
    <n v="453298388"/>
    <d v="2023-10-27T19:32:51"/>
    <d v="2023-10-30T12:28:18"/>
    <s v="171.76.82.151"/>
    <m/>
    <m/>
    <m/>
    <x v="0"/>
    <x v="6"/>
    <n v="4"/>
    <n v="4"/>
    <n v="4"/>
    <n v="3"/>
    <n v="4"/>
    <n v="3"/>
    <n v="4"/>
    <n v="4"/>
    <n v="5"/>
    <n v="3"/>
    <n v="5"/>
    <n v="1"/>
    <n v="4"/>
    <n v="2"/>
    <n v="3"/>
    <n v="5"/>
    <n v="4"/>
    <n v="5"/>
    <n v="5"/>
    <n v="4"/>
    <n v="5"/>
    <n v="5"/>
    <n v="4"/>
    <n v="5"/>
    <n v="3"/>
    <n v="4"/>
    <n v="1"/>
    <n v="4"/>
    <n v="2"/>
    <n v="2"/>
    <n v="4"/>
    <n v="5"/>
    <n v="4"/>
    <x v="1"/>
    <x v="2"/>
    <m/>
  </r>
  <r>
    <n v="118456139255"/>
    <n v="453298388"/>
    <d v="2023-10-30T12:22:02"/>
    <d v="2023-10-30T12:28:02"/>
    <s v="49.207.194.131"/>
    <m/>
    <m/>
    <m/>
    <x v="1"/>
    <x v="7"/>
    <n v="4"/>
    <n v="4"/>
    <n v="4"/>
    <n v="4"/>
    <n v="4"/>
    <n v="3"/>
    <n v="4"/>
    <n v="4"/>
    <n v="4"/>
    <n v="4"/>
    <n v="3"/>
    <n v="3"/>
    <n v="5"/>
    <n v="4"/>
    <n v="4"/>
    <n v="5"/>
    <n v="5"/>
    <n v="5"/>
    <n v="5"/>
    <n v="4"/>
    <n v="3"/>
    <n v="5"/>
    <n v="5"/>
    <n v="5"/>
    <n v="5"/>
    <n v="4"/>
    <n v="5"/>
    <n v="4"/>
    <n v="4"/>
    <s v="Not Applicable"/>
    <n v="4"/>
    <n v="5"/>
    <n v="5"/>
    <x v="1"/>
    <x v="2"/>
    <n v="4"/>
  </r>
  <r>
    <n v="118456117947"/>
    <n v="453298388"/>
    <d v="2023-10-30T11:24:51"/>
    <d v="2023-10-30T11:28:48"/>
    <s v="106.216.230.123"/>
    <m/>
    <m/>
    <m/>
    <x v="1"/>
    <x v="5"/>
    <n v="4"/>
    <n v="4"/>
    <n v="4"/>
    <n v="3"/>
    <n v="4"/>
    <n v="2"/>
    <n v="4"/>
    <n v="4"/>
    <n v="4"/>
    <n v="3"/>
    <n v="4"/>
    <n v="3"/>
    <n v="4"/>
    <n v="2"/>
    <n v="4"/>
    <n v="4"/>
    <n v="4"/>
    <n v="4"/>
    <n v="5"/>
    <n v="4"/>
    <n v="4"/>
    <n v="4"/>
    <n v="4"/>
    <n v="4"/>
    <n v="2"/>
    <n v="4"/>
    <n v="4"/>
    <n v="4"/>
    <n v="3"/>
    <s v="Not Applicable"/>
    <n v="4"/>
    <n v="4"/>
    <n v="4"/>
    <x v="1"/>
    <x v="1"/>
    <n v="4"/>
  </r>
  <r>
    <n v="118456112806"/>
    <n v="453298388"/>
    <d v="2023-10-30T11:05:06"/>
    <d v="2023-10-30T11:15:33"/>
    <s v="49.207.212.64"/>
    <m/>
    <m/>
    <m/>
    <x v="0"/>
    <x v="4"/>
    <n v="4"/>
    <n v="3"/>
    <n v="3"/>
    <n v="2"/>
    <n v="4"/>
    <n v="4"/>
    <n v="4"/>
    <n v="2"/>
    <n v="4"/>
    <n v="4"/>
    <n v="4"/>
    <n v="3"/>
    <n v="4"/>
    <n v="2"/>
    <n v="3"/>
    <n v="4"/>
    <n v="4"/>
    <n v="3"/>
    <n v="4"/>
    <n v="3"/>
    <n v="4"/>
    <n v="2"/>
    <n v="3"/>
    <n v="4"/>
    <n v="1"/>
    <n v="2"/>
    <n v="1"/>
    <n v="2"/>
    <n v="2"/>
    <s v="Not Applicable"/>
    <n v="4"/>
    <n v="4"/>
    <n v="4"/>
    <x v="1"/>
    <x v="0"/>
    <n v="3"/>
  </r>
  <r>
    <n v="118456110472"/>
    <n v="453298388"/>
    <d v="2023-10-30T10:47:20"/>
    <d v="2023-10-30T11:09:47"/>
    <s v="49.207.54.14"/>
    <m/>
    <m/>
    <m/>
    <x v="1"/>
    <x v="7"/>
    <n v="4"/>
    <n v="4"/>
    <n v="4"/>
    <n v="3"/>
    <n v="4"/>
    <n v="4"/>
    <n v="2"/>
    <n v="2"/>
    <n v="3"/>
    <n v="4"/>
    <n v="1"/>
    <n v="3"/>
    <n v="3"/>
    <n v="3"/>
    <n v="3"/>
    <n v="5"/>
    <n v="3"/>
    <n v="4"/>
    <n v="5"/>
    <n v="4"/>
    <n v="4"/>
    <n v="5"/>
    <n v="4"/>
    <n v="5"/>
    <n v="2"/>
    <n v="4"/>
    <n v="4"/>
    <n v="5"/>
    <n v="4"/>
    <s v="Not Applicable"/>
    <n v="2"/>
    <n v="3"/>
    <n v="4"/>
    <x v="1"/>
    <x v="2"/>
    <n v="5"/>
  </r>
  <r>
    <n v="118456106005"/>
    <n v="453298388"/>
    <d v="2023-10-30T10:49:21"/>
    <d v="2023-10-30T10:59:29"/>
    <s v="49.37.163.113"/>
    <m/>
    <m/>
    <m/>
    <x v="0"/>
    <x v="1"/>
    <n v="5"/>
    <n v="4"/>
    <n v="4"/>
    <n v="4"/>
    <n v="5"/>
    <n v="4"/>
    <n v="4"/>
    <n v="4"/>
    <n v="3"/>
    <n v="5"/>
    <n v="4"/>
    <n v="3"/>
    <n v="3"/>
    <n v="4"/>
    <n v="4"/>
    <n v="5"/>
    <n v="3"/>
    <n v="4"/>
    <n v="5"/>
    <n v="5"/>
    <n v="3"/>
    <n v="4"/>
    <n v="5"/>
    <n v="5"/>
    <n v="1"/>
    <n v="5"/>
    <n v="5"/>
    <n v="4"/>
    <n v="3"/>
    <n v="2"/>
    <n v="5"/>
    <n v="4"/>
    <n v="4"/>
    <x v="1"/>
    <x v="1"/>
    <n v="5"/>
  </r>
  <r>
    <n v="118456098257"/>
    <n v="453298388"/>
    <d v="2023-10-30T10:26:39"/>
    <d v="2023-10-30T10:38:24"/>
    <s v="175.100.147.75"/>
    <m/>
    <m/>
    <m/>
    <x v="1"/>
    <x v="2"/>
    <n v="3"/>
    <n v="3"/>
    <n v="4"/>
    <n v="4"/>
    <n v="4"/>
    <n v="4"/>
    <n v="4"/>
    <n v="4"/>
    <n v="4"/>
    <n v="4"/>
    <n v="4"/>
    <n v="4"/>
    <n v="5"/>
    <n v="4"/>
    <n v="3"/>
    <n v="5"/>
    <n v="5"/>
    <n v="4"/>
    <n v="5"/>
    <n v="4"/>
    <n v="4"/>
    <n v="4"/>
    <n v="4"/>
    <n v="4"/>
    <n v="2"/>
    <n v="4"/>
    <n v="4"/>
    <n v="4"/>
    <n v="4"/>
    <s v="Not Applicable"/>
    <n v="5"/>
    <n v="4"/>
    <n v="4"/>
    <x v="0"/>
    <x v="1"/>
    <n v="3"/>
  </r>
  <r>
    <n v="118456090445"/>
    <n v="453298388"/>
    <d v="2023-10-30T10:13:57"/>
    <d v="2023-10-30T10:19:11"/>
    <s v="106.216.225.191"/>
    <m/>
    <m/>
    <m/>
    <x v="1"/>
    <x v="2"/>
    <n v="4"/>
    <n v="4"/>
    <n v="4"/>
    <n v="4"/>
    <n v="4"/>
    <n v="4"/>
    <n v="4"/>
    <n v="4"/>
    <n v="4"/>
    <n v="4"/>
    <n v="4"/>
    <n v="4"/>
    <n v="4"/>
    <n v="4"/>
    <n v="4"/>
    <n v="4"/>
    <n v="4"/>
    <n v="4"/>
    <n v="4"/>
    <n v="4"/>
    <n v="4"/>
    <n v="4"/>
    <n v="4"/>
    <n v="4"/>
    <n v="4"/>
    <n v="4"/>
    <n v="4"/>
    <n v="4"/>
    <n v="4"/>
    <s v="Not Applicable"/>
    <n v="4"/>
    <n v="4"/>
    <n v="4"/>
    <x v="1"/>
    <x v="1"/>
    <n v="4"/>
  </r>
  <r>
    <n v="118456089287"/>
    <n v="453298388"/>
    <d v="2023-10-30T10:00:33"/>
    <d v="2023-10-30T10:16:09"/>
    <s v="122.172.85.38"/>
    <m/>
    <m/>
    <m/>
    <x v="0"/>
    <x v="4"/>
    <n v="4"/>
    <n v="3"/>
    <n v="4"/>
    <n v="3"/>
    <n v="3"/>
    <n v="3"/>
    <n v="3"/>
    <n v="4"/>
    <n v="2"/>
    <n v="2"/>
    <n v="3"/>
    <n v="4"/>
    <n v="4"/>
    <n v="3"/>
    <n v="4"/>
    <n v="3"/>
    <n v="3"/>
    <n v="2"/>
    <n v="3"/>
    <n v="4"/>
    <n v="3"/>
    <n v="2"/>
    <n v="3"/>
    <n v="3"/>
    <n v="3"/>
    <n v="4"/>
    <n v="2"/>
    <n v="4"/>
    <n v="4"/>
    <s v="Not Applicable"/>
    <n v="3"/>
    <n v="2"/>
    <n v="2"/>
    <x v="0"/>
    <x v="1"/>
    <n v="4"/>
  </r>
  <r>
    <n v="118456068332"/>
    <n v="453298388"/>
    <d v="2023-10-30T09:08:38"/>
    <d v="2023-10-30T09:26:23"/>
    <s v="122.172.82.63"/>
    <m/>
    <m/>
    <m/>
    <x v="0"/>
    <x v="1"/>
    <n v="2"/>
    <n v="2"/>
    <n v="2"/>
    <n v="4"/>
    <n v="2"/>
    <n v="2"/>
    <n v="2"/>
    <n v="2"/>
    <n v="2"/>
    <n v="2"/>
    <n v="2"/>
    <n v="1"/>
    <n v="2"/>
    <n v="1"/>
    <n v="2"/>
    <n v="4"/>
    <n v="3"/>
    <n v="2"/>
    <n v="2"/>
    <n v="2"/>
    <n v="2"/>
    <n v="2"/>
    <n v="2"/>
    <n v="3"/>
    <n v="1"/>
    <n v="1"/>
    <n v="1"/>
    <n v="2"/>
    <n v="3"/>
    <n v="2"/>
    <n v="3"/>
    <n v="2"/>
    <n v="4"/>
    <x v="3"/>
    <x v="3"/>
    <n v="3"/>
  </r>
  <r>
    <n v="118455925028"/>
    <n v="453298388"/>
    <d v="2023-10-30T02:05:26"/>
    <d v="2023-10-30T02:10:13"/>
    <s v="171.76.87.179"/>
    <m/>
    <m/>
    <m/>
    <x v="0"/>
    <x v="4"/>
    <n v="3"/>
    <n v="4"/>
    <n v="4"/>
    <n v="2"/>
    <n v="2"/>
    <n v="4"/>
    <n v="3"/>
    <n v="4"/>
    <n v="3"/>
    <n v="4"/>
    <n v="4"/>
    <n v="2"/>
    <n v="4"/>
    <n v="2"/>
    <n v="4"/>
    <n v="4"/>
    <n v="3"/>
    <n v="3"/>
    <n v="4"/>
    <n v="4"/>
    <n v="2"/>
    <n v="2"/>
    <n v="4"/>
    <n v="4"/>
    <n v="1"/>
    <n v="4"/>
    <n v="3"/>
    <n v="4"/>
    <n v="4"/>
    <n v="3"/>
    <n v="2"/>
    <n v="4"/>
    <n v="4"/>
    <x v="1"/>
    <x v="0"/>
    <n v="4"/>
  </r>
  <r>
    <n v="118455908830"/>
    <n v="453298388"/>
    <d v="2023-10-30T01:16:06"/>
    <d v="2023-10-30T01:21:17"/>
    <s v="122.171.17.74"/>
    <m/>
    <m/>
    <m/>
    <x v="1"/>
    <x v="2"/>
    <n v="5"/>
    <n v="5"/>
    <n v="5"/>
    <n v="5"/>
    <n v="5"/>
    <n v="5"/>
    <n v="5"/>
    <n v="5"/>
    <n v="5"/>
    <n v="4"/>
    <n v="5"/>
    <n v="5"/>
    <n v="5"/>
    <n v="4"/>
    <n v="4"/>
    <n v="5"/>
    <n v="4"/>
    <n v="4"/>
    <n v="4"/>
    <n v="4"/>
    <n v="4"/>
    <n v="4"/>
    <n v="4"/>
    <n v="4"/>
    <n v="4"/>
    <n v="4"/>
    <n v="4"/>
    <n v="4"/>
    <n v="4"/>
    <n v="4"/>
    <n v="4"/>
    <n v="4"/>
    <n v="4"/>
    <x v="1"/>
    <x v="1"/>
    <n v="5"/>
  </r>
  <r>
    <n v="118455894245"/>
    <n v="453298388"/>
    <d v="2023-10-29T22:59:35"/>
    <d v="2023-10-30T00:41:51"/>
    <s v="27.63.240.249"/>
    <m/>
    <m/>
    <m/>
    <x v="0"/>
    <x v="6"/>
    <n v="4"/>
    <n v="4"/>
    <n v="4"/>
    <n v="4"/>
    <n v="4"/>
    <n v="4"/>
    <n v="4"/>
    <n v="4"/>
    <n v="4"/>
    <n v="4"/>
    <n v="4"/>
    <n v="2"/>
    <n v="3"/>
    <n v="2"/>
    <n v="4"/>
    <n v="4"/>
    <n v="4"/>
    <n v="4"/>
    <n v="4"/>
    <n v="4"/>
    <n v="4"/>
    <n v="4"/>
    <n v="4"/>
    <n v="5"/>
    <n v="2"/>
    <n v="4"/>
    <n v="1"/>
    <n v="4"/>
    <n v="4"/>
    <s v="Not Applicable"/>
    <n v="4"/>
    <n v="4"/>
    <n v="5"/>
    <x v="1"/>
    <x v="1"/>
    <n v="4"/>
  </r>
  <r>
    <n v="118455873082"/>
    <n v="453298388"/>
    <d v="2023-10-29T23:39:35"/>
    <d v="2023-10-29T23:48:21"/>
    <s v="106.51.163.169"/>
    <m/>
    <m/>
    <m/>
    <x v="1"/>
    <x v="2"/>
    <n v="3"/>
    <n v="3"/>
    <n v="2"/>
    <n v="1"/>
    <n v="4"/>
    <n v="4"/>
    <n v="4"/>
    <n v="4"/>
    <n v="4"/>
    <n v="3"/>
    <n v="4"/>
    <n v="1"/>
    <n v="1"/>
    <n v="1"/>
    <n v="3"/>
    <n v="4"/>
    <n v="4"/>
    <n v="4"/>
    <n v="3"/>
    <n v="4"/>
    <n v="4"/>
    <n v="5"/>
    <n v="4"/>
    <n v="4"/>
    <n v="3"/>
    <n v="2"/>
    <n v="4"/>
    <n v="3"/>
    <n v="1"/>
    <s v="Not Applicable"/>
    <n v="3"/>
    <n v="5"/>
    <n v="5"/>
    <x v="0"/>
    <x v="3"/>
    <n v="2"/>
  </r>
  <r>
    <n v="118455871111"/>
    <n v="453298388"/>
    <d v="2023-10-29T23:41:03"/>
    <d v="2023-10-29T23:43:55"/>
    <s v="101.0.63.14"/>
    <m/>
    <m/>
    <m/>
    <x v="0"/>
    <x v="4"/>
    <n v="4"/>
    <n v="4"/>
    <n v="4"/>
    <n v="4"/>
    <n v="4"/>
    <n v="4"/>
    <n v="4"/>
    <n v="4"/>
    <n v="4"/>
    <n v="4"/>
    <n v="4"/>
    <n v="4"/>
    <n v="4"/>
    <n v="4"/>
    <n v="4"/>
    <n v="4"/>
    <n v="4"/>
    <n v="4"/>
    <n v="4"/>
    <n v="4"/>
    <n v="4"/>
    <n v="4"/>
    <n v="4"/>
    <n v="4"/>
    <n v="4"/>
    <n v="5"/>
    <n v="3"/>
    <n v="4"/>
    <n v="4"/>
    <n v="4"/>
    <n v="4"/>
    <n v="4"/>
    <n v="4"/>
    <x v="2"/>
    <x v="2"/>
    <n v="5"/>
  </r>
  <r>
    <n v="118455859354"/>
    <n v="453298388"/>
    <d v="2023-10-29T22:59:35"/>
    <d v="2023-10-29T23:12:27"/>
    <s v="122.172.86.85"/>
    <m/>
    <m/>
    <m/>
    <x v="0"/>
    <x v="6"/>
    <n v="4"/>
    <n v="4"/>
    <n v="4"/>
    <n v="4"/>
    <n v="4"/>
    <n v="4"/>
    <n v="4"/>
    <n v="4"/>
    <n v="4"/>
    <n v="4"/>
    <n v="4"/>
    <n v="2"/>
    <n v="3"/>
    <n v="2"/>
    <n v="4"/>
    <n v="4"/>
    <n v="4"/>
    <n v="4"/>
    <n v="4"/>
    <n v="4"/>
    <n v="4"/>
    <n v="4"/>
    <n v="4"/>
    <n v="5"/>
    <n v="2"/>
    <n v="4"/>
    <n v="1"/>
    <n v="4"/>
    <n v="4"/>
    <s v="Not Applicable"/>
    <n v="4"/>
    <n v="4"/>
    <n v="5"/>
    <x v="1"/>
    <x v="1"/>
    <n v="4"/>
  </r>
  <r>
    <n v="118455849836"/>
    <n v="453298388"/>
    <d v="2023-10-29T22:40:45"/>
    <d v="2023-10-29T22:45:29"/>
    <s v="122.171.17.242"/>
    <m/>
    <m/>
    <m/>
    <x v="0"/>
    <x v="6"/>
    <n v="4"/>
    <n v="4"/>
    <n v="4"/>
    <n v="4"/>
    <n v="4"/>
    <n v="4"/>
    <n v="4"/>
    <n v="4"/>
    <n v="4"/>
    <n v="3"/>
    <n v="4"/>
    <n v="4"/>
    <n v="4"/>
    <n v="4"/>
    <n v="4"/>
    <n v="4"/>
    <n v="4"/>
    <n v="3"/>
    <n v="2"/>
    <n v="4"/>
    <n v="4"/>
    <n v="4"/>
    <n v="4"/>
    <n v="4"/>
    <n v="3"/>
    <n v="4"/>
    <n v="2"/>
    <n v="4"/>
    <n v="4"/>
    <n v="3"/>
    <n v="3"/>
    <n v="4"/>
    <n v="4"/>
    <x v="0"/>
    <x v="1"/>
    <n v="3"/>
  </r>
  <r>
    <n v="118455842625"/>
    <n v="453298388"/>
    <d v="2023-10-29T22:19:06"/>
    <d v="2023-10-29T22:24:36"/>
    <s v="122.172.84.131"/>
    <m/>
    <m/>
    <m/>
    <x v="0"/>
    <x v="6"/>
    <n v="4"/>
    <n v="4"/>
    <n v="3"/>
    <n v="4"/>
    <n v="3"/>
    <n v="3"/>
    <n v="3"/>
    <n v="2"/>
    <n v="3"/>
    <n v="4"/>
    <n v="3"/>
    <n v="4"/>
    <n v="4"/>
    <n v="3"/>
    <n v="3"/>
    <n v="4"/>
    <n v="4"/>
    <n v="4"/>
    <n v="4"/>
    <n v="4"/>
    <n v="4"/>
    <n v="4"/>
    <n v="4"/>
    <n v="4"/>
    <n v="1"/>
    <n v="2"/>
    <n v="2"/>
    <n v="4"/>
    <n v="4"/>
    <s v="Not Applicable"/>
    <n v="4"/>
    <n v="4"/>
    <n v="4"/>
    <x v="1"/>
    <x v="1"/>
    <n v="3"/>
  </r>
  <r>
    <n v="118455840643"/>
    <n v="453298388"/>
    <d v="2023-10-29T22:13:28"/>
    <d v="2023-10-29T22:18:54"/>
    <s v="122.172.84.131"/>
    <m/>
    <m/>
    <m/>
    <x v="0"/>
    <x v="4"/>
    <n v="4"/>
    <n v="3"/>
    <n v="3"/>
    <n v="4"/>
    <n v="4"/>
    <n v="2"/>
    <n v="2"/>
    <n v="4"/>
    <n v="3"/>
    <n v="4"/>
    <n v="3"/>
    <n v="4"/>
    <n v="4"/>
    <n v="3"/>
    <n v="4"/>
    <n v="4"/>
    <n v="4"/>
    <n v="3"/>
    <n v="3"/>
    <n v="4"/>
    <n v="4"/>
    <n v="4"/>
    <n v="4"/>
    <n v="4"/>
    <n v="1"/>
    <n v="2"/>
    <n v="3"/>
    <n v="4"/>
    <n v="4"/>
    <s v="Not Applicable"/>
    <n v="4"/>
    <n v="3"/>
    <n v="4"/>
    <x v="0"/>
    <x v="0"/>
    <n v="3"/>
  </r>
  <r>
    <n v="118455819958"/>
    <n v="453298388"/>
    <d v="2023-10-29T21:08:45"/>
    <d v="2023-10-29T21:17:55"/>
    <s v="122.171.20.235"/>
    <m/>
    <m/>
    <m/>
    <x v="0"/>
    <x v="8"/>
    <n v="5"/>
    <n v="5"/>
    <n v="4"/>
    <n v="4"/>
    <n v="4"/>
    <n v="4"/>
    <n v="4"/>
    <n v="4"/>
    <n v="3"/>
    <n v="5"/>
    <n v="4"/>
    <n v="4"/>
    <n v="4"/>
    <n v="3"/>
    <n v="4"/>
    <n v="3"/>
    <n v="1"/>
    <n v="4"/>
    <n v="4"/>
    <n v="5"/>
    <n v="3"/>
    <n v="1"/>
    <n v="1"/>
    <n v="3"/>
    <n v="5"/>
    <n v="5"/>
    <n v="5"/>
    <n v="4"/>
    <n v="4"/>
    <n v="4"/>
    <n v="3"/>
    <n v="4"/>
    <n v="4"/>
    <x v="1"/>
    <x v="1"/>
    <n v="5"/>
  </r>
  <r>
    <n v="118455807760"/>
    <n v="453298388"/>
    <d v="2023-10-29T20:31:22"/>
    <d v="2023-10-29T20:36:15"/>
    <s v="49.207.217.231"/>
    <m/>
    <m/>
    <m/>
    <x v="0"/>
    <x v="7"/>
    <n v="3"/>
    <n v="3"/>
    <n v="2"/>
    <n v="4"/>
    <n v="1"/>
    <n v="3"/>
    <n v="3"/>
    <n v="2"/>
    <n v="4"/>
    <n v="3"/>
    <n v="3"/>
    <n v="3"/>
    <n v="3"/>
    <n v="3"/>
    <n v="4"/>
    <n v="3"/>
    <n v="3"/>
    <n v="2"/>
    <n v="3"/>
    <n v="4"/>
    <n v="3"/>
    <n v="3"/>
    <n v="3"/>
    <n v="3"/>
    <n v="3"/>
    <n v="3"/>
    <n v="3"/>
    <n v="2"/>
    <n v="2"/>
    <n v="1"/>
    <n v="3"/>
    <n v="3"/>
    <n v="1"/>
    <x v="0"/>
    <x v="0"/>
    <m/>
  </r>
  <r>
    <n v="118455798116"/>
    <n v="453298388"/>
    <d v="2023-10-29T19:55:27"/>
    <d v="2023-10-29T20:00:16"/>
    <s v="106.206.76.146"/>
    <m/>
    <m/>
    <m/>
    <x v="0"/>
    <x v="8"/>
    <n v="5"/>
    <n v="5"/>
    <n v="4"/>
    <n v="4"/>
    <n v="4"/>
    <n v="3"/>
    <n v="4"/>
    <n v="5"/>
    <n v="5"/>
    <n v="3"/>
    <n v="3"/>
    <n v="5"/>
    <n v="3"/>
    <n v="4"/>
    <n v="4"/>
    <n v="5"/>
    <n v="5"/>
    <n v="3"/>
    <n v="5"/>
    <n v="5"/>
    <n v="4"/>
    <n v="5"/>
    <n v="5"/>
    <n v="5"/>
    <n v="5"/>
    <n v="4"/>
    <n v="5"/>
    <n v="3"/>
    <n v="5"/>
    <s v="Not Applicable"/>
    <n v="5"/>
    <n v="5"/>
    <n v="5"/>
    <x v="2"/>
    <x v="2"/>
    <n v="5"/>
  </r>
  <r>
    <n v="118455795067"/>
    <n v="453298388"/>
    <d v="2023-10-29T19:31:10"/>
    <d v="2023-10-29T19:47:59"/>
    <s v="223.186.88.197"/>
    <m/>
    <m/>
    <m/>
    <x v="0"/>
    <x v="6"/>
    <n v="4"/>
    <n v="4"/>
    <n v="4"/>
    <n v="4"/>
    <n v="3"/>
    <n v="2"/>
    <n v="4"/>
    <n v="4"/>
    <n v="4"/>
    <n v="3"/>
    <n v="2"/>
    <n v="2"/>
    <n v="2"/>
    <n v="2"/>
    <n v="4"/>
    <n v="4"/>
    <n v="3"/>
    <n v="4"/>
    <n v="3"/>
    <n v="2"/>
    <n v="3"/>
    <n v="2"/>
    <n v="3"/>
    <n v="3"/>
    <n v="4"/>
    <n v="4"/>
    <n v="4"/>
    <n v="4"/>
    <n v="4"/>
    <s v="Not Applicable"/>
    <n v="4"/>
    <n v="2"/>
    <n v="2"/>
    <x v="1"/>
    <x v="1"/>
    <n v="4"/>
  </r>
  <r>
    <n v="118455788914"/>
    <n v="453298388"/>
    <d v="2023-10-29T19:18:13"/>
    <d v="2023-10-29T19:23:08"/>
    <s v="122.171.17.187"/>
    <m/>
    <m/>
    <m/>
    <x v="1"/>
    <x v="7"/>
    <n v="4"/>
    <n v="3"/>
    <n v="4"/>
    <n v="4"/>
    <n v="4"/>
    <n v="3"/>
    <n v="4"/>
    <n v="4"/>
    <n v="4"/>
    <n v="4"/>
    <n v="4"/>
    <n v="4"/>
    <n v="4"/>
    <n v="3"/>
    <n v="4"/>
    <n v="4"/>
    <n v="2"/>
    <n v="4"/>
    <n v="4"/>
    <n v="3"/>
    <n v="4"/>
    <n v="4"/>
    <n v="4"/>
    <n v="4"/>
    <n v="2"/>
    <n v="4"/>
    <n v="4"/>
    <n v="2"/>
    <n v="3"/>
    <s v="Not Applicable"/>
    <n v="4"/>
    <n v="4"/>
    <n v="4"/>
    <x v="1"/>
    <x v="1"/>
    <n v="4"/>
  </r>
  <r>
    <n v="118455782140"/>
    <n v="453298388"/>
    <d v="2023-10-29T18:47:37"/>
    <d v="2023-10-29T18:54:46"/>
    <s v="171.76.87.235"/>
    <m/>
    <m/>
    <m/>
    <x v="0"/>
    <x v="6"/>
    <n v="5"/>
    <n v="5"/>
    <n v="4"/>
    <n v="4"/>
    <n v="4"/>
    <n v="4"/>
    <n v="4"/>
    <n v="4"/>
    <n v="4"/>
    <n v="4"/>
    <n v="3"/>
    <n v="5"/>
    <n v="5"/>
    <n v="4"/>
    <n v="5"/>
    <n v="5"/>
    <n v="5"/>
    <n v="3"/>
    <n v="4"/>
    <n v="5"/>
    <n v="5"/>
    <n v="5"/>
    <n v="4"/>
    <n v="4"/>
    <n v="5"/>
    <n v="5"/>
    <n v="3"/>
    <n v="5"/>
    <n v="5"/>
    <n v="3"/>
    <n v="5"/>
    <n v="5"/>
    <n v="5"/>
    <x v="2"/>
    <x v="2"/>
    <n v="1"/>
  </r>
  <r>
    <n v="118455766707"/>
    <n v="453298388"/>
    <d v="2023-10-29T03:28:52"/>
    <d v="2023-10-29T17:48:53"/>
    <s v="171.76.87.201"/>
    <m/>
    <m/>
    <m/>
    <x v="0"/>
    <x v="0"/>
    <n v="4"/>
    <n v="2"/>
    <n v="4"/>
    <n v="2"/>
    <n v="3"/>
    <n v="2"/>
    <n v="3"/>
    <n v="4"/>
    <n v="2"/>
    <n v="3"/>
    <n v="2"/>
    <n v="4"/>
    <n v="4"/>
    <n v="2"/>
    <n v="4"/>
    <n v="4"/>
    <n v="3"/>
    <n v="4"/>
    <n v="4"/>
    <n v="5"/>
    <n v="4"/>
    <n v="4"/>
    <n v="4"/>
    <n v="2"/>
    <n v="4"/>
    <n v="4"/>
    <n v="2"/>
    <n v="3"/>
    <n v="4"/>
    <s v="Not Applicable"/>
    <n v="2"/>
    <n v="4"/>
    <n v="1"/>
    <x v="1"/>
    <x v="1"/>
    <n v="3"/>
  </r>
  <r>
    <n v="118455744275"/>
    <n v="453298388"/>
    <d v="2023-10-29T15:59:07"/>
    <d v="2023-10-29T16:09:11"/>
    <s v="122.172.86.233"/>
    <m/>
    <m/>
    <m/>
    <x v="0"/>
    <x v="4"/>
    <n v="4"/>
    <n v="4"/>
    <n v="4"/>
    <n v="4"/>
    <n v="4"/>
    <n v="4"/>
    <n v="4"/>
    <n v="4"/>
    <n v="4"/>
    <n v="4"/>
    <n v="4"/>
    <n v="2"/>
    <n v="3"/>
    <n v="2"/>
    <n v="4"/>
    <n v="4"/>
    <n v="4"/>
    <n v="4"/>
    <n v="4"/>
    <n v="4"/>
    <n v="3"/>
    <n v="3"/>
    <n v="4"/>
    <n v="3"/>
    <n v="4"/>
    <n v="4"/>
    <n v="4"/>
    <n v="4"/>
    <n v="4"/>
    <s v="Not Applicable"/>
    <n v="4"/>
    <n v="2"/>
    <n v="4"/>
    <x v="1"/>
    <x v="1"/>
    <n v="5"/>
  </r>
  <r>
    <n v="118455737203"/>
    <n v="453298388"/>
    <d v="2023-10-29T15:29:32"/>
    <d v="2023-10-29T15:36:49"/>
    <s v="49.207.231.207"/>
    <m/>
    <m/>
    <m/>
    <x v="0"/>
    <x v="6"/>
    <n v="4"/>
    <n v="3"/>
    <n v="3"/>
    <n v="3"/>
    <n v="3"/>
    <n v="2"/>
    <n v="4"/>
    <n v="4"/>
    <n v="4"/>
    <n v="4"/>
    <n v="3"/>
    <n v="4"/>
    <n v="4"/>
    <n v="1"/>
    <n v="2"/>
    <n v="4"/>
    <n v="4"/>
    <n v="4"/>
    <n v="4"/>
    <n v="3"/>
    <n v="4"/>
    <n v="4"/>
    <n v="3"/>
    <n v="4"/>
    <n v="4"/>
    <n v="4"/>
    <n v="3"/>
    <n v="4"/>
    <n v="4"/>
    <s v="Not Applicable"/>
    <n v="4"/>
    <s v="Not applicable"/>
    <s v="Not applicable"/>
    <x v="0"/>
    <x v="0"/>
    <n v="3"/>
  </r>
  <r>
    <n v="118455727692"/>
    <n v="453298388"/>
    <d v="2023-10-29T14:54:50"/>
    <d v="2023-10-29T14:54:56"/>
    <s v="122.171.17.189"/>
    <m/>
    <m/>
    <m/>
    <x v="1"/>
    <x v="5"/>
    <n v="4"/>
    <n v="3"/>
    <n v="2"/>
    <n v="4"/>
    <n v="4"/>
    <n v="3"/>
    <n v="4"/>
    <n v="4"/>
    <n v="5"/>
    <n v="4"/>
    <n v="3"/>
    <n v="4"/>
    <n v="5"/>
    <n v="4"/>
    <n v="3"/>
    <n v="5"/>
    <n v="4"/>
    <n v="5"/>
    <n v="4"/>
    <n v="2"/>
    <n v="2"/>
    <n v="3"/>
    <n v="4"/>
    <n v="4"/>
    <n v="2"/>
    <n v="4"/>
    <n v="4"/>
    <n v="5"/>
    <n v="4"/>
    <s v="Not Applicable"/>
    <n v="3"/>
    <s v="Not applicable"/>
    <s v="Not applicable"/>
    <x v="1"/>
    <x v="1"/>
    <n v="4"/>
  </r>
  <r>
    <n v="118455714962"/>
    <n v="453298388"/>
    <d v="2023-10-29T13:48:08"/>
    <d v="2023-10-29T13:54:12"/>
    <s v="122.171.17.189"/>
    <m/>
    <m/>
    <m/>
    <x v="1"/>
    <x v="5"/>
    <n v="4"/>
    <n v="3"/>
    <n v="2"/>
    <n v="4"/>
    <n v="4"/>
    <n v="3"/>
    <n v="4"/>
    <n v="4"/>
    <n v="5"/>
    <n v="4"/>
    <n v="3"/>
    <n v="4"/>
    <n v="5"/>
    <n v="4"/>
    <n v="3"/>
    <n v="5"/>
    <n v="4"/>
    <n v="5"/>
    <n v="4"/>
    <n v="2"/>
    <n v="2"/>
    <n v="3"/>
    <n v="4"/>
    <n v="4"/>
    <n v="2"/>
    <n v="4"/>
    <n v="4"/>
    <n v="5"/>
    <n v="4"/>
    <s v="Not Applicable"/>
    <n v="3"/>
    <s v="Not applicable"/>
    <s v="Not applicable"/>
    <x v="1"/>
    <x v="1"/>
    <n v="4"/>
  </r>
  <r>
    <n v="118455714648"/>
    <n v="453298388"/>
    <d v="2023-10-29T13:46:00"/>
    <d v="2023-10-29T13:52:34"/>
    <s v="103.130.108.174"/>
    <m/>
    <m/>
    <m/>
    <x v="0"/>
    <x v="4"/>
    <n v="4"/>
    <n v="4"/>
    <n v="5"/>
    <n v="4"/>
    <n v="4"/>
    <n v="4"/>
    <n v="4"/>
    <n v="4"/>
    <n v="4"/>
    <n v="4"/>
    <n v="4"/>
    <n v="4"/>
    <n v="4"/>
    <n v="3"/>
    <n v="4"/>
    <n v="4"/>
    <n v="3"/>
    <n v="4"/>
    <n v="4"/>
    <n v="4"/>
    <n v="4"/>
    <n v="4"/>
    <n v="4"/>
    <n v="4"/>
    <n v="3"/>
    <n v="4"/>
    <n v="2"/>
    <n v="4"/>
    <n v="3"/>
    <n v="2"/>
    <n v="2"/>
    <n v="4"/>
    <n v="2"/>
    <x v="1"/>
    <x v="1"/>
    <n v="4"/>
  </r>
  <r>
    <n v="118455707347"/>
    <n v="453298388"/>
    <d v="2023-10-29T12:47:49"/>
    <d v="2023-10-29T13:17:22"/>
    <s v="171.76.83.32"/>
    <m/>
    <m/>
    <m/>
    <x v="1"/>
    <x v="5"/>
    <n v="1"/>
    <n v="2"/>
    <n v="1"/>
    <n v="4"/>
    <n v="2"/>
    <n v="4"/>
    <n v="2"/>
    <n v="1"/>
    <n v="3"/>
    <n v="3"/>
    <n v="1"/>
    <n v="4"/>
    <n v="4"/>
    <n v="2"/>
    <n v="1"/>
    <n v="4"/>
    <n v="5"/>
    <n v="5"/>
    <n v="5"/>
    <n v="4"/>
    <n v="2"/>
    <n v="3"/>
    <n v="3"/>
    <n v="3"/>
    <n v="4"/>
    <n v="5"/>
    <n v="4"/>
    <n v="4"/>
    <n v="4"/>
    <s v="Not Applicable"/>
    <n v="4"/>
    <n v="5"/>
    <n v="5"/>
    <x v="3"/>
    <x v="4"/>
    <n v="2"/>
  </r>
  <r>
    <n v="118455695740"/>
    <n v="453298388"/>
    <d v="2023-10-29T12:00:01"/>
    <d v="2023-10-29T12:20:29"/>
    <s v="157.45.249.106"/>
    <m/>
    <m/>
    <m/>
    <x v="0"/>
    <x v="4"/>
    <n v="2"/>
    <n v="2"/>
    <n v="2"/>
    <n v="2"/>
    <n v="4"/>
    <n v="4"/>
    <n v="3"/>
    <n v="3"/>
    <n v="3"/>
    <n v="3"/>
    <n v="4"/>
    <n v="2"/>
    <n v="2"/>
    <n v="1"/>
    <n v="2"/>
    <n v="2"/>
    <n v="2"/>
    <n v="2"/>
    <n v="3"/>
    <n v="2"/>
    <n v="2"/>
    <n v="2"/>
    <n v="2"/>
    <n v="2"/>
    <n v="1"/>
    <n v="3"/>
    <n v="2"/>
    <n v="3"/>
    <n v="2"/>
    <n v="2"/>
    <n v="3"/>
    <n v="4"/>
    <n v="4"/>
    <x v="3"/>
    <x v="3"/>
    <n v="1"/>
  </r>
  <r>
    <n v="118455690321"/>
    <n v="453298388"/>
    <d v="2023-10-29T11:49:11"/>
    <d v="2023-10-29T11:55:15"/>
    <s v="49.37.169.135"/>
    <m/>
    <m/>
    <m/>
    <x v="0"/>
    <x v="6"/>
    <n v="4"/>
    <n v="4"/>
    <n v="5"/>
    <n v="4"/>
    <n v="5"/>
    <n v="3"/>
    <n v="5"/>
    <n v="4"/>
    <n v="4"/>
    <n v="5"/>
    <n v="4"/>
    <n v="4"/>
    <n v="4"/>
    <n v="3"/>
    <n v="4"/>
    <n v="4"/>
    <n v="4"/>
    <n v="4"/>
    <n v="5"/>
    <n v="4"/>
    <n v="4"/>
    <n v="4"/>
    <n v="4"/>
    <n v="4"/>
    <n v="4"/>
    <n v="4"/>
    <n v="4"/>
    <n v="4"/>
    <n v="3"/>
    <s v="Not Applicable"/>
    <n v="4"/>
    <n v="4"/>
    <n v="4"/>
    <x v="1"/>
    <x v="1"/>
    <n v="3"/>
  </r>
  <r>
    <n v="118455684326"/>
    <n v="453298388"/>
    <d v="2023-10-29T11:13:59"/>
    <d v="2023-10-29T11:27:17"/>
    <s v="171.76.82.151"/>
    <m/>
    <m/>
    <m/>
    <x v="0"/>
    <x v="6"/>
    <n v="5"/>
    <n v="4"/>
    <n v="4"/>
    <n v="3"/>
    <n v="4"/>
    <n v="4"/>
    <n v="3"/>
    <n v="4"/>
    <n v="5"/>
    <n v="3"/>
    <n v="4"/>
    <n v="2"/>
    <n v="3"/>
    <n v="2"/>
    <n v="3"/>
    <n v="5"/>
    <n v="5"/>
    <n v="4"/>
    <n v="5"/>
    <n v="5"/>
    <n v="5"/>
    <n v="4"/>
    <n v="5"/>
    <n v="5"/>
    <n v="2"/>
    <n v="4"/>
    <n v="2"/>
    <n v="4"/>
    <n v="3"/>
    <n v="1"/>
    <n v="3"/>
    <n v="4"/>
    <n v="4"/>
    <x v="1"/>
    <x v="2"/>
    <n v="5"/>
  </r>
  <r>
    <n v="118455677809"/>
    <n v="453298388"/>
    <d v="2023-10-29T10:56:21"/>
    <d v="2023-10-29T10:59:47"/>
    <s v="49.206.135.49"/>
    <m/>
    <m/>
    <m/>
    <x v="0"/>
    <x v="4"/>
    <n v="4"/>
    <n v="4"/>
    <n v="4"/>
    <n v="4"/>
    <n v="4"/>
    <n v="4"/>
    <n v="4"/>
    <n v="4"/>
    <n v="4"/>
    <n v="4"/>
    <n v="4"/>
    <n v="4"/>
    <n v="4"/>
    <n v="4"/>
    <n v="5"/>
    <n v="4"/>
    <n v="4"/>
    <n v="3"/>
    <n v="4"/>
    <n v="3"/>
    <n v="4"/>
    <n v="4"/>
    <n v="4"/>
    <n v="4"/>
    <n v="4"/>
    <n v="5"/>
    <n v="2"/>
    <n v="4"/>
    <n v="4"/>
    <n v="4"/>
    <n v="4"/>
    <n v="5"/>
    <n v="5"/>
    <x v="1"/>
    <x v="2"/>
    <n v="4"/>
  </r>
  <r>
    <n v="118455675766"/>
    <n v="453298388"/>
    <d v="2023-10-29T10:47:42"/>
    <d v="2023-10-29T10:51:15"/>
    <s v="49.207.206.178"/>
    <m/>
    <m/>
    <m/>
    <x v="0"/>
    <x v="6"/>
    <n v="4"/>
    <n v="4"/>
    <n v="4"/>
    <n v="4"/>
    <n v="3"/>
    <n v="4"/>
    <n v="4"/>
    <n v="4"/>
    <n v="4"/>
    <n v="4"/>
    <n v="5"/>
    <n v="3"/>
    <n v="4"/>
    <n v="3"/>
    <n v="4"/>
    <n v="4"/>
    <n v="4"/>
    <n v="3"/>
    <n v="4"/>
    <n v="5"/>
    <n v="4"/>
    <n v="4"/>
    <n v="4"/>
    <n v="4"/>
    <n v="2"/>
    <n v="3"/>
    <n v="2"/>
    <n v="5"/>
    <n v="4"/>
    <n v="4"/>
    <n v="4"/>
    <n v="4"/>
    <n v="3"/>
    <x v="1"/>
    <x v="2"/>
    <n v="4"/>
  </r>
  <r>
    <n v="118455519399"/>
    <n v="453298388"/>
    <d v="2023-10-29T01:24:40"/>
    <d v="2023-10-29T01:31:51"/>
    <s v="122.171.17.134"/>
    <m/>
    <m/>
    <m/>
    <x v="3"/>
    <x v="4"/>
    <n v="3"/>
    <n v="4"/>
    <n v="4"/>
    <n v="4"/>
    <n v="5"/>
    <n v="4"/>
    <n v="3"/>
    <n v="4"/>
    <n v="4"/>
    <n v="5"/>
    <n v="4"/>
    <n v="3"/>
    <n v="3"/>
    <n v="3"/>
    <n v="3"/>
    <n v="4"/>
    <n v="3"/>
    <n v="4"/>
    <n v="4"/>
    <n v="4"/>
    <n v="3"/>
    <n v="4"/>
    <n v="4"/>
    <n v="4"/>
    <n v="4"/>
    <n v="4"/>
    <n v="4"/>
    <n v="4"/>
    <n v="4"/>
    <n v="4"/>
    <n v="2"/>
    <n v="4"/>
    <n v="4"/>
    <x v="0"/>
    <x v="1"/>
    <n v="4"/>
  </r>
  <r>
    <n v="118455483298"/>
    <n v="453298388"/>
    <d v="2023-10-28T23:55:24"/>
    <d v="2023-10-29T00:02:50"/>
    <s v="122.171.19.75"/>
    <m/>
    <m/>
    <m/>
    <x v="1"/>
    <x v="7"/>
    <n v="4"/>
    <n v="2"/>
    <n v="3"/>
    <n v="2"/>
    <n v="4"/>
    <n v="2"/>
    <n v="3"/>
    <n v="2"/>
    <n v="2"/>
    <n v="5"/>
    <n v="5"/>
    <n v="4"/>
    <n v="5"/>
    <n v="1"/>
    <n v="5"/>
    <n v="4"/>
    <n v="5"/>
    <n v="5"/>
    <n v="4"/>
    <n v="3"/>
    <n v="3"/>
    <n v="4"/>
    <n v="3"/>
    <n v="4"/>
    <n v="5"/>
    <n v="4"/>
    <n v="4"/>
    <n v="4"/>
    <n v="1"/>
    <n v="2"/>
    <n v="1"/>
    <n v="2"/>
    <n v="4"/>
    <x v="1"/>
    <x v="1"/>
    <n v="4"/>
  </r>
  <r>
    <n v="118455453734"/>
    <n v="453298388"/>
    <d v="2023-10-28T22:47:55"/>
    <d v="2023-10-28T22:55:59"/>
    <s v="122.171.18.121"/>
    <m/>
    <m/>
    <m/>
    <x v="0"/>
    <x v="1"/>
    <n v="4"/>
    <n v="3"/>
    <n v="4"/>
    <n v="4"/>
    <n v="4"/>
    <n v="4"/>
    <n v="4"/>
    <n v="4"/>
    <n v="4"/>
    <n v="4"/>
    <n v="4"/>
    <n v="4"/>
    <n v="4"/>
    <n v="3"/>
    <n v="4"/>
    <n v="4"/>
    <n v="4"/>
    <n v="4"/>
    <n v="4"/>
    <n v="3"/>
    <n v="4"/>
    <n v="4"/>
    <n v="4"/>
    <n v="4"/>
    <n v="4"/>
    <n v="4"/>
    <n v="4"/>
    <n v="3"/>
    <n v="2"/>
    <n v="3"/>
    <n v="2"/>
    <n v="4"/>
    <n v="4"/>
    <x v="1"/>
    <x v="1"/>
    <n v="4"/>
  </r>
  <r>
    <n v="118455448379"/>
    <n v="453298388"/>
    <d v="2023-10-28T22:33:52"/>
    <d v="2023-10-28T22:46:59"/>
    <s v="49.207.214.126"/>
    <m/>
    <m/>
    <m/>
    <x v="0"/>
    <x v="4"/>
    <n v="3"/>
    <n v="3"/>
    <n v="5"/>
    <n v="5"/>
    <n v="3"/>
    <n v="5"/>
    <n v="5"/>
    <n v="5"/>
    <n v="5"/>
    <n v="5"/>
    <n v="5"/>
    <n v="4"/>
    <n v="5"/>
    <n v="5"/>
    <n v="4"/>
    <n v="5"/>
    <n v="5"/>
    <n v="4"/>
    <n v="5"/>
    <n v="2"/>
    <n v="5"/>
    <n v="5"/>
    <n v="4"/>
    <n v="4"/>
    <n v="3"/>
    <n v="4"/>
    <n v="3"/>
    <n v="5"/>
    <n v="5"/>
    <n v="4"/>
    <n v="3"/>
    <n v="5"/>
    <n v="4"/>
    <x v="1"/>
    <x v="1"/>
    <n v="3"/>
  </r>
  <r>
    <n v="118455438003"/>
    <n v="453298388"/>
    <d v="2023-10-28T22:14:16"/>
    <d v="2023-10-28T22:22:37"/>
    <s v="171.76.86.101"/>
    <m/>
    <m/>
    <m/>
    <x v="3"/>
    <x v="9"/>
    <n v="4"/>
    <n v="4"/>
    <n v="4"/>
    <n v="3"/>
    <n v="4"/>
    <n v="4"/>
    <n v="5"/>
    <n v="5"/>
    <n v="5"/>
    <n v="5"/>
    <n v="5"/>
    <n v="5"/>
    <n v="5"/>
    <n v="3"/>
    <n v="4"/>
    <n v="4"/>
    <n v="5"/>
    <n v="5"/>
    <n v="5"/>
    <n v="5"/>
    <n v="5"/>
    <n v="4"/>
    <n v="4"/>
    <n v="5"/>
    <n v="4"/>
    <n v="5"/>
    <n v="5"/>
    <n v="4"/>
    <n v="4"/>
    <s v="Not Applicable"/>
    <n v="5"/>
    <s v="Not applicable"/>
    <s v="Not applicable"/>
    <x v="2"/>
    <x v="2"/>
    <n v="4"/>
  </r>
  <r>
    <n v="118455347022"/>
    <n v="453298388"/>
    <d v="2023-10-28T17:31:29"/>
    <d v="2023-10-28T17:45:11"/>
    <s v="171.76.80.185"/>
    <m/>
    <m/>
    <m/>
    <x v="1"/>
    <x v="5"/>
    <n v="3"/>
    <n v="3"/>
    <n v="3"/>
    <n v="4"/>
    <n v="4"/>
    <n v="3"/>
    <n v="3"/>
    <n v="3"/>
    <n v="3"/>
    <n v="4"/>
    <n v="3"/>
    <n v="4"/>
    <n v="3"/>
    <n v="3"/>
    <n v="4"/>
    <n v="3"/>
    <n v="4"/>
    <n v="2"/>
    <n v="3"/>
    <n v="3"/>
    <n v="3"/>
    <n v="3"/>
    <n v="3"/>
    <n v="4"/>
    <n v="4"/>
    <n v="4"/>
    <n v="4"/>
    <n v="4"/>
    <n v="3"/>
    <n v="3"/>
    <n v="3"/>
    <n v="4"/>
    <n v="4"/>
    <x v="1"/>
    <x v="1"/>
    <n v="3"/>
  </r>
  <r>
    <n v="118455345850"/>
    <n v="453298388"/>
    <d v="2023-10-28T17:33:52"/>
    <d v="2023-10-28T17:40:48"/>
    <s v="122.171.21.65"/>
    <m/>
    <m/>
    <m/>
    <x v="1"/>
    <x v="2"/>
    <n v="4"/>
    <n v="4"/>
    <n v="5"/>
    <n v="5"/>
    <n v="4"/>
    <n v="4"/>
    <n v="4"/>
    <n v="5"/>
    <n v="5"/>
    <n v="5"/>
    <n v="5"/>
    <n v="5"/>
    <n v="5"/>
    <n v="4"/>
    <n v="5"/>
    <n v="5"/>
    <n v="4"/>
    <n v="4"/>
    <n v="4"/>
    <n v="4"/>
    <n v="4"/>
    <n v="5"/>
    <n v="4"/>
    <n v="4"/>
    <n v="3"/>
    <n v="4"/>
    <n v="3"/>
    <n v="4"/>
    <n v="5"/>
    <n v="4"/>
    <n v="4"/>
    <n v="5"/>
    <n v="4"/>
    <x v="1"/>
    <x v="2"/>
    <n v="5"/>
  </r>
  <r>
    <n v="118455339744"/>
    <n v="453298388"/>
    <d v="2023-10-28T16:57:20"/>
    <d v="2023-10-28T17:18:59"/>
    <s v="106.196.26.32"/>
    <m/>
    <m/>
    <m/>
    <x v="1"/>
    <x v="5"/>
    <n v="3"/>
    <n v="3"/>
    <n v="3"/>
    <n v="4"/>
    <n v="4"/>
    <n v="3"/>
    <n v="4"/>
    <n v="3"/>
    <n v="4"/>
    <n v="4"/>
    <n v="3"/>
    <n v="2"/>
    <n v="5"/>
    <n v="3"/>
    <n v="4"/>
    <n v="4"/>
    <n v="4"/>
    <n v="4"/>
    <n v="4"/>
    <n v="4"/>
    <n v="4"/>
    <n v="4"/>
    <n v="3"/>
    <n v="4"/>
    <n v="3"/>
    <n v="3"/>
    <n v="4"/>
    <n v="3"/>
    <n v="3"/>
    <s v="Not Applicable"/>
    <n v="2"/>
    <n v="4"/>
    <n v="5"/>
    <x v="0"/>
    <x v="1"/>
    <n v="3"/>
  </r>
  <r>
    <n v="118455322827"/>
    <n v="453298388"/>
    <d v="2023-10-28T15:39:37"/>
    <d v="2023-10-28T16:19:35"/>
    <s v="49.207.207.3"/>
    <m/>
    <m/>
    <m/>
    <x v="0"/>
    <x v="1"/>
    <n v="4"/>
    <n v="4"/>
    <n v="4"/>
    <n v="5"/>
    <n v="4"/>
    <n v="3"/>
    <n v="4"/>
    <n v="4"/>
    <n v="4"/>
    <n v="4"/>
    <n v="4"/>
    <n v="3"/>
    <n v="5"/>
    <n v="4"/>
    <n v="4"/>
    <n v="4"/>
    <n v="4"/>
    <n v="3"/>
    <n v="4"/>
    <n v="4"/>
    <n v="4"/>
    <n v="4"/>
    <n v="4"/>
    <n v="4"/>
    <n v="4"/>
    <n v="3"/>
    <n v="4"/>
    <n v="4"/>
    <n v="4"/>
    <s v="Not Applicable"/>
    <n v="4"/>
    <n v="4"/>
    <n v="4"/>
    <x v="1"/>
    <x v="2"/>
    <n v="5"/>
  </r>
  <r>
    <n v="118455307714"/>
    <n v="453298388"/>
    <d v="2023-10-28T15:22:19"/>
    <d v="2023-10-28T15:30:21"/>
    <s v="106.216.225.220"/>
    <m/>
    <m/>
    <m/>
    <x v="3"/>
    <x v="7"/>
    <n v="5"/>
    <n v="4"/>
    <n v="3"/>
    <n v="4"/>
    <n v="4"/>
    <n v="3"/>
    <n v="4"/>
    <n v="3"/>
    <n v="4"/>
    <n v="4"/>
    <n v="4"/>
    <n v="2"/>
    <n v="4"/>
    <n v="3"/>
    <n v="2"/>
    <n v="5"/>
    <n v="5"/>
    <n v="5"/>
    <n v="4"/>
    <n v="4"/>
    <n v="4"/>
    <n v="4"/>
    <n v="4"/>
    <n v="5"/>
    <n v="5"/>
    <n v="5"/>
    <n v="5"/>
    <n v="4"/>
    <n v="4"/>
    <n v="4"/>
    <n v="3"/>
    <n v="4"/>
    <n v="4"/>
    <x v="1"/>
    <x v="1"/>
    <n v="1"/>
  </r>
  <r>
    <n v="118455305572"/>
    <n v="453298388"/>
    <d v="2023-10-28T15:14:05"/>
    <d v="2023-10-28T15:23:57"/>
    <s v="122.172.85.99"/>
    <m/>
    <m/>
    <m/>
    <x v="0"/>
    <x v="4"/>
    <n v="4"/>
    <n v="1"/>
    <n v="4"/>
    <n v="3"/>
    <n v="4"/>
    <n v="4"/>
    <n v="4"/>
    <n v="4"/>
    <n v="4"/>
    <n v="4"/>
    <n v="4"/>
    <n v="3"/>
    <n v="4"/>
    <n v="1"/>
    <n v="4"/>
    <n v="3"/>
    <n v="3"/>
    <n v="4"/>
    <n v="4"/>
    <n v="4"/>
    <n v="4"/>
    <n v="3"/>
    <n v="4"/>
    <n v="3"/>
    <n v="1"/>
    <n v="4"/>
    <n v="1"/>
    <n v="3"/>
    <n v="1"/>
    <n v="2"/>
    <n v="4"/>
    <n v="4"/>
    <n v="4"/>
    <x v="0"/>
    <x v="0"/>
    <n v="4"/>
  </r>
  <r>
    <n v="118455305503"/>
    <n v="453298388"/>
    <d v="2023-10-28T15:13:25"/>
    <d v="2023-10-28T15:23:45"/>
    <s v="49.37.169.31"/>
    <m/>
    <m/>
    <m/>
    <x v="0"/>
    <x v="4"/>
    <n v="1"/>
    <n v="1"/>
    <n v="3"/>
    <n v="4"/>
    <n v="4"/>
    <n v="3"/>
    <n v="2"/>
    <n v="3"/>
    <n v="4"/>
    <n v="4"/>
    <n v="3"/>
    <n v="1"/>
    <n v="3"/>
    <n v="1"/>
    <n v="3"/>
    <n v="2"/>
    <n v="3"/>
    <n v="3"/>
    <n v="3"/>
    <n v="2"/>
    <n v="4"/>
    <n v="2"/>
    <n v="3"/>
    <n v="3"/>
    <n v="1"/>
    <n v="4"/>
    <n v="1"/>
    <n v="3"/>
    <n v="1"/>
    <n v="1"/>
    <n v="3"/>
    <n v="4"/>
    <n v="4"/>
    <x v="3"/>
    <x v="3"/>
    <n v="2"/>
  </r>
  <r>
    <n v="118455295015"/>
    <n v="453298388"/>
    <d v="2023-10-28T14:51:11"/>
    <d v="2023-10-28T14:57:07"/>
    <s v="223.186.49.103"/>
    <m/>
    <m/>
    <m/>
    <x v="0"/>
    <x v="4"/>
    <n v="4"/>
    <n v="4"/>
    <n v="4"/>
    <n v="4"/>
    <n v="3"/>
    <n v="3"/>
    <n v="4"/>
    <n v="5"/>
    <n v="5"/>
    <n v="5"/>
    <n v="4"/>
    <n v="4"/>
    <n v="4"/>
    <n v="3"/>
    <n v="4"/>
    <n v="4"/>
    <n v="4"/>
    <n v="3"/>
    <n v="4"/>
    <n v="4"/>
    <n v="4"/>
    <n v="4"/>
    <n v="4"/>
    <n v="4"/>
    <n v="3"/>
    <n v="4"/>
    <n v="4"/>
    <n v="4"/>
    <n v="3"/>
    <n v="3"/>
    <n v="4"/>
    <n v="3"/>
    <n v="3"/>
    <x v="1"/>
    <x v="1"/>
    <n v="4"/>
  </r>
  <r>
    <n v="118455293474"/>
    <n v="453298388"/>
    <d v="2023-10-28T14:45:58"/>
    <d v="2023-10-28T14:51:21"/>
    <s v="223.231.169.244"/>
    <m/>
    <m/>
    <m/>
    <x v="0"/>
    <x v="4"/>
    <n v="5"/>
    <n v="5"/>
    <n v="5"/>
    <n v="5"/>
    <n v="5"/>
    <n v="5"/>
    <n v="5"/>
    <n v="5"/>
    <n v="5"/>
    <n v="5"/>
    <n v="5"/>
    <n v="5"/>
    <n v="5"/>
    <n v="5"/>
    <n v="5"/>
    <n v="5"/>
    <n v="5"/>
    <n v="5"/>
    <n v="5"/>
    <n v="5"/>
    <n v="5"/>
    <n v="5"/>
    <n v="5"/>
    <n v="5"/>
    <n v="5"/>
    <n v="5"/>
    <n v="5"/>
    <n v="5"/>
    <n v="5"/>
    <s v="Not Applicable"/>
    <n v="5"/>
    <s v="Not applicable"/>
    <s v="Not applicable"/>
    <x v="2"/>
    <x v="2"/>
    <n v="5"/>
  </r>
  <r>
    <n v="118455293054"/>
    <n v="453298388"/>
    <d v="2023-10-28T14:33:52"/>
    <d v="2023-10-28T14:49:43"/>
    <s v="101.0.62.61"/>
    <m/>
    <m/>
    <m/>
    <x v="0"/>
    <x v="4"/>
    <n v="2"/>
    <n v="2"/>
    <n v="2"/>
    <n v="2"/>
    <n v="2"/>
    <n v="1"/>
    <n v="1"/>
    <n v="1"/>
    <n v="1"/>
    <n v="1"/>
    <n v="1"/>
    <n v="2"/>
    <n v="2"/>
    <n v="2"/>
    <n v="1"/>
    <n v="2"/>
    <n v="2"/>
    <n v="1"/>
    <n v="1"/>
    <n v="1"/>
    <n v="2"/>
    <n v="2"/>
    <n v="1"/>
    <n v="2"/>
    <n v="1"/>
    <n v="4"/>
    <n v="2"/>
    <n v="4"/>
    <n v="4"/>
    <n v="1"/>
    <n v="4"/>
    <n v="2"/>
    <n v="4"/>
    <x v="3"/>
    <x v="3"/>
    <n v="2"/>
  </r>
  <r>
    <n v="118455291763"/>
    <n v="453298388"/>
    <d v="2023-10-28T14:39:49"/>
    <d v="2023-10-28T14:44:43"/>
    <s v="103.186.68.242"/>
    <m/>
    <m/>
    <m/>
    <x v="0"/>
    <x v="4"/>
    <n v="4"/>
    <n v="4"/>
    <n v="4"/>
    <n v="4"/>
    <n v="4"/>
    <n v="4"/>
    <n v="4"/>
    <n v="4"/>
    <n v="4"/>
    <n v="4"/>
    <n v="4"/>
    <n v="4"/>
    <n v="4"/>
    <n v="4"/>
    <n v="4"/>
    <n v="4"/>
    <n v="4"/>
    <n v="4"/>
    <n v="4"/>
    <n v="4"/>
    <n v="4"/>
    <n v="4"/>
    <n v="4"/>
    <n v="4"/>
    <n v="4"/>
    <n v="4"/>
    <n v="4"/>
    <n v="4"/>
    <n v="4"/>
    <s v="Not Applicable"/>
    <n v="4"/>
    <s v="Not applicable"/>
    <s v="Not applicable"/>
    <x v="1"/>
    <x v="1"/>
    <n v="4"/>
  </r>
  <r>
    <n v="118455289326"/>
    <n v="453298388"/>
    <d v="2023-10-28T14:33:13"/>
    <d v="2023-10-28T14:35:41"/>
    <s v="122.171.128.75"/>
    <m/>
    <m/>
    <m/>
    <x v="0"/>
    <x v="0"/>
    <n v="5"/>
    <n v="5"/>
    <n v="5"/>
    <n v="2"/>
    <n v="5"/>
    <n v="4"/>
    <n v="5"/>
    <n v="4"/>
    <n v="5"/>
    <n v="5"/>
    <n v="4"/>
    <n v="4"/>
    <n v="4"/>
    <n v="4"/>
    <n v="5"/>
    <n v="5"/>
    <n v="5"/>
    <n v="4"/>
    <n v="4"/>
    <n v="5"/>
    <n v="4"/>
    <n v="3"/>
    <n v="3"/>
    <n v="4"/>
    <n v="5"/>
    <n v="5"/>
    <n v="1"/>
    <n v="4"/>
    <n v="4"/>
    <n v="4"/>
    <n v="4"/>
    <n v="4"/>
    <n v="4"/>
    <x v="2"/>
    <x v="2"/>
    <n v="1"/>
  </r>
  <r>
    <n v="118455289229"/>
    <n v="453298388"/>
    <d v="2023-10-28T14:30:23"/>
    <d v="2023-10-28T14:35:12"/>
    <s v="122.171.16.90"/>
    <m/>
    <m/>
    <m/>
    <x v="0"/>
    <x v="4"/>
    <n v="2"/>
    <n v="3"/>
    <n v="2"/>
    <n v="1"/>
    <n v="3"/>
    <n v="2"/>
    <n v="3"/>
    <n v="1"/>
    <n v="3"/>
    <n v="3"/>
    <n v="3"/>
    <n v="2"/>
    <n v="3"/>
    <n v="1"/>
    <n v="3"/>
    <n v="3"/>
    <n v="4"/>
    <n v="4"/>
    <n v="4"/>
    <n v="1"/>
    <n v="2"/>
    <n v="3"/>
    <n v="4"/>
    <n v="1"/>
    <n v="4"/>
    <n v="3"/>
    <n v="2"/>
    <n v="4"/>
    <n v="4"/>
    <n v="2"/>
    <n v="3"/>
    <n v="4"/>
    <n v="4"/>
    <x v="0"/>
    <x v="0"/>
    <n v="2"/>
  </r>
  <r>
    <n v="118455286721"/>
    <n v="453298388"/>
    <d v="2023-10-28T14:20:04"/>
    <d v="2023-10-28T14:25:43"/>
    <s v="106.79.198.152"/>
    <m/>
    <m/>
    <m/>
    <x v="0"/>
    <x v="4"/>
    <n v="2"/>
    <n v="3"/>
    <n v="4"/>
    <n v="4"/>
    <n v="3"/>
    <n v="4"/>
    <n v="4"/>
    <n v="4"/>
    <n v="4"/>
    <n v="3"/>
    <n v="4"/>
    <n v="4"/>
    <n v="4"/>
    <n v="4"/>
    <n v="4"/>
    <n v="4"/>
    <n v="4"/>
    <n v="4"/>
    <n v="4"/>
    <n v="4"/>
    <n v="4"/>
    <n v="4"/>
    <n v="4"/>
    <n v="4"/>
    <n v="3"/>
    <n v="3"/>
    <n v="4"/>
    <n v="3"/>
    <n v="4"/>
    <n v="3"/>
    <n v="4"/>
    <n v="4"/>
    <n v="4"/>
    <x v="1"/>
    <x v="1"/>
    <n v="2"/>
  </r>
  <r>
    <n v="118455285807"/>
    <n v="453298388"/>
    <d v="2023-10-28T14:16:25"/>
    <d v="2023-10-28T14:22:15"/>
    <s v="106.51.160.109"/>
    <m/>
    <m/>
    <m/>
    <x v="1"/>
    <x v="5"/>
    <n v="4"/>
    <n v="2"/>
    <n v="4"/>
    <n v="3"/>
    <n v="4"/>
    <n v="3"/>
    <n v="5"/>
    <n v="3"/>
    <n v="4"/>
    <n v="2"/>
    <n v="4"/>
    <n v="1"/>
    <n v="3"/>
    <n v="1"/>
    <n v="1"/>
    <n v="4"/>
    <n v="4"/>
    <n v="4"/>
    <n v="2"/>
    <n v="3"/>
    <n v="3"/>
    <n v="3"/>
    <n v="2"/>
    <n v="4"/>
    <n v="2"/>
    <n v="4"/>
    <n v="3"/>
    <n v="4"/>
    <n v="4"/>
    <s v="Not Applicable"/>
    <n v="2"/>
    <n v="4"/>
    <n v="4"/>
    <x v="0"/>
    <x v="0"/>
    <n v="4"/>
  </r>
  <r>
    <n v="118455284350"/>
    <n v="453298388"/>
    <d v="2023-10-28T14:10:08"/>
    <d v="2023-10-28T14:16:40"/>
    <s v="110.224.124.74"/>
    <m/>
    <m/>
    <m/>
    <x v="0"/>
    <x v="6"/>
    <n v="5"/>
    <n v="4"/>
    <n v="4"/>
    <n v="3"/>
    <n v="4"/>
    <n v="5"/>
    <n v="4"/>
    <n v="4"/>
    <n v="4"/>
    <n v="3"/>
    <n v="4"/>
    <n v="3"/>
    <n v="4"/>
    <n v="1"/>
    <n v="4"/>
    <n v="4"/>
    <n v="4"/>
    <n v="3"/>
    <n v="4"/>
    <n v="4"/>
    <n v="3"/>
    <n v="5"/>
    <n v="5"/>
    <n v="4"/>
    <n v="2"/>
    <n v="4"/>
    <n v="4"/>
    <n v="5"/>
    <n v="3"/>
    <n v="2"/>
    <n v="3"/>
    <n v="4"/>
    <n v="5"/>
    <x v="1"/>
    <x v="2"/>
    <n v="5"/>
  </r>
  <r>
    <n v="118455281049"/>
    <n v="453298388"/>
    <d v="2023-10-28T13:58:47"/>
    <d v="2023-10-28T14:04:38"/>
    <s v="106.196.20.5"/>
    <m/>
    <m/>
    <m/>
    <x v="0"/>
    <x v="4"/>
    <n v="5"/>
    <n v="5"/>
    <n v="4"/>
    <n v="3"/>
    <n v="4"/>
    <n v="4"/>
    <n v="4"/>
    <n v="4"/>
    <n v="3"/>
    <n v="4"/>
    <n v="3"/>
    <n v="4"/>
    <n v="4"/>
    <n v="4"/>
    <n v="4"/>
    <n v="3"/>
    <n v="2"/>
    <n v="3"/>
    <n v="4"/>
    <n v="4"/>
    <n v="4"/>
    <n v="2"/>
    <n v="2"/>
    <n v="3"/>
    <n v="4"/>
    <n v="4"/>
    <n v="3"/>
    <n v="5"/>
    <n v="4"/>
    <s v="Not Applicable"/>
    <n v="3"/>
    <n v="4"/>
    <n v="3"/>
    <x v="1"/>
    <x v="1"/>
    <n v="1"/>
  </r>
  <r>
    <n v="118455274238"/>
    <n v="453298388"/>
    <d v="2023-10-28T13:27:23"/>
    <d v="2023-10-28T13:38:42"/>
    <s v="103.6.156.153"/>
    <m/>
    <m/>
    <m/>
    <x v="0"/>
    <x v="4"/>
    <n v="4"/>
    <n v="4"/>
    <n v="4"/>
    <n v="4"/>
    <n v="4"/>
    <n v="4"/>
    <n v="4"/>
    <n v="4"/>
    <n v="4"/>
    <n v="4"/>
    <n v="4"/>
    <n v="4"/>
    <n v="3"/>
    <n v="2"/>
    <n v="4"/>
    <n v="3"/>
    <n v="3"/>
    <n v="3"/>
    <n v="4"/>
    <n v="4"/>
    <n v="4"/>
    <n v="4"/>
    <n v="4"/>
    <n v="5"/>
    <n v="2"/>
    <n v="4"/>
    <n v="1"/>
    <n v="4"/>
    <n v="4"/>
    <n v="2"/>
    <n v="2"/>
    <n v="4"/>
    <n v="4"/>
    <x v="1"/>
    <x v="1"/>
    <n v="4"/>
  </r>
  <r>
    <n v="118455273182"/>
    <n v="453298388"/>
    <d v="2023-10-28T12:59:37"/>
    <d v="2023-10-28T13:35:11"/>
    <s v="49.207.214.109"/>
    <m/>
    <m/>
    <m/>
    <x v="0"/>
    <x v="4"/>
    <n v="4"/>
    <n v="5"/>
    <n v="4"/>
    <n v="2"/>
    <n v="4"/>
    <n v="4"/>
    <n v="4"/>
    <n v="4"/>
    <n v="4"/>
    <n v="2"/>
    <n v="4"/>
    <n v="5"/>
    <n v="5"/>
    <n v="2"/>
    <n v="4"/>
    <n v="5"/>
    <n v="4"/>
    <n v="4"/>
    <n v="4"/>
    <n v="4"/>
    <n v="4"/>
    <n v="5"/>
    <n v="4"/>
    <n v="4"/>
    <n v="2"/>
    <n v="4"/>
    <n v="1"/>
    <n v="4"/>
    <n v="4"/>
    <n v="5"/>
    <n v="2"/>
    <n v="2"/>
    <n v="4"/>
    <x v="1"/>
    <x v="1"/>
    <n v="5"/>
  </r>
  <r>
    <n v="118455264605"/>
    <n v="453298388"/>
    <d v="2023-10-28T12:55:40"/>
    <d v="2023-10-28T13:05:26"/>
    <s v="101.0.62.126"/>
    <m/>
    <m/>
    <m/>
    <x v="1"/>
    <x v="4"/>
    <n v="4"/>
    <n v="4"/>
    <n v="4"/>
    <n v="4"/>
    <n v="3"/>
    <n v="4"/>
    <n v="3"/>
    <n v="3"/>
    <n v="4"/>
    <n v="4"/>
    <n v="5"/>
    <n v="5"/>
    <n v="5"/>
    <n v="4"/>
    <n v="4"/>
    <n v="5"/>
    <n v="4"/>
    <n v="3"/>
    <n v="4"/>
    <n v="5"/>
    <n v="5"/>
    <n v="5"/>
    <n v="5"/>
    <n v="5"/>
    <n v="5"/>
    <n v="5"/>
    <n v="4"/>
    <n v="4"/>
    <n v="4"/>
    <n v="4"/>
    <n v="4"/>
    <n v="4"/>
    <n v="5"/>
    <x v="1"/>
    <x v="1"/>
    <n v="4"/>
  </r>
  <r>
    <n v="118455262559"/>
    <n v="453298388"/>
    <d v="2023-10-28T12:54:01"/>
    <d v="2023-10-28T12:58:05"/>
    <s v="106.206.75.154"/>
    <m/>
    <m/>
    <m/>
    <x v="3"/>
    <x v="7"/>
    <n v="4"/>
    <n v="4"/>
    <n v="3"/>
    <n v="3"/>
    <n v="4"/>
    <n v="3"/>
    <n v="4"/>
    <n v="3"/>
    <n v="3"/>
    <n v="3"/>
    <n v="4"/>
    <n v="2"/>
    <n v="2"/>
    <n v="2"/>
    <n v="5"/>
    <n v="4"/>
    <n v="4"/>
    <n v="4"/>
    <n v="3"/>
    <n v="3"/>
    <n v="4"/>
    <n v="3"/>
    <n v="3"/>
    <n v="2"/>
    <n v="3"/>
    <n v="5"/>
    <n v="5"/>
    <n v="5"/>
    <n v="3"/>
    <s v="Not Applicable"/>
    <n v="4"/>
    <n v="3"/>
    <n v="3"/>
    <x v="0"/>
    <x v="0"/>
    <n v="2"/>
  </r>
  <r>
    <n v="118455256660"/>
    <n v="453298388"/>
    <d v="2023-10-28T12:30:16"/>
    <d v="2023-10-28T12:36:36"/>
    <s v="36.255.85.108"/>
    <m/>
    <m/>
    <m/>
    <x v="0"/>
    <x v="4"/>
    <n v="5"/>
    <n v="5"/>
    <n v="5"/>
    <n v="5"/>
    <n v="5"/>
    <n v="5"/>
    <n v="5"/>
    <n v="5"/>
    <n v="5"/>
    <n v="5"/>
    <n v="5"/>
    <n v="5"/>
    <n v="5"/>
    <n v="3"/>
    <n v="5"/>
    <n v="5"/>
    <n v="4"/>
    <n v="4"/>
    <n v="5"/>
    <n v="4"/>
    <n v="5"/>
    <n v="4"/>
    <n v="4"/>
    <n v="4"/>
    <n v="4"/>
    <n v="4"/>
    <n v="4"/>
    <n v="4"/>
    <n v="4"/>
    <n v="1"/>
    <n v="4"/>
    <n v="4"/>
    <n v="4"/>
    <x v="1"/>
    <x v="2"/>
    <n v="5"/>
  </r>
  <r>
    <n v="118455253238"/>
    <n v="453298388"/>
    <d v="2023-10-28T12:14:02"/>
    <d v="2023-10-28T12:25:25"/>
    <s v="122.172.83.27"/>
    <m/>
    <m/>
    <m/>
    <x v="1"/>
    <x v="7"/>
    <n v="5"/>
    <n v="3"/>
    <n v="3"/>
    <n v="3"/>
    <n v="4"/>
    <n v="3"/>
    <n v="3"/>
    <n v="2"/>
    <n v="2"/>
    <n v="1"/>
    <n v="2"/>
    <n v="4"/>
    <n v="4"/>
    <n v="2"/>
    <n v="2"/>
    <n v="4"/>
    <n v="2"/>
    <n v="3"/>
    <n v="2"/>
    <n v="5"/>
    <n v="3"/>
    <n v="3"/>
    <n v="4"/>
    <n v="1"/>
    <n v="1"/>
    <n v="4"/>
    <n v="3"/>
    <n v="3"/>
    <n v="3"/>
    <n v="3"/>
    <n v="4"/>
    <n v="3"/>
    <n v="3"/>
    <x v="4"/>
    <x v="0"/>
    <n v="5"/>
  </r>
  <r>
    <n v="118455250023"/>
    <n v="453298388"/>
    <d v="2023-10-28T12:08:43"/>
    <d v="2023-10-28T12:15:23"/>
    <s v="49.37.161.248"/>
    <m/>
    <m/>
    <m/>
    <x v="0"/>
    <x v="8"/>
    <n v="4"/>
    <n v="4"/>
    <n v="4"/>
    <n v="4"/>
    <n v="4"/>
    <n v="4"/>
    <n v="4"/>
    <n v="4"/>
    <n v="4"/>
    <n v="4"/>
    <n v="4"/>
    <n v="4"/>
    <n v="4"/>
    <n v="4"/>
    <n v="4"/>
    <n v="4"/>
    <n v="4"/>
    <n v="4"/>
    <n v="4"/>
    <n v="4"/>
    <n v="4"/>
    <n v="4"/>
    <n v="4"/>
    <n v="4"/>
    <n v="4"/>
    <n v="4"/>
    <n v="4"/>
    <n v="4"/>
    <n v="4"/>
    <n v="4"/>
    <n v="4"/>
    <n v="4"/>
    <n v="4"/>
    <x v="1"/>
    <x v="1"/>
    <n v="4"/>
  </r>
  <r>
    <n v="118455242783"/>
    <n v="453298388"/>
    <d v="2023-10-28T11:49:25"/>
    <d v="2023-10-28T11:53:11"/>
    <s v="117.254.34.174"/>
    <m/>
    <m/>
    <m/>
    <x v="1"/>
    <x v="5"/>
    <n v="4"/>
    <n v="4"/>
    <n v="4"/>
    <n v="4"/>
    <n v="4"/>
    <n v="4"/>
    <n v="3"/>
    <n v="3"/>
    <n v="4"/>
    <n v="4"/>
    <n v="3"/>
    <n v="3"/>
    <n v="4"/>
    <n v="3"/>
    <n v="3"/>
    <n v="4"/>
    <n v="4"/>
    <n v="4"/>
    <n v="4"/>
    <n v="4"/>
    <n v="3"/>
    <n v="4"/>
    <n v="4"/>
    <n v="4"/>
    <n v="4"/>
    <n v="4"/>
    <n v="4"/>
    <n v="4"/>
    <n v="4"/>
    <s v="Not Applicable"/>
    <n v="4"/>
    <n v="4"/>
    <n v="4"/>
    <x v="1"/>
    <x v="1"/>
    <n v="4"/>
  </r>
  <r>
    <n v="118455238430"/>
    <n v="453298388"/>
    <d v="2023-10-28T11:35:09"/>
    <d v="2023-10-28T11:39:59"/>
    <s v="106.196.19.26"/>
    <m/>
    <m/>
    <m/>
    <x v="0"/>
    <x v="1"/>
    <n v="4"/>
    <n v="4"/>
    <n v="4"/>
    <n v="3"/>
    <n v="4"/>
    <n v="4"/>
    <n v="3"/>
    <n v="3"/>
    <n v="4"/>
    <n v="3"/>
    <n v="4"/>
    <n v="2"/>
    <n v="3"/>
    <n v="2"/>
    <n v="4"/>
    <n v="4"/>
    <n v="3"/>
    <n v="3"/>
    <n v="4"/>
    <n v="4"/>
    <n v="3"/>
    <n v="3"/>
    <n v="4"/>
    <n v="4"/>
    <n v="4"/>
    <n v="4"/>
    <n v="4"/>
    <n v="4"/>
    <n v="4"/>
    <n v="4"/>
    <n v="2"/>
    <n v="4"/>
    <n v="4"/>
    <x v="1"/>
    <x v="1"/>
    <n v="3"/>
  </r>
  <r>
    <n v="118455230302"/>
    <n v="453298388"/>
    <d v="2023-10-28T11:00:57"/>
    <d v="2023-10-28T11:15:45"/>
    <s v="103.126.231.140"/>
    <m/>
    <m/>
    <m/>
    <x v="1"/>
    <x v="5"/>
    <n v="4"/>
    <n v="4"/>
    <n v="4"/>
    <n v="4"/>
    <n v="3"/>
    <n v="4"/>
    <n v="5"/>
    <n v="5"/>
    <n v="5"/>
    <n v="5"/>
    <n v="5"/>
    <n v="2"/>
    <n v="3"/>
    <n v="3"/>
    <n v="4"/>
    <n v="5"/>
    <n v="4"/>
    <n v="4"/>
    <n v="5"/>
    <n v="5"/>
    <n v="2"/>
    <n v="4"/>
    <n v="4"/>
    <n v="4"/>
    <n v="5"/>
    <n v="4"/>
    <n v="2"/>
    <n v="4"/>
    <n v="3"/>
    <n v="5"/>
    <n v="2"/>
    <s v="Not applicable"/>
    <s v="Not applicable"/>
    <x v="1"/>
    <x v="2"/>
    <n v="4"/>
  </r>
  <r>
    <n v="118455225910"/>
    <n v="453298388"/>
    <d v="2023-10-28T10:42:44"/>
    <d v="2023-10-28T11:03:08"/>
    <s v="49.37.163.222"/>
    <m/>
    <m/>
    <m/>
    <x v="0"/>
    <x v="1"/>
    <n v="4"/>
    <n v="4"/>
    <n v="4"/>
    <n v="4"/>
    <n v="4"/>
    <n v="4"/>
    <n v="4"/>
    <n v="2"/>
    <n v="4"/>
    <n v="4"/>
    <n v="1"/>
    <n v="2"/>
    <n v="5"/>
    <n v="1"/>
    <n v="4"/>
    <n v="5"/>
    <n v="2"/>
    <n v="4"/>
    <n v="4"/>
    <n v="4"/>
    <n v="4"/>
    <n v="4"/>
    <n v="4"/>
    <n v="5"/>
    <n v="2"/>
    <n v="3"/>
    <n v="2"/>
    <n v="4"/>
    <n v="2"/>
    <s v="Not Applicable"/>
    <n v="1"/>
    <n v="2"/>
    <n v="2"/>
    <x v="1"/>
    <x v="1"/>
    <n v="4"/>
  </r>
  <r>
    <n v="118455221901"/>
    <n v="453298388"/>
    <d v="2023-10-28T10:45:55"/>
    <d v="2023-10-28T10:52:47"/>
    <s v="101.0.63.176"/>
    <m/>
    <m/>
    <m/>
    <x v="1"/>
    <x v="2"/>
    <n v="5"/>
    <n v="4"/>
    <n v="5"/>
    <n v="4"/>
    <n v="4"/>
    <n v="4"/>
    <n v="4"/>
    <n v="4"/>
    <n v="5"/>
    <n v="4"/>
    <n v="4"/>
    <n v="5"/>
    <n v="5"/>
    <n v="5"/>
    <n v="5"/>
    <n v="5"/>
    <n v="5"/>
    <n v="5"/>
    <n v="5"/>
    <n v="5"/>
    <n v="5"/>
    <n v="5"/>
    <n v="5"/>
    <n v="4"/>
    <n v="3"/>
    <n v="3"/>
    <n v="2"/>
    <n v="4"/>
    <n v="5"/>
    <n v="3"/>
    <n v="4"/>
    <n v="5"/>
    <n v="4"/>
    <x v="2"/>
    <x v="2"/>
    <n v="5"/>
  </r>
  <r>
    <n v="118455189722"/>
    <n v="453298388"/>
    <d v="2023-10-28T09:18:46"/>
    <d v="2023-10-28T09:32:41"/>
    <s v="49.205.39.24"/>
    <m/>
    <m/>
    <m/>
    <x v="0"/>
    <x v="8"/>
    <n v="4"/>
    <n v="3"/>
    <n v="3"/>
    <n v="5"/>
    <n v="4"/>
    <n v="4"/>
    <n v="4"/>
    <n v="4"/>
    <n v="5"/>
    <n v="5"/>
    <n v="5"/>
    <n v="4"/>
    <n v="4"/>
    <n v="2"/>
    <n v="4"/>
    <n v="4"/>
    <n v="1"/>
    <n v="4"/>
    <n v="4"/>
    <n v="4"/>
    <n v="4"/>
    <n v="5"/>
    <n v="5"/>
    <n v="5"/>
    <n v="1"/>
    <n v="4"/>
    <n v="5"/>
    <n v="5"/>
    <n v="2"/>
    <n v="3"/>
    <n v="4"/>
    <n v="3"/>
    <n v="4"/>
    <x v="2"/>
    <x v="2"/>
    <n v="4"/>
  </r>
  <r>
    <n v="118455170368"/>
    <n v="453298388"/>
    <d v="2023-10-28T08:39:04"/>
    <d v="2023-10-28T08:46:36"/>
    <s v="122.171.20.153"/>
    <m/>
    <m/>
    <m/>
    <x v="1"/>
    <x v="10"/>
    <n v="4"/>
    <n v="4"/>
    <n v="5"/>
    <n v="3"/>
    <n v="5"/>
    <n v="5"/>
    <n v="5"/>
    <n v="5"/>
    <n v="5"/>
    <n v="5"/>
    <n v="5"/>
    <n v="4"/>
    <n v="4"/>
    <n v="2"/>
    <n v="5"/>
    <n v="4"/>
    <n v="4"/>
    <n v="5"/>
    <n v="5"/>
    <n v="5"/>
    <n v="3"/>
    <n v="5"/>
    <n v="4"/>
    <n v="4"/>
    <n v="3"/>
    <n v="5"/>
    <n v="3"/>
    <n v="5"/>
    <n v="4"/>
    <s v="Not Applicable"/>
    <n v="5"/>
    <n v="4"/>
    <n v="5"/>
    <x v="2"/>
    <x v="2"/>
    <n v="4"/>
  </r>
  <r>
    <n v="118455080446"/>
    <n v="453298388"/>
    <d v="2023-10-28T05:30:27"/>
    <d v="2023-10-28T05:36:28"/>
    <s v="106.196.22.133"/>
    <m/>
    <m/>
    <m/>
    <x v="0"/>
    <x v="4"/>
    <n v="5"/>
    <n v="4"/>
    <n v="4"/>
    <n v="2"/>
    <n v="5"/>
    <n v="5"/>
    <n v="4"/>
    <n v="5"/>
    <n v="5"/>
    <n v="5"/>
    <n v="5"/>
    <n v="2"/>
    <n v="4"/>
    <n v="2"/>
    <n v="5"/>
    <n v="5"/>
    <n v="4"/>
    <n v="2"/>
    <n v="4"/>
    <n v="3"/>
    <n v="5"/>
    <n v="5"/>
    <n v="4"/>
    <n v="5"/>
    <n v="2"/>
    <n v="4"/>
    <n v="2"/>
    <n v="4"/>
    <n v="2"/>
    <n v="2"/>
    <n v="4"/>
    <n v="3"/>
    <n v="5"/>
    <x v="1"/>
    <x v="2"/>
    <n v="5"/>
  </r>
  <r>
    <n v="118455060192"/>
    <n v="453298388"/>
    <d v="2023-10-28T04:56:32"/>
    <d v="2023-10-28T05:04:13"/>
    <s v="103.130.204.207"/>
    <m/>
    <m/>
    <m/>
    <x v="0"/>
    <x v="8"/>
    <n v="4"/>
    <n v="4"/>
    <n v="4"/>
    <n v="5"/>
    <n v="4"/>
    <n v="4"/>
    <n v="5"/>
    <n v="4"/>
    <n v="5"/>
    <n v="4"/>
    <n v="4"/>
    <n v="3"/>
    <n v="3"/>
    <n v="4"/>
    <n v="3"/>
    <n v="4"/>
    <n v="5"/>
    <n v="4"/>
    <n v="4"/>
    <n v="3"/>
    <n v="4"/>
    <n v="4"/>
    <n v="4"/>
    <n v="4"/>
    <n v="2"/>
    <n v="4"/>
    <n v="1"/>
    <n v="5"/>
    <n v="5"/>
    <n v="4"/>
    <n v="2"/>
    <n v="2"/>
    <n v="2"/>
    <x v="0"/>
    <x v="1"/>
    <n v="4"/>
  </r>
  <r>
    <n v="118454941213"/>
    <n v="453298388"/>
    <d v="2023-10-28T02:37:10"/>
    <d v="2023-10-28T02:44:55"/>
    <s v="49.43.240.70"/>
    <m/>
    <m/>
    <m/>
    <x v="1"/>
    <x v="5"/>
    <n v="4"/>
    <n v="4"/>
    <n v="5"/>
    <n v="5"/>
    <n v="5"/>
    <n v="5"/>
    <n v="5"/>
    <n v="5"/>
    <n v="5"/>
    <n v="5"/>
    <n v="5"/>
    <n v="5"/>
    <n v="5"/>
    <n v="5"/>
    <n v="4"/>
    <n v="1"/>
    <n v="5"/>
    <n v="5"/>
    <n v="5"/>
    <n v="3"/>
    <n v="4"/>
    <n v="4"/>
    <n v="4"/>
    <n v="4"/>
    <n v="4"/>
    <n v="4"/>
    <n v="2"/>
    <n v="5"/>
    <n v="4"/>
    <s v="Not Applicable"/>
    <n v="4"/>
    <n v="4"/>
    <n v="3"/>
    <x v="2"/>
    <x v="2"/>
    <n v="4"/>
  </r>
  <r>
    <n v="118454939442"/>
    <n v="453298388"/>
    <d v="2023-10-28T02:34:09"/>
    <d v="2023-10-28T02:42:34"/>
    <s v="171.76.85.220"/>
    <m/>
    <m/>
    <m/>
    <x v="0"/>
    <x v="6"/>
    <n v="5"/>
    <n v="4"/>
    <n v="5"/>
    <n v="4"/>
    <n v="5"/>
    <n v="5"/>
    <n v="5"/>
    <n v="5"/>
    <n v="5"/>
    <n v="5"/>
    <n v="4"/>
    <n v="4"/>
    <n v="5"/>
    <n v="3"/>
    <n v="5"/>
    <n v="5"/>
    <n v="5"/>
    <n v="5"/>
    <n v="5"/>
    <n v="5"/>
    <n v="5"/>
    <n v="5"/>
    <n v="5"/>
    <n v="5"/>
    <n v="4"/>
    <n v="5"/>
    <n v="5"/>
    <n v="5"/>
    <n v="4"/>
    <s v="Not Applicable"/>
    <n v="4"/>
    <n v="5"/>
    <n v="5"/>
    <x v="2"/>
    <x v="2"/>
    <n v="5"/>
  </r>
  <r>
    <n v="118454891134"/>
    <n v="453298388"/>
    <d v="2023-10-28T01:42:14"/>
    <d v="2023-10-28T01:50:47"/>
    <s v="106.51.166.57"/>
    <m/>
    <m/>
    <m/>
    <x v="0"/>
    <x v="1"/>
    <n v="4"/>
    <n v="4"/>
    <n v="4"/>
    <n v="4"/>
    <n v="4"/>
    <n v="4"/>
    <n v="4"/>
    <n v="3"/>
    <n v="4"/>
    <n v="4"/>
    <n v="4"/>
    <n v="4"/>
    <n v="5"/>
    <n v="3"/>
    <n v="4"/>
    <n v="5"/>
    <n v="4"/>
    <n v="4"/>
    <n v="4"/>
    <n v="4"/>
    <n v="3"/>
    <n v="4"/>
    <n v="4"/>
    <n v="4"/>
    <n v="3"/>
    <n v="3"/>
    <n v="3"/>
    <n v="4"/>
    <n v="2"/>
    <n v="4"/>
    <n v="4"/>
    <n v="4"/>
    <n v="4"/>
    <x v="1"/>
    <x v="1"/>
    <n v="3"/>
  </r>
  <r>
    <n v="118454873878"/>
    <n v="453298388"/>
    <d v="2023-10-28T01:23:21"/>
    <d v="2023-10-28T01:32:08"/>
    <s v="223.186.3.188"/>
    <m/>
    <m/>
    <m/>
    <x v="0"/>
    <x v="6"/>
    <n v="4"/>
    <n v="3"/>
    <n v="4"/>
    <n v="4"/>
    <n v="3"/>
    <n v="4"/>
    <n v="4"/>
    <n v="4"/>
    <n v="4"/>
    <n v="2"/>
    <n v="3"/>
    <n v="4"/>
    <n v="5"/>
    <n v="2"/>
    <n v="2"/>
    <n v="4"/>
    <n v="4"/>
    <n v="3"/>
    <n v="4"/>
    <n v="4"/>
    <n v="4"/>
    <n v="3"/>
    <n v="4"/>
    <n v="4"/>
    <n v="3"/>
    <n v="3"/>
    <n v="3"/>
    <n v="4"/>
    <n v="4"/>
    <s v="Not Applicable"/>
    <n v="4"/>
    <n v="4"/>
    <n v="3"/>
    <x v="1"/>
    <x v="1"/>
    <n v="4"/>
  </r>
  <r>
    <n v="118454836912"/>
    <n v="453298388"/>
    <d v="2023-10-28T00:47:45"/>
    <d v="2023-10-28T00:52:08"/>
    <s v="171.76.81.208"/>
    <m/>
    <m/>
    <m/>
    <x v="1"/>
    <x v="10"/>
    <n v="5"/>
    <n v="4"/>
    <n v="4"/>
    <n v="5"/>
    <n v="5"/>
    <n v="4"/>
    <n v="4"/>
    <n v="5"/>
    <n v="5"/>
    <n v="4"/>
    <n v="3"/>
    <n v="4"/>
    <n v="3"/>
    <n v="3"/>
    <n v="4"/>
    <n v="4"/>
    <n v="5"/>
    <n v="5"/>
    <n v="4"/>
    <n v="5"/>
    <n v="4"/>
    <n v="4"/>
    <n v="3"/>
    <n v="5"/>
    <n v="2"/>
    <n v="3"/>
    <n v="2"/>
    <n v="4"/>
    <n v="4"/>
    <n v="3"/>
    <n v="4"/>
    <n v="4"/>
    <n v="3"/>
    <x v="2"/>
    <x v="2"/>
    <n v="5"/>
  </r>
  <r>
    <n v="118454813517"/>
    <n v="453298388"/>
    <d v="2023-10-27T18:09:30"/>
    <d v="2023-10-28T00:26:52"/>
    <s v="106.206.95.214"/>
    <m/>
    <m/>
    <m/>
    <x v="1"/>
    <x v="5"/>
    <n v="2"/>
    <n v="2"/>
    <n v="3"/>
    <n v="4"/>
    <n v="2"/>
    <n v="3"/>
    <n v="2"/>
    <n v="3"/>
    <n v="4"/>
    <n v="3"/>
    <n v="1"/>
    <n v="3"/>
    <n v="4"/>
    <n v="4"/>
    <n v="4"/>
    <n v="5"/>
    <n v="5"/>
    <n v="4"/>
    <n v="4"/>
    <n v="5"/>
    <n v="4"/>
    <n v="4"/>
    <n v="3"/>
    <n v="5"/>
    <n v="4"/>
    <n v="3"/>
    <n v="5"/>
    <n v="5"/>
    <n v="5"/>
    <s v="Not Applicable"/>
    <n v="2"/>
    <n v="5"/>
    <n v="2"/>
    <x v="0"/>
    <x v="0"/>
    <n v="3"/>
  </r>
  <r>
    <n v="118454788338"/>
    <n v="453298388"/>
    <d v="2023-10-27T23:54:35"/>
    <d v="2023-10-28T00:01:41"/>
    <s v="49.205.33.136"/>
    <m/>
    <m/>
    <m/>
    <x v="0"/>
    <x v="4"/>
    <n v="3"/>
    <n v="3"/>
    <n v="3"/>
    <n v="4"/>
    <n v="3"/>
    <n v="2"/>
    <n v="4"/>
    <n v="3"/>
    <n v="4"/>
    <n v="2"/>
    <n v="4"/>
    <n v="4"/>
    <n v="4"/>
    <n v="3"/>
    <n v="2"/>
    <n v="4"/>
    <n v="4"/>
    <n v="2"/>
    <n v="3"/>
    <n v="2"/>
    <n v="3"/>
    <n v="4"/>
    <n v="4"/>
    <n v="4"/>
    <n v="2"/>
    <n v="2"/>
    <n v="4"/>
    <n v="4"/>
    <n v="4"/>
    <s v="Not Applicable"/>
    <n v="4"/>
    <n v="4"/>
    <n v="4"/>
    <x v="0"/>
    <x v="0"/>
    <n v="2"/>
  </r>
  <r>
    <n v="118454788246"/>
    <n v="453298388"/>
    <d v="2023-10-27T23:56:25"/>
    <d v="2023-10-28T00:01:18"/>
    <s v="171.76.86.12"/>
    <m/>
    <m/>
    <m/>
    <x v="0"/>
    <x v="0"/>
    <n v="4"/>
    <n v="4"/>
    <n v="3"/>
    <n v="2"/>
    <n v="4"/>
    <n v="3"/>
    <n v="4"/>
    <n v="4"/>
    <n v="4"/>
    <n v="4"/>
    <n v="4"/>
    <n v="2"/>
    <n v="4"/>
    <n v="1"/>
    <n v="3"/>
    <n v="4"/>
    <n v="4"/>
    <n v="4"/>
    <n v="4"/>
    <n v="4"/>
    <n v="4"/>
    <n v="4"/>
    <n v="4"/>
    <n v="4"/>
    <n v="4"/>
    <n v="4"/>
    <n v="4"/>
    <n v="4"/>
    <n v="4"/>
    <s v="Not Applicable"/>
    <n v="4"/>
    <n v="4"/>
    <n v="3"/>
    <x v="1"/>
    <x v="1"/>
    <n v="3"/>
  </r>
  <r>
    <n v="118454775126"/>
    <n v="453298388"/>
    <d v="2023-10-27T23:42:24"/>
    <d v="2023-10-27T23:48:43"/>
    <s v="122.171.21.244"/>
    <m/>
    <m/>
    <m/>
    <x v="0"/>
    <x v="1"/>
    <n v="3"/>
    <n v="2"/>
    <n v="4"/>
    <n v="4"/>
    <n v="4"/>
    <n v="4"/>
    <n v="4"/>
    <n v="4"/>
    <n v="4"/>
    <n v="4"/>
    <n v="4"/>
    <n v="2"/>
    <n v="3"/>
    <n v="2"/>
    <n v="4"/>
    <n v="3"/>
    <n v="4"/>
    <n v="4"/>
    <n v="4"/>
    <n v="4"/>
    <n v="2"/>
    <n v="3"/>
    <n v="4"/>
    <n v="3"/>
    <n v="2"/>
    <n v="2"/>
    <n v="3"/>
    <n v="3"/>
    <n v="4"/>
    <s v="Not Applicable"/>
    <n v="3"/>
    <n v="4"/>
    <n v="1"/>
    <x v="1"/>
    <x v="0"/>
    <n v="3"/>
  </r>
  <r>
    <n v="118454773848"/>
    <n v="453298388"/>
    <d v="2023-10-27T23:41:16"/>
    <d v="2023-10-27T23:47:10"/>
    <s v="130.41.204.241"/>
    <m/>
    <m/>
    <m/>
    <x v="1"/>
    <x v="10"/>
    <n v="4"/>
    <n v="4"/>
    <n v="5"/>
    <n v="5"/>
    <n v="4"/>
    <n v="4"/>
    <n v="4"/>
    <n v="3"/>
    <n v="4"/>
    <n v="3"/>
    <n v="3"/>
    <n v="4"/>
    <n v="5"/>
    <n v="4"/>
    <n v="4"/>
    <n v="5"/>
    <n v="5"/>
    <n v="5"/>
    <n v="4"/>
    <n v="5"/>
    <n v="4"/>
    <n v="5"/>
    <n v="5"/>
    <n v="5"/>
    <n v="4"/>
    <n v="4"/>
    <n v="5"/>
    <n v="5"/>
    <n v="4"/>
    <n v="4"/>
    <n v="4"/>
    <n v="5"/>
    <n v="5"/>
    <x v="1"/>
    <x v="2"/>
    <n v="5"/>
  </r>
  <r>
    <n v="118454763832"/>
    <n v="453298388"/>
    <d v="2023-10-27T23:30:30"/>
    <d v="2023-10-27T23:37:28"/>
    <s v="122.172.82.0"/>
    <m/>
    <m/>
    <m/>
    <x v="1"/>
    <x v="10"/>
    <n v="3"/>
    <n v="4"/>
    <n v="4"/>
    <n v="4"/>
    <n v="3"/>
    <n v="4"/>
    <n v="3"/>
    <n v="2"/>
    <n v="3"/>
    <n v="2"/>
    <n v="4"/>
    <n v="4"/>
    <n v="4"/>
    <n v="3"/>
    <n v="2"/>
    <n v="4"/>
    <n v="3"/>
    <n v="4"/>
    <n v="4"/>
    <n v="2"/>
    <n v="3"/>
    <n v="2"/>
    <n v="2"/>
    <n v="1"/>
    <n v="2"/>
    <n v="4"/>
    <n v="2"/>
    <n v="4"/>
    <n v="4"/>
    <n v="2"/>
    <n v="4"/>
    <n v="4"/>
    <n v="4"/>
    <x v="1"/>
    <x v="1"/>
    <n v="3"/>
  </r>
  <r>
    <n v="118454758384"/>
    <n v="453298388"/>
    <d v="2023-10-27T23:26:14"/>
    <d v="2023-10-27T23:32:44"/>
    <s v="106.51.162.65"/>
    <m/>
    <m/>
    <m/>
    <x v="1"/>
    <x v="2"/>
    <n v="4"/>
    <n v="4"/>
    <n v="4"/>
    <n v="3"/>
    <n v="4"/>
    <n v="3"/>
    <n v="4"/>
    <n v="4"/>
    <n v="4"/>
    <n v="3"/>
    <n v="4"/>
    <n v="4"/>
    <n v="3"/>
    <n v="4"/>
    <n v="3"/>
    <n v="4"/>
    <n v="4"/>
    <n v="4"/>
    <n v="4"/>
    <n v="4"/>
    <n v="4"/>
    <n v="4"/>
    <n v="4"/>
    <n v="4"/>
    <n v="3"/>
    <n v="4"/>
    <n v="3"/>
    <n v="4"/>
    <n v="4"/>
    <n v="4"/>
    <n v="4"/>
    <n v="4"/>
    <n v="4"/>
    <x v="1"/>
    <x v="1"/>
    <n v="4"/>
  </r>
  <r>
    <n v="118454746869"/>
    <n v="453298388"/>
    <d v="2023-10-27T23:17:32"/>
    <d v="2023-10-27T23:24:07"/>
    <s v="106.196.20.12"/>
    <m/>
    <m/>
    <m/>
    <x v="1"/>
    <x v="10"/>
    <n v="4"/>
    <n v="4"/>
    <n v="3"/>
    <n v="3"/>
    <n v="4"/>
    <n v="4"/>
    <n v="3"/>
    <n v="2"/>
    <n v="4"/>
    <n v="3"/>
    <n v="3"/>
    <n v="4"/>
    <n v="3"/>
    <n v="3"/>
    <n v="3"/>
    <n v="4"/>
    <n v="4"/>
    <n v="4"/>
    <n v="4"/>
    <n v="4"/>
    <n v="4"/>
    <n v="4"/>
    <n v="4"/>
    <n v="3"/>
    <n v="3"/>
    <n v="4"/>
    <n v="4"/>
    <n v="4"/>
    <n v="4"/>
    <s v="Not Applicable"/>
    <n v="3"/>
    <n v="4"/>
    <n v="4"/>
    <x v="1"/>
    <x v="0"/>
    <n v="3"/>
  </r>
  <r>
    <n v="118454742832"/>
    <n v="453298388"/>
    <d v="2023-10-27T23:08:19"/>
    <d v="2023-10-27T23:22:31"/>
    <s v="223.186.151.231"/>
    <m/>
    <m/>
    <m/>
    <x v="1"/>
    <x v="10"/>
    <n v="4"/>
    <n v="4"/>
    <n v="4"/>
    <n v="4"/>
    <n v="4"/>
    <n v="5"/>
    <n v="4"/>
    <n v="4"/>
    <n v="5"/>
    <n v="5"/>
    <n v="5"/>
    <n v="3"/>
    <n v="3"/>
    <n v="4"/>
    <n v="4"/>
    <n v="5"/>
    <n v="4"/>
    <n v="3"/>
    <n v="3"/>
    <n v="4"/>
    <n v="4"/>
    <n v="4"/>
    <n v="3"/>
    <n v="4"/>
    <n v="3"/>
    <n v="4"/>
    <n v="4"/>
    <n v="4"/>
    <n v="4"/>
    <n v="3"/>
    <n v="4"/>
    <n v="5"/>
    <n v="4"/>
    <x v="1"/>
    <x v="1"/>
    <n v="4"/>
  </r>
  <r>
    <n v="118454739741"/>
    <n v="453298388"/>
    <d v="2023-10-27T23:08:21"/>
    <d v="2023-10-27T23:15:37"/>
    <s v="172.225.219.55"/>
    <m/>
    <m/>
    <m/>
    <x v="0"/>
    <x v="1"/>
    <n v="4"/>
    <n v="5"/>
    <n v="5"/>
    <n v="5"/>
    <n v="4"/>
    <n v="4"/>
    <n v="5"/>
    <n v="5"/>
    <n v="5"/>
    <n v="5"/>
    <n v="5"/>
    <n v="5"/>
    <n v="4"/>
    <n v="4"/>
    <n v="5"/>
    <n v="5"/>
    <n v="4"/>
    <n v="5"/>
    <n v="5"/>
    <n v="5"/>
    <n v="5"/>
    <n v="5"/>
    <n v="5"/>
    <n v="5"/>
    <n v="5"/>
    <n v="5"/>
    <n v="5"/>
    <n v="5"/>
    <n v="4"/>
    <n v="4"/>
    <n v="4"/>
    <n v="5"/>
    <n v="5"/>
    <x v="2"/>
    <x v="2"/>
    <n v="5"/>
  </r>
  <r>
    <n v="118454718424"/>
    <n v="453298388"/>
    <d v="2023-10-27T22:49:40"/>
    <d v="2023-10-27T22:55:49"/>
    <s v="49.207.203.160"/>
    <m/>
    <m/>
    <m/>
    <x v="0"/>
    <x v="4"/>
    <n v="4"/>
    <n v="3"/>
    <n v="4"/>
    <n v="4"/>
    <n v="3"/>
    <n v="4"/>
    <n v="4"/>
    <n v="4"/>
    <n v="4"/>
    <n v="4"/>
    <n v="4"/>
    <n v="4"/>
    <n v="4"/>
    <n v="2"/>
    <n v="4"/>
    <n v="4"/>
    <n v="4"/>
    <n v="4"/>
    <n v="4"/>
    <n v="2"/>
    <n v="4"/>
    <n v="4"/>
    <n v="4"/>
    <n v="4"/>
    <n v="4"/>
    <n v="4"/>
    <n v="3"/>
    <n v="4"/>
    <n v="4"/>
    <s v="Not Applicable"/>
    <n v="2"/>
    <s v="Not applicable"/>
    <s v="Not applicable"/>
    <x v="0"/>
    <x v="1"/>
    <n v="3"/>
  </r>
  <r>
    <n v="118454714218"/>
    <n v="453298388"/>
    <d v="2023-10-27T22:43:00"/>
    <d v="2023-10-27T22:51:23"/>
    <s v="49.207.192.164"/>
    <m/>
    <m/>
    <m/>
    <x v="1"/>
    <x v="5"/>
    <n v="2"/>
    <n v="2"/>
    <n v="3"/>
    <n v="4"/>
    <n v="4"/>
    <n v="4"/>
    <n v="1"/>
    <n v="1"/>
    <n v="2"/>
    <n v="3"/>
    <n v="3"/>
    <n v="5"/>
    <n v="5"/>
    <n v="5"/>
    <n v="2"/>
    <n v="5"/>
    <n v="4"/>
    <n v="4"/>
    <n v="4"/>
    <n v="4"/>
    <n v="4"/>
    <n v="4"/>
    <n v="3"/>
    <n v="4"/>
    <n v="4"/>
    <n v="4"/>
    <n v="4"/>
    <n v="4"/>
    <n v="4"/>
    <n v="3"/>
    <n v="3"/>
    <n v="4"/>
    <n v="4"/>
    <x v="0"/>
    <x v="3"/>
    <n v="3"/>
  </r>
  <r>
    <n v="118454707750"/>
    <n v="453298388"/>
    <d v="2023-10-27T22:36:52"/>
    <d v="2023-10-27T22:45:23"/>
    <s v="103.130.108.173"/>
    <m/>
    <m/>
    <m/>
    <x v="1"/>
    <x v="2"/>
    <n v="4"/>
    <n v="4"/>
    <n v="4"/>
    <n v="4"/>
    <n v="3"/>
    <n v="4"/>
    <n v="4"/>
    <n v="3"/>
    <n v="4"/>
    <n v="4"/>
    <n v="4"/>
    <n v="2"/>
    <n v="4"/>
    <n v="2"/>
    <n v="4"/>
    <n v="4"/>
    <n v="4"/>
    <n v="4"/>
    <n v="4"/>
    <n v="4"/>
    <n v="3"/>
    <n v="4"/>
    <n v="4"/>
    <n v="4"/>
    <n v="2"/>
    <n v="4"/>
    <n v="4"/>
    <n v="5"/>
    <n v="4"/>
    <n v="3"/>
    <n v="3"/>
    <s v="Not applicable"/>
    <s v="Not applicable"/>
    <x v="1"/>
    <x v="1"/>
    <n v="4"/>
  </r>
  <r>
    <n v="118454693638"/>
    <n v="453298388"/>
    <d v="2023-10-27T22:21:32"/>
    <d v="2023-10-27T22:30:24"/>
    <s v="122.171.20.77"/>
    <m/>
    <m/>
    <m/>
    <x v="1"/>
    <x v="5"/>
    <n v="4"/>
    <n v="2"/>
    <n v="4"/>
    <n v="3"/>
    <n v="2"/>
    <n v="4"/>
    <n v="4"/>
    <n v="2"/>
    <n v="4"/>
    <n v="4"/>
    <n v="2"/>
    <n v="2"/>
    <n v="4"/>
    <n v="3"/>
    <n v="4"/>
    <n v="4"/>
    <n v="2"/>
    <n v="4"/>
    <n v="4"/>
    <n v="2"/>
    <n v="4"/>
    <n v="4"/>
    <n v="4"/>
    <n v="4"/>
    <n v="1"/>
    <n v="2"/>
    <n v="1"/>
    <n v="4"/>
    <n v="4"/>
    <s v="Not Applicable"/>
    <n v="1"/>
    <n v="4"/>
    <n v="1"/>
    <x v="1"/>
    <x v="2"/>
    <n v="4"/>
  </r>
  <r>
    <n v="118454671868"/>
    <n v="453298388"/>
    <d v="2023-10-27T22:00:45"/>
    <d v="2023-10-27T22:08:07"/>
    <s v="106.216.231.143"/>
    <m/>
    <m/>
    <m/>
    <x v="0"/>
    <x v="0"/>
    <n v="4"/>
    <n v="4"/>
    <n v="4"/>
    <n v="3"/>
    <n v="5"/>
    <n v="5"/>
    <n v="4"/>
    <n v="4"/>
    <n v="4"/>
    <n v="4"/>
    <n v="4"/>
    <n v="4"/>
    <n v="4"/>
    <n v="5"/>
    <n v="4"/>
    <n v="5"/>
    <n v="3"/>
    <n v="4"/>
    <n v="4"/>
    <n v="5"/>
    <n v="5"/>
    <n v="5"/>
    <n v="5"/>
    <n v="3"/>
    <n v="4"/>
    <n v="4"/>
    <n v="4"/>
    <n v="4"/>
    <n v="3"/>
    <s v="Not Applicable"/>
    <n v="4"/>
    <n v="3"/>
    <n v="4"/>
    <x v="1"/>
    <x v="1"/>
    <n v="4"/>
  </r>
  <r>
    <n v="118454671239"/>
    <n v="453298388"/>
    <d v="2023-10-27T22:01:25"/>
    <d v="2023-10-27T22:05:48"/>
    <s v="106.76.230.173"/>
    <m/>
    <m/>
    <m/>
    <x v="1"/>
    <x v="5"/>
    <n v="4"/>
    <n v="3"/>
    <n v="3"/>
    <n v="3"/>
    <n v="2"/>
    <n v="2"/>
    <n v="3"/>
    <n v="1"/>
    <n v="2"/>
    <n v="3"/>
    <n v="4"/>
    <n v="2"/>
    <n v="3"/>
    <n v="2"/>
    <n v="4"/>
    <n v="5"/>
    <n v="2"/>
    <n v="2"/>
    <n v="2"/>
    <n v="5"/>
    <n v="3"/>
    <n v="4"/>
    <n v="4"/>
    <n v="5"/>
    <n v="4"/>
    <n v="3"/>
    <n v="3"/>
    <n v="4"/>
    <n v="4"/>
    <n v="3"/>
    <n v="1"/>
    <n v="3"/>
    <n v="3"/>
    <x v="1"/>
    <x v="0"/>
    <n v="3"/>
  </r>
  <r>
    <n v="118454668394"/>
    <n v="453298388"/>
    <d v="2023-10-27T21:55:47"/>
    <d v="2023-10-27T22:02:37"/>
    <s v="106.216.234.55"/>
    <m/>
    <m/>
    <m/>
    <x v="0"/>
    <x v="6"/>
    <n v="4"/>
    <n v="3"/>
    <n v="4"/>
    <n v="4"/>
    <n v="4"/>
    <n v="3"/>
    <n v="4"/>
    <n v="4"/>
    <n v="3"/>
    <n v="2"/>
    <n v="3"/>
    <n v="1"/>
    <n v="2"/>
    <n v="3"/>
    <n v="3"/>
    <n v="4"/>
    <n v="3"/>
    <n v="3"/>
    <n v="4"/>
    <n v="4"/>
    <n v="4"/>
    <n v="4"/>
    <n v="3"/>
    <n v="3"/>
    <n v="2"/>
    <n v="4"/>
    <n v="2"/>
    <n v="4"/>
    <n v="4"/>
    <n v="2"/>
    <n v="4"/>
    <n v="3"/>
    <n v="3"/>
    <x v="1"/>
    <x v="1"/>
    <n v="3"/>
  </r>
  <r>
    <n v="118454667632"/>
    <n v="453298388"/>
    <d v="2023-10-27T21:58:53"/>
    <d v="2023-10-27T22:01:43"/>
    <s v="42.105.126.176"/>
    <m/>
    <m/>
    <m/>
    <x v="0"/>
    <x v="8"/>
    <n v="5"/>
    <n v="5"/>
    <n v="5"/>
    <n v="5"/>
    <n v="5"/>
    <n v="5"/>
    <n v="4"/>
    <n v="4"/>
    <n v="5"/>
    <n v="5"/>
    <n v="4"/>
    <n v="5"/>
    <n v="5"/>
    <n v="4"/>
    <n v="5"/>
    <n v="5"/>
    <n v="5"/>
    <n v="5"/>
    <n v="5"/>
    <n v="4"/>
    <n v="5"/>
    <n v="5"/>
    <n v="5"/>
    <n v="5"/>
    <n v="5"/>
    <n v="5"/>
    <n v="5"/>
    <n v="5"/>
    <n v="5"/>
    <s v="Not Applicable"/>
    <n v="5"/>
    <n v="5"/>
    <n v="5"/>
    <x v="2"/>
    <x v="2"/>
    <n v="5"/>
  </r>
  <r>
    <n v="118454660182"/>
    <n v="453298388"/>
    <d v="2023-10-27T21:44:53"/>
    <d v="2023-10-27T21:53:24"/>
    <s v="106.216.237.139"/>
    <m/>
    <m/>
    <m/>
    <x v="2"/>
    <x v="9"/>
    <n v="1"/>
    <n v="3"/>
    <n v="2"/>
    <n v="2"/>
    <n v="2"/>
    <n v="3"/>
    <n v="2"/>
    <n v="2"/>
    <n v="1"/>
    <n v="1"/>
    <n v="1"/>
    <n v="3"/>
    <n v="3"/>
    <n v="1"/>
    <n v="1"/>
    <n v="3"/>
    <n v="4"/>
    <n v="4"/>
    <n v="4"/>
    <n v="5"/>
    <n v="1"/>
    <n v="1"/>
    <n v="4"/>
    <n v="1"/>
    <n v="3"/>
    <n v="5"/>
    <n v="5"/>
    <n v="5"/>
    <n v="4"/>
    <s v="Not Applicable"/>
    <n v="4"/>
    <n v="4"/>
    <n v="4"/>
    <x v="3"/>
    <x v="4"/>
    <n v="4"/>
  </r>
  <r>
    <n v="118454651604"/>
    <n v="453298388"/>
    <d v="2023-10-27T21:33:43"/>
    <d v="2023-10-27T21:43:51"/>
    <s v="122.171.6.21"/>
    <m/>
    <m/>
    <m/>
    <x v="0"/>
    <x v="6"/>
    <n v="4"/>
    <n v="4"/>
    <n v="5"/>
    <n v="5"/>
    <n v="4"/>
    <n v="4"/>
    <n v="5"/>
    <n v="5"/>
    <n v="5"/>
    <n v="5"/>
    <n v="5"/>
    <n v="4"/>
    <n v="5"/>
    <n v="4"/>
    <n v="5"/>
    <n v="5"/>
    <n v="5"/>
    <n v="5"/>
    <n v="5"/>
    <n v="5"/>
    <n v="5"/>
    <n v="5"/>
    <n v="5"/>
    <n v="5"/>
    <n v="4"/>
    <n v="4"/>
    <n v="2"/>
    <n v="5"/>
    <n v="4"/>
    <n v="4"/>
    <n v="5"/>
    <n v="5"/>
    <n v="5"/>
    <x v="2"/>
    <x v="1"/>
    <n v="4"/>
  </r>
  <r>
    <n v="118454645837"/>
    <n v="453298388"/>
    <d v="2023-10-27T21:24:07"/>
    <d v="2023-10-27T21:37:44"/>
    <s v="171.76.87.198"/>
    <m/>
    <m/>
    <m/>
    <x v="0"/>
    <x v="6"/>
    <n v="3"/>
    <n v="3"/>
    <n v="4"/>
    <n v="2"/>
    <n v="2"/>
    <n v="4"/>
    <n v="3"/>
    <n v="4"/>
    <n v="3"/>
    <n v="3"/>
    <n v="3"/>
    <n v="1"/>
    <n v="2"/>
    <n v="1"/>
    <n v="3"/>
    <n v="2"/>
    <n v="2"/>
    <n v="1"/>
    <n v="2"/>
    <n v="2"/>
    <n v="2"/>
    <n v="2"/>
    <n v="2"/>
    <n v="2"/>
    <n v="2"/>
    <n v="2"/>
    <n v="2"/>
    <n v="4"/>
    <n v="2"/>
    <n v="1"/>
    <n v="2"/>
    <n v="1"/>
    <n v="1"/>
    <x v="0"/>
    <x v="0"/>
    <n v="3"/>
  </r>
  <r>
    <n v="118454638853"/>
    <n v="453298388"/>
    <d v="2023-10-27T21:27:05"/>
    <d v="2023-10-27T21:30:37"/>
    <s v="103.82.209.142"/>
    <m/>
    <m/>
    <m/>
    <x v="3"/>
    <x v="7"/>
    <n v="4"/>
    <n v="3"/>
    <n v="4"/>
    <n v="3"/>
    <n v="3"/>
    <n v="3"/>
    <n v="4"/>
    <n v="4"/>
    <n v="3"/>
    <n v="3"/>
    <n v="4"/>
    <n v="4"/>
    <n v="4"/>
    <n v="4"/>
    <n v="4"/>
    <n v="4"/>
    <n v="4"/>
    <n v="4"/>
    <n v="4"/>
    <n v="4"/>
    <n v="4"/>
    <n v="4"/>
    <n v="4"/>
    <n v="3"/>
    <n v="4"/>
    <n v="4"/>
    <n v="2"/>
    <n v="4"/>
    <n v="4"/>
    <s v="Not Applicable"/>
    <n v="4"/>
    <n v="4"/>
    <s v="Not applicable"/>
    <x v="0"/>
    <x v="0"/>
    <n v="3"/>
  </r>
  <r>
    <n v="118454631547"/>
    <n v="453298388"/>
    <d v="2023-10-27T21:15:08"/>
    <d v="2023-10-27T21:30:01"/>
    <s v="49.37.162.159"/>
    <m/>
    <m/>
    <m/>
    <x v="1"/>
    <x v="2"/>
    <n v="5"/>
    <n v="4"/>
    <n v="4"/>
    <n v="4"/>
    <n v="4"/>
    <n v="4"/>
    <n v="4"/>
    <n v="4"/>
    <n v="4"/>
    <n v="4"/>
    <n v="5"/>
    <n v="4"/>
    <n v="4"/>
    <n v="4"/>
    <n v="4"/>
    <n v="4"/>
    <n v="4"/>
    <n v="4"/>
    <n v="4"/>
    <n v="4"/>
    <n v="4"/>
    <n v="4"/>
    <n v="4"/>
    <n v="4"/>
    <n v="4"/>
    <n v="4"/>
    <n v="4"/>
    <n v="4"/>
    <n v="4"/>
    <n v="3"/>
    <n v="4"/>
    <n v="4"/>
    <n v="4"/>
    <x v="1"/>
    <x v="1"/>
    <n v="5"/>
  </r>
  <r>
    <n v="118454636210"/>
    <n v="453298388"/>
    <d v="2023-10-27T21:17:42"/>
    <d v="2023-10-27T21:27:19"/>
    <s v="106.76.247.113"/>
    <m/>
    <m/>
    <m/>
    <x v="0"/>
    <x v="8"/>
    <n v="4"/>
    <n v="4"/>
    <n v="4"/>
    <n v="4"/>
    <n v="4"/>
    <n v="4"/>
    <n v="4"/>
    <n v="4"/>
    <n v="4"/>
    <n v="4"/>
    <n v="4"/>
    <n v="4"/>
    <n v="4"/>
    <n v="2"/>
    <n v="4"/>
    <n v="4"/>
    <n v="4"/>
    <n v="4"/>
    <n v="4"/>
    <n v="1"/>
    <n v="3"/>
    <n v="3"/>
    <n v="4"/>
    <n v="4"/>
    <n v="1"/>
    <n v="4"/>
    <n v="2"/>
    <n v="4"/>
    <n v="4"/>
    <s v="Not Applicable"/>
    <n v="2"/>
    <n v="4"/>
    <n v="3"/>
    <x v="1"/>
    <x v="1"/>
    <n v="4"/>
  </r>
  <r>
    <n v="118454618731"/>
    <n v="453298388"/>
    <d v="2023-10-27T20:53:23"/>
    <d v="2023-10-27T21:07:09"/>
    <s v="49.37.163.74"/>
    <m/>
    <m/>
    <m/>
    <x v="1"/>
    <x v="5"/>
    <n v="3"/>
    <n v="3"/>
    <n v="4"/>
    <n v="3"/>
    <n v="4"/>
    <n v="3"/>
    <n v="4"/>
    <n v="5"/>
    <n v="4"/>
    <n v="4"/>
    <n v="4"/>
    <n v="3"/>
    <n v="3"/>
    <n v="3"/>
    <n v="4"/>
    <n v="4"/>
    <n v="4"/>
    <n v="4"/>
    <n v="4"/>
    <n v="3"/>
    <n v="3"/>
    <n v="3"/>
    <n v="3"/>
    <n v="4"/>
    <n v="4"/>
    <n v="4"/>
    <n v="4"/>
    <n v="4"/>
    <n v="4"/>
    <n v="3"/>
    <n v="2"/>
    <n v="4"/>
    <n v="4"/>
    <x v="1"/>
    <x v="0"/>
    <n v="3"/>
  </r>
  <r>
    <n v="118454598030"/>
    <n v="453298388"/>
    <d v="2023-10-27T20:40:34"/>
    <d v="2023-10-27T20:44:43"/>
    <s v="49.205.36.220"/>
    <m/>
    <m/>
    <m/>
    <x v="2"/>
    <x v="3"/>
    <n v="4"/>
    <n v="5"/>
    <n v="5"/>
    <n v="4"/>
    <n v="5"/>
    <n v="4"/>
    <n v="5"/>
    <n v="5"/>
    <n v="5"/>
    <n v="5"/>
    <n v="5"/>
    <n v="4"/>
    <n v="5"/>
    <n v="5"/>
    <n v="5"/>
    <n v="5"/>
    <n v="4"/>
    <n v="5"/>
    <n v="5"/>
    <n v="4"/>
    <n v="4"/>
    <n v="5"/>
    <n v="4"/>
    <n v="5"/>
    <n v="3"/>
    <n v="5"/>
    <n v="4"/>
    <n v="4"/>
    <n v="5"/>
    <n v="5"/>
    <n v="5"/>
    <s v="Not applicable"/>
    <s v="Not applicable"/>
    <x v="2"/>
    <x v="2"/>
    <n v="4"/>
  </r>
  <r>
    <n v="118454592267"/>
    <n v="453298388"/>
    <d v="2023-10-27T20:32:47"/>
    <d v="2023-10-27T20:36:50"/>
    <s v="122.172.84.220"/>
    <m/>
    <m/>
    <m/>
    <x v="1"/>
    <x v="9"/>
    <n v="4"/>
    <n v="4"/>
    <n v="3"/>
    <n v="4"/>
    <n v="3"/>
    <n v="4"/>
    <n v="3"/>
    <n v="4"/>
    <n v="4"/>
    <n v="4"/>
    <n v="3"/>
    <n v="3"/>
    <n v="4"/>
    <n v="4"/>
    <n v="4"/>
    <n v="4"/>
    <n v="3"/>
    <n v="3"/>
    <n v="4"/>
    <n v="4"/>
    <n v="3"/>
    <n v="3"/>
    <n v="4"/>
    <n v="4"/>
    <n v="4"/>
    <n v="4"/>
    <n v="4"/>
    <n v="3"/>
    <n v="3"/>
    <n v="3"/>
    <n v="4"/>
    <n v="4"/>
    <n v="3"/>
    <x v="1"/>
    <x v="1"/>
    <n v="4"/>
  </r>
  <r>
    <n v="118454591598"/>
    <n v="453298388"/>
    <d v="2023-10-27T18:18:34"/>
    <d v="2023-10-27T20:36:08"/>
    <s v="171.76.87.232"/>
    <m/>
    <m/>
    <m/>
    <x v="1"/>
    <x v="9"/>
    <n v="3"/>
    <n v="3"/>
    <n v="4"/>
    <n v="3"/>
    <n v="4"/>
    <n v="3"/>
    <n v="3"/>
    <n v="3"/>
    <n v="4"/>
    <n v="4"/>
    <n v="3"/>
    <n v="4"/>
    <n v="4"/>
    <n v="4"/>
    <n v="3"/>
    <n v="4"/>
    <n v="4"/>
    <n v="4"/>
    <n v="4"/>
    <n v="4"/>
    <n v="4"/>
    <n v="4"/>
    <n v="4"/>
    <n v="4"/>
    <n v="4"/>
    <n v="4"/>
    <n v="3"/>
    <n v="4"/>
    <n v="4"/>
    <s v="Not Applicable"/>
    <n v="4"/>
    <n v="4"/>
    <n v="4"/>
    <x v="0"/>
    <x v="0"/>
    <n v="4"/>
  </r>
  <r>
    <n v="118454590000"/>
    <n v="453298388"/>
    <d v="2023-10-27T20:25:46"/>
    <d v="2023-10-27T20:33:58"/>
    <s v="223.237.184.61"/>
    <m/>
    <m/>
    <m/>
    <x v="0"/>
    <x v="6"/>
    <n v="5"/>
    <n v="5"/>
    <n v="5"/>
    <n v="5"/>
    <n v="5"/>
    <n v="5"/>
    <n v="5"/>
    <n v="4"/>
    <n v="5"/>
    <n v="5"/>
    <n v="5"/>
    <n v="5"/>
    <n v="5"/>
    <n v="4"/>
    <n v="5"/>
    <n v="5"/>
    <n v="5"/>
    <n v="5"/>
    <n v="5"/>
    <n v="4"/>
    <n v="4"/>
    <n v="5"/>
    <n v="5"/>
    <n v="5"/>
    <n v="3"/>
    <n v="4"/>
    <n v="2"/>
    <n v="5"/>
    <n v="5"/>
    <n v="4"/>
    <n v="4"/>
    <n v="1"/>
    <n v="4"/>
    <x v="1"/>
    <x v="2"/>
    <n v="5"/>
  </r>
  <r>
    <n v="118454589919"/>
    <n v="453298388"/>
    <d v="2023-10-27T20:21:48"/>
    <d v="2023-10-27T20:33:36"/>
    <s v="171.76.85.228"/>
    <m/>
    <m/>
    <m/>
    <x v="0"/>
    <x v="1"/>
    <n v="2"/>
    <n v="2"/>
    <n v="2"/>
    <n v="1"/>
    <n v="2"/>
    <n v="3"/>
    <n v="4"/>
    <n v="1"/>
    <n v="4"/>
    <n v="4"/>
    <n v="4"/>
    <n v="3"/>
    <n v="4"/>
    <n v="1"/>
    <n v="4"/>
    <n v="4"/>
    <n v="4"/>
    <n v="4"/>
    <n v="3"/>
    <n v="5"/>
    <n v="4"/>
    <n v="4"/>
    <n v="4"/>
    <n v="3"/>
    <n v="2"/>
    <n v="4"/>
    <n v="1"/>
    <n v="4"/>
    <n v="4"/>
    <n v="4"/>
    <n v="4"/>
    <n v="4"/>
    <n v="4"/>
    <x v="0"/>
    <x v="0"/>
    <n v="2"/>
  </r>
  <r>
    <n v="118454588290"/>
    <n v="453298388"/>
    <d v="2023-10-27T20:28:51"/>
    <d v="2023-10-27T20:31:38"/>
    <s v="117.254.35.55"/>
    <m/>
    <m/>
    <m/>
    <x v="0"/>
    <x v="1"/>
    <n v="5"/>
    <n v="4"/>
    <n v="4"/>
    <n v="4"/>
    <n v="4"/>
    <n v="4"/>
    <n v="4"/>
    <n v="4"/>
    <n v="4"/>
    <n v="4"/>
    <n v="4"/>
    <n v="4"/>
    <n v="4"/>
    <n v="4"/>
    <n v="4"/>
    <n v="4"/>
    <n v="4"/>
    <n v="5"/>
    <n v="5"/>
    <n v="4"/>
    <n v="4"/>
    <n v="4"/>
    <n v="4"/>
    <n v="4"/>
    <n v="4"/>
    <n v="4"/>
    <n v="4"/>
    <n v="4"/>
    <n v="4"/>
    <s v="Not Applicable"/>
    <n v="4"/>
    <s v="Not applicable"/>
    <s v="Not applicable"/>
    <x v="1"/>
    <x v="2"/>
    <n v="4"/>
  </r>
  <r>
    <n v="118454587889"/>
    <n v="453298388"/>
    <d v="2023-10-27T20:29:34"/>
    <d v="2023-10-27T20:31:03"/>
    <s v="49.207.192.222"/>
    <m/>
    <m/>
    <m/>
    <x v="0"/>
    <x v="0"/>
    <n v="4"/>
    <n v="4"/>
    <n v="4"/>
    <n v="4"/>
    <n v="4"/>
    <n v="4"/>
    <n v="4"/>
    <n v="4"/>
    <n v="4"/>
    <n v="4"/>
    <n v="4"/>
    <n v="4"/>
    <n v="4"/>
    <n v="4"/>
    <n v="4"/>
    <n v="4"/>
    <n v="4"/>
    <n v="4"/>
    <n v="4"/>
    <n v="4"/>
    <n v="4"/>
    <n v="4"/>
    <n v="4"/>
    <n v="4"/>
    <n v="4"/>
    <n v="4"/>
    <n v="4"/>
    <n v="4"/>
    <n v="4"/>
    <n v="4"/>
    <n v="4"/>
    <n v="4"/>
    <n v="4"/>
    <x v="1"/>
    <x v="2"/>
    <n v="1"/>
  </r>
  <r>
    <n v="118454586960"/>
    <n v="453298388"/>
    <d v="2023-10-27T20:25:40"/>
    <d v="2023-10-27T20:29:43"/>
    <s v="171.76.84.66"/>
    <m/>
    <m/>
    <m/>
    <x v="0"/>
    <x v="6"/>
    <n v="3"/>
    <n v="4"/>
    <n v="3"/>
    <n v="3"/>
    <n v="3"/>
    <n v="3"/>
    <n v="4"/>
    <n v="4"/>
    <n v="4"/>
    <n v="4"/>
    <n v="4"/>
    <n v="2"/>
    <n v="2"/>
    <n v="2"/>
    <n v="4"/>
    <n v="4"/>
    <n v="4"/>
    <n v="3"/>
    <n v="3"/>
    <n v="3"/>
    <n v="3"/>
    <n v="3"/>
    <n v="3"/>
    <n v="3"/>
    <n v="2"/>
    <n v="3"/>
    <n v="4"/>
    <n v="4"/>
    <n v="4"/>
    <n v="4"/>
    <n v="4"/>
    <n v="4"/>
    <n v="4"/>
    <x v="1"/>
    <x v="1"/>
    <n v="3"/>
  </r>
  <r>
    <n v="118454584538"/>
    <n v="453298388"/>
    <d v="2023-10-27T20:23:11"/>
    <d v="2023-10-27T20:26:38"/>
    <s v="122.172.86.71"/>
    <m/>
    <m/>
    <m/>
    <x v="2"/>
    <x v="11"/>
    <n v="4"/>
    <n v="4"/>
    <n v="3"/>
    <n v="3"/>
    <n v="4"/>
    <n v="2"/>
    <n v="4"/>
    <n v="4"/>
    <n v="3"/>
    <n v="4"/>
    <n v="4"/>
    <n v="3"/>
    <n v="4"/>
    <n v="3"/>
    <n v="4"/>
    <n v="4"/>
    <n v="3"/>
    <n v="4"/>
    <n v="5"/>
    <n v="5"/>
    <n v="4"/>
    <n v="4"/>
    <n v="4"/>
    <n v="4"/>
    <n v="4"/>
    <n v="4"/>
    <n v="2"/>
    <n v="3"/>
    <n v="3"/>
    <s v="Not Applicable"/>
    <n v="4"/>
    <n v="4"/>
    <n v="4"/>
    <x v="1"/>
    <x v="1"/>
    <n v="4"/>
  </r>
  <r>
    <n v="118454574934"/>
    <n v="453298388"/>
    <d v="2023-10-27T19:55:41"/>
    <d v="2023-10-27T20:14:21"/>
    <s v="122.172.87.157"/>
    <m/>
    <m/>
    <m/>
    <x v="1"/>
    <x v="9"/>
    <n v="4"/>
    <n v="4"/>
    <n v="4"/>
    <n v="4"/>
    <n v="4"/>
    <n v="4"/>
    <n v="4"/>
    <n v="4"/>
    <n v="4"/>
    <n v="4"/>
    <n v="4"/>
    <n v="4"/>
    <n v="5"/>
    <n v="3"/>
    <n v="5"/>
    <n v="5"/>
    <n v="5"/>
    <n v="5"/>
    <n v="3"/>
    <n v="4"/>
    <n v="4"/>
    <n v="4"/>
    <n v="5"/>
    <n v="5"/>
    <n v="5"/>
    <n v="4"/>
    <n v="4"/>
    <n v="4"/>
    <n v="3"/>
    <n v="4"/>
    <n v="1"/>
    <n v="4"/>
    <n v="5"/>
    <x v="1"/>
    <x v="1"/>
    <n v="4"/>
  </r>
  <r>
    <n v="118454572938"/>
    <n v="453298388"/>
    <d v="2023-10-27T20:06:42"/>
    <d v="2023-10-27T20:12:08"/>
    <s v="49.37.171.213"/>
    <m/>
    <m/>
    <m/>
    <x v="1"/>
    <x v="10"/>
    <n v="4"/>
    <n v="4"/>
    <n v="5"/>
    <n v="4"/>
    <n v="4"/>
    <n v="3"/>
    <n v="5"/>
    <n v="3"/>
    <n v="5"/>
    <n v="4"/>
    <n v="3"/>
    <n v="4"/>
    <n v="4"/>
    <n v="3"/>
    <n v="5"/>
    <n v="5"/>
    <n v="4"/>
    <n v="4"/>
    <n v="3"/>
    <n v="4"/>
    <n v="4"/>
    <n v="5"/>
    <n v="4"/>
    <n v="3"/>
    <n v="4"/>
    <n v="3"/>
    <n v="4"/>
    <n v="5"/>
    <n v="3"/>
    <s v="Not Applicable"/>
    <n v="4"/>
    <n v="4"/>
    <n v="4"/>
    <x v="1"/>
    <x v="1"/>
    <n v="5"/>
  </r>
  <r>
    <n v="118454569196"/>
    <n v="453298388"/>
    <d v="2023-10-27T20:02:01"/>
    <d v="2023-10-27T20:07:03"/>
    <s v="103.137.210.108"/>
    <m/>
    <m/>
    <m/>
    <x v="0"/>
    <x v="4"/>
    <n v="4"/>
    <n v="4"/>
    <n v="4"/>
    <n v="2"/>
    <n v="4"/>
    <n v="3"/>
    <n v="2"/>
    <n v="2"/>
    <n v="4"/>
    <n v="4"/>
    <n v="4"/>
    <n v="1"/>
    <n v="3"/>
    <n v="2"/>
    <n v="4"/>
    <n v="4"/>
    <n v="2"/>
    <n v="3"/>
    <n v="4"/>
    <n v="4"/>
    <n v="3"/>
    <n v="4"/>
    <n v="4"/>
    <n v="4"/>
    <n v="4"/>
    <n v="4"/>
    <n v="3"/>
    <n v="4"/>
    <n v="2"/>
    <n v="3"/>
    <n v="2"/>
    <n v="1"/>
    <n v="1"/>
    <x v="1"/>
    <x v="1"/>
    <n v="4"/>
  </r>
  <r>
    <n v="118454566724"/>
    <n v="453298388"/>
    <d v="2023-10-27T20:00:04"/>
    <d v="2023-10-27T20:05:30"/>
    <s v="171.76.83.207"/>
    <m/>
    <m/>
    <m/>
    <x v="1"/>
    <x v="9"/>
    <n v="3"/>
    <n v="2"/>
    <n v="2"/>
    <n v="3"/>
    <n v="4"/>
    <n v="4"/>
    <n v="4"/>
    <n v="2"/>
    <n v="2"/>
    <n v="3"/>
    <n v="3"/>
    <n v="3"/>
    <n v="3"/>
    <n v="3"/>
    <n v="3"/>
    <n v="4"/>
    <n v="4"/>
    <n v="3"/>
    <n v="3"/>
    <n v="2"/>
    <n v="2"/>
    <n v="3"/>
    <n v="3"/>
    <n v="2"/>
    <n v="2"/>
    <n v="3"/>
    <n v="4"/>
    <n v="3"/>
    <n v="2"/>
    <n v="4"/>
    <n v="3"/>
    <n v="3"/>
    <n v="4"/>
    <x v="0"/>
    <x v="1"/>
    <n v="3"/>
  </r>
  <r>
    <n v="118454562725"/>
    <n v="453298388"/>
    <d v="2023-10-27T19:54:04"/>
    <d v="2023-10-27T19:58:46"/>
    <s v="49.207.200.183"/>
    <m/>
    <m/>
    <m/>
    <x v="0"/>
    <x v="6"/>
    <n v="3"/>
    <n v="3"/>
    <n v="4"/>
    <n v="4"/>
    <n v="3"/>
    <n v="4"/>
    <n v="4"/>
    <n v="4"/>
    <n v="4"/>
    <n v="4"/>
    <n v="4"/>
    <n v="4"/>
    <n v="4"/>
    <n v="3"/>
    <n v="3"/>
    <n v="4"/>
    <n v="4"/>
    <n v="4"/>
    <n v="4"/>
    <n v="5"/>
    <n v="4"/>
    <n v="4"/>
    <n v="4"/>
    <n v="4"/>
    <n v="4"/>
    <n v="4"/>
    <n v="3"/>
    <n v="4"/>
    <n v="4"/>
    <n v="4"/>
    <n v="4"/>
    <n v="4"/>
    <n v="4"/>
    <x v="1"/>
    <x v="1"/>
    <n v="3"/>
  </r>
  <r>
    <n v="118454562208"/>
    <n v="453298388"/>
    <d v="2023-10-27T18:50:49"/>
    <d v="2023-10-27T19:58:02"/>
    <s v="103.130.108.174"/>
    <m/>
    <m/>
    <m/>
    <x v="1"/>
    <x v="5"/>
    <n v="4"/>
    <n v="4"/>
    <n v="2"/>
    <n v="4"/>
    <n v="4"/>
    <n v="4"/>
    <n v="3"/>
    <n v="3"/>
    <n v="4"/>
    <n v="4"/>
    <n v="3"/>
    <n v="3"/>
    <n v="3"/>
    <n v="2"/>
    <n v="3"/>
    <n v="4"/>
    <n v="4"/>
    <n v="3"/>
    <n v="4"/>
    <n v="4"/>
    <n v="4"/>
    <n v="4"/>
    <n v="4"/>
    <n v="4"/>
    <n v="2"/>
    <n v="4"/>
    <n v="3"/>
    <n v="4"/>
    <n v="2"/>
    <s v="Not Applicable"/>
    <n v="2"/>
    <n v="4"/>
    <n v="4"/>
    <x v="0"/>
    <x v="1"/>
    <n v="4"/>
  </r>
  <r>
    <n v="118454562078"/>
    <n v="453298388"/>
    <d v="2023-10-27T19:50:49"/>
    <d v="2023-10-27T19:57:51"/>
    <s v="223.186.114.23"/>
    <m/>
    <m/>
    <m/>
    <x v="1"/>
    <x v="10"/>
    <n v="2"/>
    <n v="2"/>
    <n v="2"/>
    <n v="2"/>
    <n v="2"/>
    <n v="2"/>
    <n v="2"/>
    <n v="2"/>
    <n v="3"/>
    <n v="2"/>
    <n v="3"/>
    <n v="3"/>
    <n v="3"/>
    <n v="2"/>
    <n v="2"/>
    <n v="4"/>
    <n v="4"/>
    <n v="2"/>
    <n v="4"/>
    <n v="3"/>
    <n v="3"/>
    <n v="3"/>
    <n v="3"/>
    <n v="4"/>
    <n v="2"/>
    <n v="4"/>
    <n v="2"/>
    <n v="3"/>
    <n v="3"/>
    <n v="3"/>
    <n v="2"/>
    <n v="4"/>
    <n v="4"/>
    <x v="3"/>
    <x v="0"/>
    <n v="3"/>
  </r>
  <r>
    <n v="118454560561"/>
    <n v="453298388"/>
    <d v="2023-10-27T19:38:51"/>
    <d v="2023-10-27T19:55:38"/>
    <s v="49.205.39.24"/>
    <m/>
    <m/>
    <m/>
    <x v="0"/>
    <x v="8"/>
    <n v="4"/>
    <n v="4"/>
    <n v="5"/>
    <n v="4"/>
    <n v="4"/>
    <n v="5"/>
    <n v="4"/>
    <n v="5"/>
    <n v="5"/>
    <n v="5"/>
    <n v="5"/>
    <n v="4"/>
    <n v="4"/>
    <n v="4"/>
    <n v="4"/>
    <n v="5"/>
    <n v="4"/>
    <n v="5"/>
    <n v="5"/>
    <n v="3"/>
    <n v="5"/>
    <n v="4"/>
    <n v="5"/>
    <n v="4"/>
    <n v="4"/>
    <n v="4"/>
    <n v="5"/>
    <n v="4"/>
    <n v="4"/>
    <s v="Not Applicable"/>
    <n v="4"/>
    <n v="5"/>
    <n v="5"/>
    <x v="1"/>
    <x v="1"/>
    <n v="4"/>
  </r>
  <r>
    <n v="118454559625"/>
    <n v="453298388"/>
    <d v="2023-10-27T19:48:20"/>
    <d v="2023-10-27T19:54:17"/>
    <s v="122.172.85.10"/>
    <m/>
    <m/>
    <m/>
    <x v="0"/>
    <x v="8"/>
    <n v="5"/>
    <n v="4"/>
    <n v="4"/>
    <n v="3"/>
    <n v="4"/>
    <n v="4"/>
    <n v="4"/>
    <n v="4"/>
    <n v="4"/>
    <n v="4"/>
    <n v="4"/>
    <n v="1"/>
    <n v="4"/>
    <n v="1"/>
    <n v="4"/>
    <n v="4"/>
    <n v="4"/>
    <n v="4"/>
    <n v="4"/>
    <n v="1"/>
    <n v="4"/>
    <n v="4"/>
    <n v="4"/>
    <n v="4"/>
    <n v="3"/>
    <n v="4"/>
    <n v="1"/>
    <n v="4"/>
    <n v="4"/>
    <n v="4"/>
    <n v="4"/>
    <n v="4"/>
    <n v="1"/>
    <x v="1"/>
    <x v="1"/>
    <n v="4"/>
  </r>
  <r>
    <n v="118454559493"/>
    <n v="453298388"/>
    <d v="2023-10-27T19:50:45"/>
    <d v="2023-10-27T19:54:06"/>
    <s v="122.171.23.173"/>
    <m/>
    <m/>
    <m/>
    <x v="0"/>
    <x v="8"/>
    <n v="4"/>
    <n v="4"/>
    <n v="5"/>
    <n v="5"/>
    <n v="4"/>
    <n v="4"/>
    <n v="4"/>
    <n v="4"/>
    <n v="5"/>
    <n v="5"/>
    <n v="4"/>
    <n v="4"/>
    <n v="5"/>
    <n v="4"/>
    <n v="5"/>
    <n v="5"/>
    <n v="5"/>
    <n v="4"/>
    <n v="4"/>
    <n v="4"/>
    <n v="4"/>
    <n v="4"/>
    <n v="5"/>
    <n v="5"/>
    <n v="4"/>
    <n v="4"/>
    <n v="5"/>
    <n v="4"/>
    <n v="4"/>
    <n v="4"/>
    <n v="5"/>
    <n v="4"/>
    <n v="4"/>
    <x v="2"/>
    <x v="2"/>
    <n v="4"/>
  </r>
  <r>
    <n v="118454559326"/>
    <n v="453298388"/>
    <d v="2023-10-27T19:32:56"/>
    <d v="2023-10-27T19:53:52"/>
    <s v="171.76.87.117"/>
    <m/>
    <m/>
    <m/>
    <x v="0"/>
    <x v="6"/>
    <n v="5"/>
    <n v="4"/>
    <n v="5"/>
    <n v="3"/>
    <n v="5"/>
    <n v="2"/>
    <n v="4"/>
    <n v="4"/>
    <n v="5"/>
    <n v="4"/>
    <n v="4"/>
    <n v="2"/>
    <n v="4"/>
    <n v="3"/>
    <n v="4"/>
    <n v="5"/>
    <n v="4"/>
    <n v="5"/>
    <n v="5"/>
    <n v="5"/>
    <n v="5"/>
    <n v="5"/>
    <n v="5"/>
    <n v="4"/>
    <n v="1"/>
    <n v="4"/>
    <n v="3"/>
    <n v="4"/>
    <n v="4"/>
    <n v="4"/>
    <n v="2"/>
    <n v="4"/>
    <n v="5"/>
    <x v="1"/>
    <x v="2"/>
    <n v="5"/>
  </r>
  <r>
    <n v="118454559059"/>
    <n v="453298388"/>
    <d v="2023-10-27T19:47:51"/>
    <d v="2023-10-27T19:53:28"/>
    <s v="101.0.63.128"/>
    <m/>
    <m/>
    <m/>
    <x v="0"/>
    <x v="8"/>
    <n v="4"/>
    <n v="4"/>
    <n v="4"/>
    <n v="4"/>
    <n v="4"/>
    <n v="4"/>
    <n v="4"/>
    <n v="4"/>
    <n v="4"/>
    <n v="4"/>
    <n v="4"/>
    <n v="4"/>
    <n v="4"/>
    <n v="4"/>
    <n v="4"/>
    <n v="4"/>
    <n v="5"/>
    <n v="4"/>
    <n v="5"/>
    <n v="4"/>
    <n v="4"/>
    <n v="4"/>
    <n v="4"/>
    <n v="4"/>
    <n v="3"/>
    <n v="4"/>
    <n v="4"/>
    <n v="4"/>
    <n v="4"/>
    <n v="4"/>
    <n v="4"/>
    <n v="4"/>
    <n v="4"/>
    <x v="1"/>
    <x v="1"/>
    <n v="4"/>
  </r>
  <r>
    <n v="118454556507"/>
    <n v="453298388"/>
    <d v="2023-10-27T19:00:50"/>
    <d v="2023-10-27T19:50:02"/>
    <s v="223.186.58.222"/>
    <m/>
    <m/>
    <m/>
    <x v="0"/>
    <x v="8"/>
    <n v="4"/>
    <n v="4"/>
    <n v="4"/>
    <n v="5"/>
    <n v="4"/>
    <n v="4"/>
    <n v="4"/>
    <n v="4"/>
    <n v="4"/>
    <n v="4"/>
    <n v="4"/>
    <n v="4"/>
    <n v="4"/>
    <n v="3"/>
    <n v="4"/>
    <n v="4"/>
    <n v="4"/>
    <n v="4"/>
    <n v="4"/>
    <n v="4"/>
    <n v="4"/>
    <n v="4"/>
    <n v="4"/>
    <n v="4"/>
    <n v="4"/>
    <n v="4"/>
    <n v="4"/>
    <n v="4"/>
    <n v="4"/>
    <s v="Not Applicable"/>
    <n v="4"/>
    <n v="4"/>
    <n v="4"/>
    <x v="1"/>
    <x v="2"/>
    <n v="5"/>
  </r>
  <r>
    <n v="118454556226"/>
    <n v="453298388"/>
    <d v="2023-10-27T19:32:32"/>
    <d v="2023-10-27T19:49:08"/>
    <s v="106.196.16.148"/>
    <m/>
    <m/>
    <m/>
    <x v="1"/>
    <x v="7"/>
    <n v="5"/>
    <n v="4"/>
    <n v="5"/>
    <n v="5"/>
    <n v="5"/>
    <n v="4"/>
    <n v="5"/>
    <n v="4"/>
    <n v="5"/>
    <n v="5"/>
    <n v="3"/>
    <n v="4"/>
    <n v="5"/>
    <n v="3"/>
    <n v="5"/>
    <n v="4"/>
    <n v="5"/>
    <n v="5"/>
    <n v="5"/>
    <n v="4"/>
    <n v="5"/>
    <n v="5"/>
    <n v="5"/>
    <n v="4"/>
    <n v="4"/>
    <n v="5"/>
    <n v="2"/>
    <n v="5"/>
    <n v="4"/>
    <n v="2"/>
    <n v="4"/>
    <n v="5"/>
    <n v="5"/>
    <x v="2"/>
    <x v="2"/>
    <n v="4"/>
  </r>
  <r>
    <n v="118454555003"/>
    <n v="453298388"/>
    <d v="2023-10-27T19:28:24"/>
    <d v="2023-10-27T19:48:50"/>
    <s v="49.206.135.52"/>
    <m/>
    <m/>
    <m/>
    <x v="0"/>
    <x v="8"/>
    <n v="3"/>
    <n v="3"/>
    <n v="3"/>
    <n v="2"/>
    <n v="3"/>
    <n v="3"/>
    <n v="2"/>
    <n v="2"/>
    <n v="4"/>
    <n v="3"/>
    <n v="1"/>
    <n v="1"/>
    <n v="3"/>
    <n v="1"/>
    <n v="3"/>
    <n v="4"/>
    <n v="4"/>
    <n v="3"/>
    <n v="3"/>
    <n v="1"/>
    <n v="3"/>
    <n v="3"/>
    <n v="3"/>
    <n v="3"/>
    <n v="1"/>
    <n v="3"/>
    <n v="3"/>
    <n v="3"/>
    <n v="3"/>
    <n v="2"/>
    <n v="2"/>
    <n v="2"/>
    <n v="3"/>
    <x v="0"/>
    <x v="0"/>
    <n v="3"/>
  </r>
  <r>
    <n v="118454555918"/>
    <n v="453298388"/>
    <d v="2023-10-27T19:22:30"/>
    <d v="2023-10-27T19:48:40"/>
    <s v="122.171.18.172"/>
    <m/>
    <m/>
    <m/>
    <x v="0"/>
    <x v="6"/>
    <n v="5"/>
    <n v="5"/>
    <n v="5"/>
    <n v="5"/>
    <n v="5"/>
    <n v="4"/>
    <n v="4"/>
    <n v="4"/>
    <n v="4"/>
    <n v="5"/>
    <n v="3"/>
    <n v="5"/>
    <n v="4"/>
    <n v="5"/>
    <n v="5"/>
    <n v="4"/>
    <n v="5"/>
    <n v="4"/>
    <n v="4"/>
    <n v="4"/>
    <n v="3"/>
    <n v="3"/>
    <n v="4"/>
    <n v="4"/>
    <n v="2"/>
    <n v="4"/>
    <n v="2"/>
    <n v="4"/>
    <n v="4"/>
    <n v="3"/>
    <n v="5"/>
    <n v="4"/>
    <n v="5"/>
    <x v="2"/>
    <x v="2"/>
    <n v="4"/>
  </r>
  <r>
    <n v="118454554525"/>
    <n v="453298388"/>
    <d v="2023-10-27T19:28:13"/>
    <d v="2023-10-27T19:46:32"/>
    <s v="122.172.86.185"/>
    <m/>
    <m/>
    <m/>
    <x v="0"/>
    <x v="0"/>
    <n v="4"/>
    <n v="4"/>
    <n v="3"/>
    <n v="3"/>
    <n v="4"/>
    <n v="4"/>
    <n v="4"/>
    <n v="4"/>
    <n v="4"/>
    <n v="3"/>
    <n v="4"/>
    <n v="3"/>
    <n v="4"/>
    <n v="3"/>
    <n v="4"/>
    <n v="3"/>
    <n v="4"/>
    <n v="4"/>
    <n v="4"/>
    <n v="4"/>
    <n v="3"/>
    <n v="4"/>
    <n v="4"/>
    <n v="3"/>
    <n v="3"/>
    <n v="4"/>
    <n v="4"/>
    <n v="4"/>
    <n v="3"/>
    <n v="3"/>
    <n v="3"/>
    <n v="4"/>
    <n v="4"/>
    <x v="1"/>
    <x v="1"/>
    <n v="4"/>
  </r>
  <r>
    <n v="118454553803"/>
    <n v="453298388"/>
    <d v="2023-10-27T19:38:04"/>
    <d v="2023-10-27T19:45:29"/>
    <s v="122.166.94.199"/>
    <m/>
    <m/>
    <m/>
    <x v="0"/>
    <x v="6"/>
    <n v="5"/>
    <n v="4"/>
    <n v="5"/>
    <n v="3"/>
    <n v="4"/>
    <n v="3"/>
    <n v="5"/>
    <n v="4"/>
    <n v="4"/>
    <n v="4"/>
    <n v="4"/>
    <n v="3"/>
    <n v="4"/>
    <n v="3"/>
    <n v="4"/>
    <n v="4"/>
    <n v="3"/>
    <n v="3"/>
    <n v="2"/>
    <n v="3"/>
    <n v="3"/>
    <n v="3"/>
    <n v="3"/>
    <n v="3"/>
    <n v="4"/>
    <n v="4"/>
    <n v="3"/>
    <n v="5"/>
    <n v="5"/>
    <n v="3"/>
    <n v="3"/>
    <s v="Not applicable"/>
    <s v="Not applicable"/>
    <x v="1"/>
    <x v="1"/>
    <n v="4"/>
  </r>
  <r>
    <n v="118454552853"/>
    <n v="453298388"/>
    <d v="2023-10-27T19:34:19"/>
    <d v="2023-10-27T19:43:56"/>
    <s v="157.50.47.26"/>
    <m/>
    <m/>
    <m/>
    <x v="0"/>
    <x v="1"/>
    <n v="4"/>
    <n v="4"/>
    <n v="4"/>
    <n v="4"/>
    <n v="3"/>
    <n v="3"/>
    <n v="4"/>
    <n v="3"/>
    <n v="4"/>
    <n v="4"/>
    <n v="3"/>
    <n v="4"/>
    <n v="4"/>
    <n v="4"/>
    <n v="4"/>
    <n v="4"/>
    <n v="4"/>
    <n v="4"/>
    <n v="4"/>
    <n v="4"/>
    <n v="4"/>
    <n v="3"/>
    <n v="4"/>
    <n v="4"/>
    <n v="2"/>
    <n v="5"/>
    <n v="2"/>
    <n v="5"/>
    <n v="4"/>
    <s v="Not Applicable"/>
    <n v="3"/>
    <n v="4"/>
    <n v="4"/>
    <x v="1"/>
    <x v="1"/>
    <n v="4"/>
  </r>
  <r>
    <n v="118454551239"/>
    <n v="453298388"/>
    <d v="2023-10-27T19:31:42"/>
    <d v="2023-10-27T19:41:27"/>
    <s v="122.171.22.71"/>
    <m/>
    <m/>
    <m/>
    <x v="0"/>
    <x v="1"/>
    <n v="3"/>
    <n v="2"/>
    <n v="4"/>
    <n v="3"/>
    <n v="4"/>
    <n v="4"/>
    <n v="4"/>
    <n v="2"/>
    <n v="4"/>
    <n v="3"/>
    <n v="3"/>
    <n v="2"/>
    <n v="3"/>
    <n v="2"/>
    <n v="4"/>
    <n v="4"/>
    <n v="4"/>
    <n v="4"/>
    <n v="1"/>
    <n v="2"/>
    <n v="3"/>
    <n v="3"/>
    <n v="4"/>
    <n v="4"/>
    <n v="1"/>
    <n v="1"/>
    <n v="1"/>
    <n v="4"/>
    <n v="4"/>
    <s v="Not Applicable"/>
    <n v="4"/>
    <n v="2"/>
    <n v="4"/>
    <x v="0"/>
    <x v="0"/>
    <n v="3"/>
  </r>
  <r>
    <n v="118454548169"/>
    <n v="453298388"/>
    <d v="2023-10-27T19:21:50"/>
    <d v="2023-10-27T19:36:45"/>
    <s v="171.76.80.44"/>
    <m/>
    <m/>
    <m/>
    <x v="0"/>
    <x v="8"/>
    <n v="4"/>
    <n v="4"/>
    <n v="5"/>
    <n v="5"/>
    <n v="5"/>
    <n v="5"/>
    <n v="5"/>
    <n v="5"/>
    <n v="5"/>
    <n v="5"/>
    <n v="5"/>
    <n v="4"/>
    <n v="4"/>
    <n v="4"/>
    <n v="5"/>
    <n v="5"/>
    <n v="5"/>
    <n v="4"/>
    <n v="5"/>
    <n v="3"/>
    <n v="5"/>
    <n v="5"/>
    <n v="5"/>
    <n v="4"/>
    <n v="5"/>
    <n v="4"/>
    <n v="5"/>
    <n v="5"/>
    <n v="4"/>
    <n v="2"/>
    <n v="3"/>
    <n v="4"/>
    <n v="4"/>
    <x v="1"/>
    <x v="1"/>
    <n v="4"/>
  </r>
  <r>
    <n v="118454543503"/>
    <n v="453298388"/>
    <d v="2023-10-27T19:25:58"/>
    <d v="2023-10-27T19:30:18"/>
    <s v="122.171.22.184"/>
    <m/>
    <m/>
    <m/>
    <x v="1"/>
    <x v="2"/>
    <n v="3"/>
    <n v="3"/>
    <n v="3"/>
    <n v="2"/>
    <n v="2"/>
    <n v="3"/>
    <n v="3"/>
    <n v="2"/>
    <n v="3"/>
    <n v="2"/>
    <n v="4"/>
    <n v="3"/>
    <n v="3"/>
    <n v="2"/>
    <n v="2"/>
    <n v="3"/>
    <n v="3"/>
    <n v="4"/>
    <n v="3"/>
    <n v="4"/>
    <n v="3"/>
    <n v="2"/>
    <n v="2"/>
    <n v="4"/>
    <n v="1"/>
    <n v="3"/>
    <n v="2"/>
    <n v="4"/>
    <n v="4"/>
    <s v="Not Applicable"/>
    <n v="1"/>
    <n v="4"/>
    <n v="3"/>
    <x v="0"/>
    <x v="0"/>
    <n v="2"/>
  </r>
  <r>
    <n v="118454542671"/>
    <n v="453298388"/>
    <d v="2023-10-27T19:24:07"/>
    <d v="2023-10-27T19:28:49"/>
    <s v="49.37.169.61"/>
    <m/>
    <m/>
    <m/>
    <x v="1"/>
    <x v="5"/>
    <n v="2"/>
    <n v="1"/>
    <n v="3"/>
    <n v="5"/>
    <n v="4"/>
    <n v="4"/>
    <n v="2"/>
    <n v="4"/>
    <n v="2"/>
    <n v="2"/>
    <n v="4"/>
    <n v="4"/>
    <n v="4"/>
    <n v="5"/>
    <n v="2"/>
    <n v="4"/>
    <n v="4"/>
    <n v="4"/>
    <n v="4"/>
    <n v="4"/>
    <n v="4"/>
    <n v="2"/>
    <n v="4"/>
    <n v="4"/>
    <n v="2"/>
    <n v="4"/>
    <n v="4"/>
    <n v="4"/>
    <n v="4"/>
    <n v="4"/>
    <n v="4"/>
    <n v="4"/>
    <n v="4"/>
    <x v="3"/>
    <x v="1"/>
    <n v="2"/>
  </r>
  <r>
    <n v="118454541190"/>
    <n v="453298388"/>
    <d v="2023-10-27T18:59:18"/>
    <d v="2023-10-27T19:28:42"/>
    <s v="106.76.230.151"/>
    <m/>
    <m/>
    <m/>
    <x v="1"/>
    <x v="2"/>
    <n v="4"/>
    <n v="4"/>
    <n v="4"/>
    <n v="4"/>
    <n v="4"/>
    <n v="3"/>
    <n v="4"/>
    <n v="4"/>
    <n v="4"/>
    <n v="4"/>
    <n v="4"/>
    <n v="4"/>
    <n v="4"/>
    <n v="4"/>
    <n v="4"/>
    <n v="4"/>
    <n v="4"/>
    <n v="4"/>
    <n v="4"/>
    <n v="5"/>
    <n v="4"/>
    <n v="5"/>
    <n v="4"/>
    <n v="4"/>
    <n v="4"/>
    <n v="4"/>
    <n v="4"/>
    <n v="4"/>
    <n v="4"/>
    <n v="4"/>
    <n v="4"/>
    <n v="4"/>
    <n v="4"/>
    <x v="1"/>
    <x v="1"/>
    <n v="3"/>
  </r>
  <r>
    <n v="118454540309"/>
    <n v="453298388"/>
    <d v="2023-10-27T19:09:52"/>
    <d v="2023-10-27T19:24:59"/>
    <s v="122.172.83.53"/>
    <m/>
    <m/>
    <m/>
    <x v="0"/>
    <x v="4"/>
    <n v="4"/>
    <n v="4"/>
    <n v="4"/>
    <n v="4"/>
    <n v="4"/>
    <n v="4"/>
    <n v="4"/>
    <n v="4"/>
    <n v="4"/>
    <n v="4"/>
    <n v="3"/>
    <n v="5"/>
    <n v="5"/>
    <n v="3"/>
    <n v="4"/>
    <n v="4"/>
    <n v="4"/>
    <n v="4"/>
    <n v="4"/>
    <n v="5"/>
    <n v="4"/>
    <n v="4"/>
    <n v="4"/>
    <n v="4"/>
    <n v="4"/>
    <n v="4"/>
    <n v="2"/>
    <n v="4"/>
    <n v="4"/>
    <n v="4"/>
    <n v="4"/>
    <n v="4"/>
    <s v="Not applicable"/>
    <x v="1"/>
    <x v="1"/>
    <n v="4"/>
  </r>
  <r>
    <n v="118454540503"/>
    <n v="453298388"/>
    <d v="2023-10-27T19:20:03"/>
    <d v="2023-10-27T19:24:50"/>
    <s v="101.115.168.64"/>
    <m/>
    <m/>
    <m/>
    <x v="0"/>
    <x v="1"/>
    <n v="5"/>
    <n v="5"/>
    <n v="5"/>
    <n v="5"/>
    <n v="5"/>
    <n v="5"/>
    <n v="5"/>
    <n v="5"/>
    <n v="5"/>
    <n v="5"/>
    <n v="5"/>
    <n v="4"/>
    <n v="5"/>
    <n v="4"/>
    <n v="5"/>
    <n v="4"/>
    <n v="5"/>
    <n v="5"/>
    <n v="5"/>
    <n v="5"/>
    <n v="4"/>
    <n v="5"/>
    <n v="5"/>
    <n v="4"/>
    <n v="4"/>
    <n v="4"/>
    <n v="4"/>
    <n v="5"/>
    <n v="4"/>
    <s v="Not Applicable"/>
    <n v="5"/>
    <n v="5"/>
    <n v="5"/>
    <x v="2"/>
    <x v="2"/>
    <n v="5"/>
  </r>
  <r>
    <n v="118454537998"/>
    <n v="453298388"/>
    <d v="2023-10-27T19:10:55"/>
    <d v="2023-10-27T19:21:50"/>
    <s v="27.59.88.18"/>
    <m/>
    <m/>
    <m/>
    <x v="1"/>
    <x v="2"/>
    <n v="3"/>
    <n v="3"/>
    <n v="4"/>
    <n v="3"/>
    <n v="4"/>
    <n v="4"/>
    <n v="4"/>
    <n v="4"/>
    <n v="4"/>
    <n v="4"/>
    <n v="4"/>
    <n v="5"/>
    <n v="4"/>
    <n v="4"/>
    <n v="4"/>
    <n v="4"/>
    <n v="4"/>
    <n v="4"/>
    <n v="4"/>
    <n v="4"/>
    <n v="3"/>
    <n v="4"/>
    <n v="4"/>
    <n v="4"/>
    <n v="2"/>
    <n v="4"/>
    <n v="2"/>
    <n v="4"/>
    <n v="4"/>
    <n v="4"/>
    <n v="4"/>
    <n v="4"/>
    <n v="4"/>
    <x v="1"/>
    <x v="1"/>
    <n v="4"/>
  </r>
  <r>
    <n v="118454537315"/>
    <n v="453298388"/>
    <d v="2023-10-27T19:11:02"/>
    <d v="2023-10-27T19:19:50"/>
    <s v="106.221.192.227"/>
    <m/>
    <m/>
    <m/>
    <x v="0"/>
    <x v="6"/>
    <n v="4"/>
    <n v="2"/>
    <n v="2"/>
    <n v="4"/>
    <n v="2"/>
    <n v="3"/>
    <n v="4"/>
    <n v="2"/>
    <n v="3"/>
    <n v="3"/>
    <n v="3"/>
    <n v="3"/>
    <n v="3"/>
    <n v="2"/>
    <n v="3"/>
    <n v="4"/>
    <n v="4"/>
    <n v="4"/>
    <n v="4"/>
    <n v="4"/>
    <n v="3"/>
    <n v="3"/>
    <n v="4"/>
    <n v="4"/>
    <n v="3"/>
    <n v="4"/>
    <n v="1"/>
    <n v="4"/>
    <n v="1"/>
    <s v="Not Applicable"/>
    <n v="4"/>
    <n v="4"/>
    <n v="4"/>
    <x v="3"/>
    <x v="0"/>
    <n v="4"/>
  </r>
  <r>
    <n v="118454536896"/>
    <n v="453298388"/>
    <d v="2023-10-27T19:11:24"/>
    <d v="2023-10-27T19:19:15"/>
    <s v="122.171.17.252"/>
    <m/>
    <m/>
    <m/>
    <x v="0"/>
    <x v="4"/>
    <n v="2"/>
    <n v="2"/>
    <n v="3"/>
    <n v="4"/>
    <n v="3"/>
    <n v="4"/>
    <n v="4"/>
    <n v="4"/>
    <n v="4"/>
    <n v="4"/>
    <n v="4"/>
    <n v="4"/>
    <n v="4"/>
    <n v="3"/>
    <n v="4"/>
    <n v="4"/>
    <n v="3"/>
    <n v="5"/>
    <n v="4"/>
    <n v="4"/>
    <n v="4"/>
    <n v="4"/>
    <n v="4"/>
    <n v="4"/>
    <n v="2"/>
    <n v="4"/>
    <n v="2"/>
    <n v="3"/>
    <n v="4"/>
    <s v="Not Applicable"/>
    <n v="4"/>
    <n v="4"/>
    <n v="4"/>
    <x v="1"/>
    <x v="1"/>
    <n v="2"/>
  </r>
  <r>
    <n v="118454536121"/>
    <n v="453298388"/>
    <d v="2023-10-27T19:04:55"/>
    <d v="2023-10-27T19:17:59"/>
    <s v="122.171.21.5"/>
    <m/>
    <m/>
    <m/>
    <x v="0"/>
    <x v="6"/>
    <n v="4"/>
    <n v="3"/>
    <n v="4"/>
    <n v="3"/>
    <n v="4"/>
    <n v="4"/>
    <n v="4"/>
    <n v="3"/>
    <n v="3"/>
    <n v="4"/>
    <n v="4"/>
    <n v="4"/>
    <n v="3"/>
    <n v="2"/>
    <n v="4"/>
    <n v="3"/>
    <n v="3"/>
    <n v="4"/>
    <n v="4"/>
    <n v="2"/>
    <n v="2"/>
    <n v="2"/>
    <n v="3"/>
    <n v="2"/>
    <n v="4"/>
    <n v="4"/>
    <n v="4"/>
    <n v="4"/>
    <n v="4"/>
    <n v="4"/>
    <n v="4"/>
    <n v="4"/>
    <n v="4"/>
    <x v="1"/>
    <x v="1"/>
    <n v="3"/>
  </r>
  <r>
    <n v="118454535909"/>
    <n v="453298388"/>
    <d v="2023-10-27T19:11:55"/>
    <d v="2023-10-27T19:17:38"/>
    <s v="122.172.83.70"/>
    <m/>
    <m/>
    <m/>
    <x v="0"/>
    <x v="0"/>
    <n v="4"/>
    <n v="5"/>
    <n v="5"/>
    <n v="4"/>
    <n v="4"/>
    <n v="5"/>
    <n v="5"/>
    <n v="4"/>
    <n v="5"/>
    <n v="4"/>
    <n v="5"/>
    <n v="3"/>
    <n v="4"/>
    <n v="5"/>
    <n v="5"/>
    <n v="4"/>
    <n v="4"/>
    <n v="4"/>
    <n v="4"/>
    <n v="4"/>
    <n v="5"/>
    <n v="4"/>
    <n v="4"/>
    <n v="5"/>
    <n v="4"/>
    <n v="4"/>
    <n v="3"/>
    <n v="4"/>
    <n v="5"/>
    <n v="5"/>
    <n v="4"/>
    <n v="5"/>
    <n v="5"/>
    <x v="2"/>
    <x v="2"/>
    <n v="5"/>
  </r>
  <r>
    <n v="118454534972"/>
    <n v="453298388"/>
    <d v="2023-10-27T19:07:03"/>
    <d v="2023-10-27T19:16:13"/>
    <s v="122.167.201.185"/>
    <m/>
    <m/>
    <m/>
    <x v="1"/>
    <x v="5"/>
    <n v="2"/>
    <n v="3"/>
    <n v="2"/>
    <n v="2"/>
    <n v="1"/>
    <n v="3"/>
    <n v="2"/>
    <n v="2"/>
    <n v="2"/>
    <n v="2"/>
    <n v="2"/>
    <n v="3"/>
    <n v="3"/>
    <n v="2"/>
    <n v="2"/>
    <n v="4"/>
    <n v="4"/>
    <n v="2"/>
    <n v="3"/>
    <n v="2"/>
    <n v="3"/>
    <n v="2"/>
    <n v="2"/>
    <n v="4"/>
    <n v="3"/>
    <n v="4"/>
    <n v="2"/>
    <n v="4"/>
    <n v="4"/>
    <s v="Not Applicable"/>
    <n v="4"/>
    <n v="4"/>
    <n v="4"/>
    <x v="0"/>
    <x v="3"/>
    <n v="3"/>
  </r>
  <r>
    <n v="118454525770"/>
    <n v="453298388"/>
    <d v="2023-10-27T18:51:42"/>
    <d v="2023-10-27T19:15:08"/>
    <s v="49.207.200.183"/>
    <m/>
    <m/>
    <m/>
    <x v="0"/>
    <x v="6"/>
    <n v="3"/>
    <n v="3"/>
    <n v="4"/>
    <n v="4"/>
    <n v="3"/>
    <n v="4"/>
    <n v="4"/>
    <n v="4"/>
    <n v="4"/>
    <n v="3"/>
    <n v="4"/>
    <n v="4"/>
    <n v="4"/>
    <n v="2"/>
    <n v="3"/>
    <n v="4"/>
    <n v="4"/>
    <n v="4"/>
    <n v="4"/>
    <n v="4"/>
    <n v="4"/>
    <n v="4"/>
    <n v="4"/>
    <n v="4"/>
    <n v="4"/>
    <n v="4"/>
    <n v="2"/>
    <n v="4"/>
    <n v="4"/>
    <n v="3"/>
    <n v="4"/>
    <n v="4"/>
    <n v="4"/>
    <x v="1"/>
    <x v="1"/>
    <n v="3"/>
  </r>
  <r>
    <n v="118454534010"/>
    <n v="453298388"/>
    <d v="2023-10-27T19:10:40"/>
    <d v="2023-10-27T19:15:04"/>
    <s v="49.37.169.30"/>
    <m/>
    <m/>
    <m/>
    <x v="0"/>
    <x v="1"/>
    <n v="4"/>
    <n v="4"/>
    <n v="4"/>
    <n v="4"/>
    <n v="4"/>
    <n v="4"/>
    <n v="4"/>
    <n v="4"/>
    <n v="4"/>
    <n v="4"/>
    <n v="4"/>
    <n v="4"/>
    <n v="4"/>
    <n v="4"/>
    <n v="4"/>
    <n v="4"/>
    <n v="4"/>
    <n v="4"/>
    <n v="4"/>
    <n v="4"/>
    <n v="4"/>
    <n v="4"/>
    <n v="4"/>
    <n v="4"/>
    <n v="4"/>
    <n v="4"/>
    <n v="4"/>
    <n v="4"/>
    <n v="4"/>
    <n v="4"/>
    <n v="4"/>
    <n v="4"/>
    <n v="4"/>
    <x v="1"/>
    <x v="1"/>
    <n v="4"/>
  </r>
  <r>
    <n v="118454534115"/>
    <n v="453298388"/>
    <d v="2023-10-27T19:06:37"/>
    <d v="2023-10-27T19:14:51"/>
    <s v="106.51.162.156"/>
    <m/>
    <m/>
    <m/>
    <x v="1"/>
    <x v="5"/>
    <n v="4"/>
    <n v="2"/>
    <n v="4"/>
    <n v="4"/>
    <n v="2"/>
    <n v="4"/>
    <n v="2"/>
    <n v="4"/>
    <n v="4"/>
    <n v="3"/>
    <n v="4"/>
    <n v="3"/>
    <n v="3"/>
    <n v="4"/>
    <n v="4"/>
    <n v="4"/>
    <n v="4"/>
    <n v="2"/>
    <n v="4"/>
    <n v="3"/>
    <n v="3"/>
    <n v="2"/>
    <n v="2"/>
    <n v="2"/>
    <n v="4"/>
    <n v="3"/>
    <n v="2"/>
    <n v="4"/>
    <n v="2"/>
    <n v="3"/>
    <n v="4"/>
    <n v="4"/>
    <n v="2"/>
    <x v="0"/>
    <x v="0"/>
    <n v="3"/>
  </r>
  <r>
    <n v="118454534096"/>
    <n v="453298388"/>
    <d v="2023-10-27T19:06:53"/>
    <d v="2023-10-27T19:14:49"/>
    <s v="49.37.163.242"/>
    <m/>
    <m/>
    <m/>
    <x v="1"/>
    <x v="10"/>
    <n v="5"/>
    <n v="3"/>
    <n v="4"/>
    <n v="4"/>
    <n v="5"/>
    <n v="3"/>
    <n v="5"/>
    <n v="4"/>
    <n v="5"/>
    <n v="5"/>
    <n v="4"/>
    <n v="5"/>
    <n v="5"/>
    <n v="3"/>
    <n v="4"/>
    <n v="5"/>
    <n v="4"/>
    <n v="4"/>
    <n v="4"/>
    <n v="4"/>
    <n v="4"/>
    <n v="4"/>
    <n v="4"/>
    <n v="4"/>
    <n v="5"/>
    <n v="5"/>
    <n v="4"/>
    <n v="4"/>
    <n v="4"/>
    <s v="Not Applicable"/>
    <n v="3"/>
    <n v="4"/>
    <n v="4"/>
    <x v="1"/>
    <x v="2"/>
    <n v="5"/>
  </r>
  <r>
    <n v="118454531882"/>
    <n v="453298388"/>
    <d v="2023-10-27T19:06:27"/>
    <d v="2023-10-27T19:12:26"/>
    <s v="49.207.234.191"/>
    <m/>
    <m/>
    <m/>
    <x v="0"/>
    <x v="1"/>
    <n v="4"/>
    <n v="4"/>
    <n v="4"/>
    <n v="5"/>
    <n v="4"/>
    <n v="4"/>
    <n v="5"/>
    <n v="4"/>
    <n v="4"/>
    <n v="5"/>
    <n v="3"/>
    <n v="4"/>
    <n v="4"/>
    <n v="4"/>
    <n v="4"/>
    <n v="4"/>
    <n v="4"/>
    <n v="3"/>
    <n v="4"/>
    <n v="5"/>
    <n v="4"/>
    <n v="4"/>
    <n v="5"/>
    <n v="4"/>
    <n v="4"/>
    <n v="4"/>
    <n v="4"/>
    <n v="4"/>
    <n v="4"/>
    <s v="Not Applicable"/>
    <n v="4"/>
    <n v="4"/>
    <n v="4"/>
    <x v="1"/>
    <x v="1"/>
    <n v="5"/>
  </r>
  <r>
    <n v="118454532434"/>
    <n v="453298388"/>
    <d v="2023-10-27T18:59:56"/>
    <d v="2023-10-27T19:12:19"/>
    <s v="106.206.12.177"/>
    <m/>
    <m/>
    <m/>
    <x v="0"/>
    <x v="8"/>
    <n v="5"/>
    <n v="5"/>
    <n v="5"/>
    <n v="5"/>
    <n v="5"/>
    <n v="1"/>
    <n v="5"/>
    <n v="2"/>
    <n v="5"/>
    <n v="5"/>
    <n v="5"/>
    <n v="5"/>
    <n v="5"/>
    <n v="2"/>
    <n v="5"/>
    <n v="5"/>
    <n v="5"/>
    <n v="5"/>
    <n v="5"/>
    <n v="2"/>
    <n v="5"/>
    <n v="5"/>
    <n v="5"/>
    <n v="5"/>
    <n v="1"/>
    <n v="5"/>
    <n v="5"/>
    <n v="5"/>
    <n v="5"/>
    <n v="5"/>
    <n v="2"/>
    <n v="5"/>
    <n v="5"/>
    <x v="2"/>
    <x v="2"/>
    <n v="5"/>
  </r>
  <r>
    <n v="118454531002"/>
    <n v="453298388"/>
    <d v="2023-10-27T19:05:42"/>
    <d v="2023-10-27T19:10:24"/>
    <s v="49.207.233.44"/>
    <m/>
    <m/>
    <m/>
    <x v="0"/>
    <x v="4"/>
    <n v="2"/>
    <n v="3"/>
    <n v="4"/>
    <n v="2"/>
    <n v="4"/>
    <n v="4"/>
    <n v="4"/>
    <n v="4"/>
    <n v="4"/>
    <n v="4"/>
    <n v="4"/>
    <n v="4"/>
    <n v="4"/>
    <n v="2"/>
    <n v="4"/>
    <n v="4"/>
    <n v="4"/>
    <n v="4"/>
    <n v="4"/>
    <n v="4"/>
    <n v="4"/>
    <n v="4"/>
    <n v="4"/>
    <n v="4"/>
    <n v="2"/>
    <n v="4"/>
    <n v="4"/>
    <n v="4"/>
    <n v="2"/>
    <n v="2"/>
    <n v="3"/>
    <n v="4"/>
    <n v="4"/>
    <x v="0"/>
    <x v="0"/>
    <n v="3"/>
  </r>
  <r>
    <n v="118454530394"/>
    <n v="453298388"/>
    <d v="2023-10-27T18:58:37"/>
    <d v="2023-10-27T19:09:13"/>
    <s v="106.51.164.148"/>
    <m/>
    <m/>
    <m/>
    <x v="1"/>
    <x v="10"/>
    <n v="4"/>
    <n v="4"/>
    <n v="4"/>
    <n v="4"/>
    <n v="4"/>
    <n v="4"/>
    <n v="4"/>
    <n v="4"/>
    <n v="4"/>
    <n v="4"/>
    <n v="4"/>
    <n v="3"/>
    <n v="4"/>
    <n v="2"/>
    <n v="4"/>
    <n v="4"/>
    <n v="3"/>
    <n v="4"/>
    <n v="4"/>
    <n v="3"/>
    <n v="4"/>
    <n v="4"/>
    <n v="3"/>
    <n v="4"/>
    <n v="1"/>
    <n v="4"/>
    <n v="2"/>
    <n v="4"/>
    <n v="4"/>
    <s v="Not Applicable"/>
    <n v="2"/>
    <n v="4"/>
    <n v="4"/>
    <x v="1"/>
    <x v="1"/>
    <n v="4"/>
  </r>
  <r>
    <n v="118454527973"/>
    <n v="453298388"/>
    <d v="2023-10-27T19:00:25"/>
    <d v="2023-10-27T19:07:48"/>
    <s v="171.76.87.94"/>
    <m/>
    <m/>
    <m/>
    <x v="0"/>
    <x v="6"/>
    <n v="3"/>
    <n v="2"/>
    <n v="4"/>
    <n v="4"/>
    <n v="4"/>
    <n v="4"/>
    <n v="3"/>
    <n v="2"/>
    <n v="3"/>
    <n v="3"/>
    <n v="3"/>
    <n v="4"/>
    <n v="4"/>
    <n v="2"/>
    <n v="3"/>
    <n v="2"/>
    <n v="3"/>
    <n v="4"/>
    <n v="2"/>
    <n v="4"/>
    <n v="4"/>
    <n v="2"/>
    <n v="1"/>
    <n v="3"/>
    <n v="1"/>
    <n v="2"/>
    <n v="1"/>
    <n v="4"/>
    <n v="3"/>
    <n v="2"/>
    <n v="3"/>
    <n v="3"/>
    <n v="1"/>
    <x v="0"/>
    <x v="3"/>
    <n v="3"/>
  </r>
  <r>
    <n v="118454528834"/>
    <n v="453298388"/>
    <d v="2023-10-27T19:01:16"/>
    <d v="2023-10-27T19:06:53"/>
    <s v="122.172.81.197"/>
    <m/>
    <m/>
    <m/>
    <x v="0"/>
    <x v="4"/>
    <n v="4"/>
    <n v="4"/>
    <n v="3"/>
    <n v="2"/>
    <n v="4"/>
    <n v="4"/>
    <n v="2"/>
    <n v="2"/>
    <n v="4"/>
    <n v="4"/>
    <n v="3"/>
    <n v="2"/>
    <n v="4"/>
    <n v="1"/>
    <n v="4"/>
    <n v="4"/>
    <n v="3"/>
    <n v="2"/>
    <n v="2"/>
    <n v="4"/>
    <n v="2"/>
    <n v="3"/>
    <n v="2"/>
    <n v="2"/>
    <n v="4"/>
    <n v="4"/>
    <n v="1"/>
    <n v="2"/>
    <n v="2"/>
    <n v="5"/>
    <n v="2"/>
    <n v="5"/>
    <n v="5"/>
    <x v="0"/>
    <x v="3"/>
    <n v="3"/>
  </r>
  <r>
    <n v="118454524428"/>
    <n v="453298388"/>
    <d v="2023-10-27T18:45:23"/>
    <d v="2023-10-27T18:59:56"/>
    <s v="49.207.202.106"/>
    <m/>
    <m/>
    <m/>
    <x v="3"/>
    <x v="1"/>
    <n v="3"/>
    <n v="3"/>
    <n v="4"/>
    <n v="3"/>
    <n v="3"/>
    <n v="3"/>
    <n v="3"/>
    <n v="3"/>
    <n v="4"/>
    <n v="4"/>
    <n v="2"/>
    <n v="3"/>
    <n v="3"/>
    <n v="2"/>
    <n v="3"/>
    <n v="3"/>
    <n v="4"/>
    <n v="4"/>
    <n v="3"/>
    <n v="4"/>
    <n v="4"/>
    <n v="4"/>
    <n v="4"/>
    <n v="4"/>
    <n v="2"/>
    <n v="3"/>
    <n v="4"/>
    <n v="4"/>
    <n v="3"/>
    <s v="Not Applicable"/>
    <n v="4"/>
    <n v="4"/>
    <n v="4"/>
    <x v="0"/>
    <x v="0"/>
    <n v="3"/>
  </r>
  <r>
    <n v="118454523759"/>
    <n v="453298388"/>
    <d v="2023-10-27T18:52:46"/>
    <d v="2023-10-27T18:59:00"/>
    <s v="152.58.210.38"/>
    <m/>
    <m/>
    <m/>
    <x v="1"/>
    <x v="2"/>
    <n v="5"/>
    <n v="4"/>
    <n v="5"/>
    <n v="5"/>
    <n v="5"/>
    <n v="4"/>
    <n v="4"/>
    <n v="3"/>
    <n v="5"/>
    <n v="4"/>
    <n v="4"/>
    <n v="4"/>
    <n v="4"/>
    <n v="4"/>
    <n v="5"/>
    <n v="5"/>
    <n v="5"/>
    <n v="4"/>
    <n v="4"/>
    <n v="4"/>
    <n v="5"/>
    <n v="5"/>
    <n v="4"/>
    <n v="5"/>
    <n v="4"/>
    <n v="5"/>
    <n v="3"/>
    <n v="5"/>
    <n v="4"/>
    <s v="Not Applicable"/>
    <n v="5"/>
    <s v="Not applicable"/>
    <s v="Not applicable"/>
    <x v="2"/>
    <x v="2"/>
    <n v="5"/>
  </r>
  <r>
    <n v="118454522793"/>
    <n v="453298388"/>
    <d v="2023-10-27T18:52:02"/>
    <d v="2023-10-27T18:58:31"/>
    <s v="192.140.152.55"/>
    <m/>
    <m/>
    <m/>
    <x v="0"/>
    <x v="0"/>
    <n v="4"/>
    <n v="4"/>
    <n v="2"/>
    <n v="4"/>
    <n v="4"/>
    <n v="4"/>
    <n v="4"/>
    <n v="4"/>
    <n v="4"/>
    <n v="4"/>
    <n v="4"/>
    <n v="4"/>
    <n v="4"/>
    <n v="4"/>
    <n v="4"/>
    <n v="4"/>
    <n v="4"/>
    <n v="4"/>
    <n v="4"/>
    <n v="4"/>
    <n v="4"/>
    <n v="2"/>
    <n v="2"/>
    <n v="4"/>
    <n v="2"/>
    <n v="2"/>
    <n v="2"/>
    <n v="4"/>
    <n v="4"/>
    <n v="4"/>
    <n v="2"/>
    <n v="4"/>
    <n v="4"/>
    <x v="1"/>
    <x v="1"/>
    <n v="3"/>
  </r>
  <r>
    <n v="118454522639"/>
    <n v="453298388"/>
    <d v="2023-10-27T18:50:36"/>
    <d v="2023-10-27T18:57:10"/>
    <s v="122.171.22.184"/>
    <m/>
    <m/>
    <m/>
    <x v="1"/>
    <x v="2"/>
    <n v="3"/>
    <n v="3"/>
    <n v="3"/>
    <n v="3"/>
    <n v="3"/>
    <n v="3"/>
    <n v="3"/>
    <n v="3"/>
    <n v="2"/>
    <n v="2"/>
    <n v="3"/>
    <n v="3"/>
    <n v="3"/>
    <n v="1"/>
    <n v="2"/>
    <n v="3"/>
    <n v="3"/>
    <n v="4"/>
    <n v="2"/>
    <n v="3"/>
    <n v="3"/>
    <n v="4"/>
    <n v="4"/>
    <n v="4"/>
    <n v="1"/>
    <n v="3"/>
    <n v="3"/>
    <n v="4"/>
    <n v="1"/>
    <n v="4"/>
    <n v="4"/>
    <n v="4"/>
    <n v="3"/>
    <x v="0"/>
    <x v="3"/>
    <n v="3"/>
  </r>
  <r>
    <n v="118454522250"/>
    <n v="453298388"/>
    <d v="2023-10-27T18:51:01"/>
    <d v="2023-10-27T18:57:00"/>
    <s v="122.172.87.108"/>
    <m/>
    <m/>
    <m/>
    <x v="1"/>
    <x v="0"/>
    <n v="4"/>
    <n v="4"/>
    <n v="4"/>
    <n v="3"/>
    <n v="4"/>
    <n v="4"/>
    <n v="4"/>
    <n v="4"/>
    <n v="4"/>
    <n v="5"/>
    <n v="5"/>
    <n v="4"/>
    <n v="4"/>
    <n v="2"/>
    <n v="4"/>
    <n v="4"/>
    <n v="4"/>
    <n v="4"/>
    <n v="4"/>
    <n v="4"/>
    <n v="4"/>
    <n v="4"/>
    <n v="4"/>
    <n v="4"/>
    <n v="4"/>
    <n v="4"/>
    <n v="3"/>
    <n v="4"/>
    <n v="4"/>
    <s v="Not Applicable"/>
    <n v="4"/>
    <n v="4"/>
    <n v="4"/>
    <x v="1"/>
    <x v="1"/>
    <n v="4"/>
  </r>
  <r>
    <n v="118454520947"/>
    <n v="453298388"/>
    <d v="2023-10-27T18:49:34"/>
    <d v="2023-10-27T18:54:24"/>
    <s v="122.171.22.124"/>
    <m/>
    <m/>
    <m/>
    <x v="0"/>
    <x v="4"/>
    <n v="3"/>
    <n v="3"/>
    <n v="5"/>
    <n v="5"/>
    <n v="3"/>
    <n v="4"/>
    <n v="4"/>
    <n v="4"/>
    <n v="4"/>
    <n v="4"/>
    <n v="5"/>
    <n v="5"/>
    <n v="5"/>
    <n v="5"/>
    <n v="4"/>
    <n v="5"/>
    <n v="4"/>
    <n v="4"/>
    <n v="5"/>
    <n v="4"/>
    <n v="5"/>
    <n v="5"/>
    <n v="5"/>
    <n v="5"/>
    <n v="2"/>
    <n v="4"/>
    <n v="1"/>
    <n v="5"/>
    <n v="5"/>
    <n v="3"/>
    <n v="4"/>
    <n v="5"/>
    <n v="3"/>
    <x v="1"/>
    <x v="2"/>
    <n v="4"/>
  </r>
  <r>
    <n v="118454519520"/>
    <n v="453298388"/>
    <d v="2023-10-27T18:46:47"/>
    <d v="2023-10-27T18:54:23"/>
    <s v="122.171.16.185"/>
    <m/>
    <m/>
    <m/>
    <x v="1"/>
    <x v="5"/>
    <n v="3"/>
    <n v="3"/>
    <n v="2"/>
    <n v="2"/>
    <n v="3"/>
    <n v="2"/>
    <n v="2"/>
    <n v="3"/>
    <n v="2"/>
    <n v="1"/>
    <n v="3"/>
    <n v="2"/>
    <n v="3"/>
    <n v="2"/>
    <n v="2"/>
    <n v="4"/>
    <n v="3"/>
    <n v="3"/>
    <n v="2"/>
    <n v="1"/>
    <n v="3"/>
    <n v="1"/>
    <n v="1"/>
    <n v="1"/>
    <n v="3"/>
    <n v="4"/>
    <n v="3"/>
    <n v="3"/>
    <n v="3"/>
    <n v="1"/>
    <n v="2"/>
    <n v="4"/>
    <n v="2"/>
    <x v="3"/>
    <x v="0"/>
    <n v="4"/>
  </r>
  <r>
    <n v="118454518945"/>
    <n v="453298388"/>
    <d v="2023-10-27T18:46:32"/>
    <d v="2023-10-27T18:52:45"/>
    <s v="106.79.206.161"/>
    <m/>
    <m/>
    <m/>
    <x v="1"/>
    <x v="5"/>
    <n v="4"/>
    <n v="4"/>
    <n v="4"/>
    <n v="4"/>
    <n v="4"/>
    <n v="4"/>
    <n v="4"/>
    <n v="4"/>
    <n v="4"/>
    <n v="4"/>
    <n v="4"/>
    <n v="4"/>
    <n v="4"/>
    <n v="3"/>
    <n v="4"/>
    <n v="4"/>
    <n v="4"/>
    <n v="4"/>
    <n v="4"/>
    <n v="4"/>
    <n v="4"/>
    <n v="5"/>
    <n v="4"/>
    <n v="4"/>
    <n v="4"/>
    <n v="4"/>
    <n v="4"/>
    <n v="4"/>
    <n v="4"/>
    <n v="3"/>
    <n v="4"/>
    <n v="4"/>
    <n v="5"/>
    <x v="1"/>
    <x v="1"/>
    <n v="4"/>
  </r>
  <r>
    <n v="118454519151"/>
    <n v="453298388"/>
    <d v="2023-10-27T18:45:09"/>
    <d v="2023-10-27T18:51:36"/>
    <s v="171.76.87.241"/>
    <m/>
    <m/>
    <m/>
    <x v="1"/>
    <x v="2"/>
    <n v="4"/>
    <n v="4"/>
    <n v="4"/>
    <n v="4"/>
    <n v="4"/>
    <n v="4"/>
    <n v="4"/>
    <n v="4"/>
    <n v="3"/>
    <n v="4"/>
    <n v="4"/>
    <n v="4"/>
    <n v="4"/>
    <n v="3"/>
    <n v="5"/>
    <n v="4"/>
    <n v="4"/>
    <n v="4"/>
    <n v="4"/>
    <n v="4"/>
    <n v="4"/>
    <n v="4"/>
    <n v="4"/>
    <n v="4"/>
    <n v="4"/>
    <n v="4"/>
    <n v="4"/>
    <n v="4"/>
    <n v="4"/>
    <s v="Not Applicable"/>
    <n v="3"/>
    <n v="4"/>
    <n v="5"/>
    <x v="1"/>
    <x v="2"/>
    <n v="4"/>
  </r>
  <r>
    <n v="118454518513"/>
    <n v="453298388"/>
    <d v="2023-10-27T18:18:04"/>
    <d v="2023-10-27T18:50:37"/>
    <s v="223.186.112.232"/>
    <m/>
    <m/>
    <m/>
    <x v="3"/>
    <x v="9"/>
    <n v="2"/>
    <n v="2"/>
    <n v="2"/>
    <n v="4"/>
    <n v="4"/>
    <n v="2"/>
    <n v="4"/>
    <n v="2"/>
    <n v="4"/>
    <n v="4"/>
    <n v="5"/>
    <n v="2"/>
    <n v="4"/>
    <n v="3"/>
    <n v="3"/>
    <n v="4"/>
    <n v="2"/>
    <n v="3"/>
    <n v="4"/>
    <n v="3"/>
    <n v="2"/>
    <n v="4"/>
    <n v="2"/>
    <n v="4"/>
    <n v="2"/>
    <n v="2"/>
    <n v="2"/>
    <n v="4"/>
    <n v="3"/>
    <n v="3"/>
    <n v="4"/>
    <n v="4"/>
    <n v="1"/>
    <x v="3"/>
    <x v="3"/>
    <n v="3"/>
  </r>
  <r>
    <n v="118454517163"/>
    <n v="453298388"/>
    <d v="2023-10-27T18:42:03"/>
    <d v="2023-10-27T18:50:31"/>
    <s v="106.196.27.186"/>
    <m/>
    <m/>
    <m/>
    <x v="3"/>
    <x v="7"/>
    <n v="4"/>
    <n v="4"/>
    <n v="5"/>
    <n v="2"/>
    <n v="4"/>
    <n v="4"/>
    <n v="5"/>
    <n v="4"/>
    <n v="5"/>
    <n v="3"/>
    <n v="4"/>
    <n v="5"/>
    <n v="5"/>
    <n v="4"/>
    <n v="4"/>
    <n v="4"/>
    <n v="4"/>
    <n v="2"/>
    <n v="4"/>
    <n v="5"/>
    <n v="4"/>
    <n v="4"/>
    <n v="5"/>
    <n v="5"/>
    <n v="4"/>
    <n v="5"/>
    <n v="4"/>
    <n v="5"/>
    <n v="5"/>
    <n v="4"/>
    <n v="4"/>
    <n v="4"/>
    <n v="4"/>
    <x v="1"/>
    <x v="1"/>
    <n v="4"/>
  </r>
  <r>
    <n v="118454516102"/>
    <n v="453298388"/>
    <d v="2023-10-27T18:31:57"/>
    <d v="2023-10-27T18:46:48"/>
    <s v="171.76.81.168"/>
    <m/>
    <m/>
    <m/>
    <x v="1"/>
    <x v="5"/>
    <n v="4"/>
    <n v="5"/>
    <n v="5"/>
    <n v="4"/>
    <n v="4"/>
    <n v="4"/>
    <n v="4"/>
    <n v="5"/>
    <n v="5"/>
    <n v="4"/>
    <n v="5"/>
    <n v="3"/>
    <n v="4"/>
    <n v="3"/>
    <n v="5"/>
    <n v="5"/>
    <n v="5"/>
    <n v="4"/>
    <n v="4"/>
    <n v="4"/>
    <n v="4"/>
    <n v="5"/>
    <n v="5"/>
    <n v="5"/>
    <n v="4"/>
    <n v="3"/>
    <n v="4"/>
    <n v="5"/>
    <n v="3"/>
    <s v="Not Applicable"/>
    <n v="4"/>
    <s v="Not applicable"/>
    <s v="Not applicable"/>
    <x v="1"/>
    <x v="2"/>
    <n v="5"/>
  </r>
  <r>
    <n v="118454511698"/>
    <n v="453298388"/>
    <d v="2023-10-27T18:34:27"/>
    <d v="2023-10-27T18:46:21"/>
    <s v="101.0.62.61"/>
    <m/>
    <m/>
    <m/>
    <x v="0"/>
    <x v="4"/>
    <n v="4"/>
    <n v="4"/>
    <n v="4"/>
    <n v="3"/>
    <n v="3"/>
    <n v="4"/>
    <n v="4"/>
    <n v="2"/>
    <n v="4"/>
    <n v="2"/>
    <n v="3"/>
    <n v="3"/>
    <n v="4"/>
    <n v="3"/>
    <n v="3"/>
    <n v="4"/>
    <n v="5"/>
    <n v="5"/>
    <n v="5"/>
    <n v="5"/>
    <n v="4"/>
    <n v="3"/>
    <n v="4"/>
    <n v="4"/>
    <n v="4"/>
    <n v="4"/>
    <n v="2"/>
    <n v="4"/>
    <n v="4"/>
    <n v="3"/>
    <n v="4"/>
    <n v="5"/>
    <n v="5"/>
    <x v="1"/>
    <x v="1"/>
    <n v="4"/>
  </r>
  <r>
    <n v="118454515329"/>
    <n v="453298388"/>
    <d v="2023-10-27T18:17:26"/>
    <d v="2023-10-27T18:45:37"/>
    <s v="106.216.235.84"/>
    <m/>
    <m/>
    <m/>
    <x v="0"/>
    <x v="6"/>
    <n v="4"/>
    <n v="4"/>
    <n v="4"/>
    <n v="3"/>
    <n v="4"/>
    <n v="4"/>
    <n v="4"/>
    <n v="2"/>
    <n v="5"/>
    <n v="4"/>
    <n v="4"/>
    <n v="4"/>
    <n v="5"/>
    <n v="3"/>
    <n v="2"/>
    <n v="5"/>
    <n v="5"/>
    <n v="5"/>
    <n v="5"/>
    <n v="5"/>
    <n v="4"/>
    <n v="4"/>
    <n v="4"/>
    <n v="4"/>
    <n v="4"/>
    <n v="4"/>
    <n v="1"/>
    <n v="4"/>
    <n v="3"/>
    <n v="2"/>
    <n v="5"/>
    <n v="5"/>
    <n v="5"/>
    <x v="0"/>
    <x v="1"/>
    <n v="3"/>
  </r>
  <r>
    <n v="118454514446"/>
    <n v="453298388"/>
    <d v="2023-10-27T18:36:59"/>
    <d v="2023-10-27T18:44:45"/>
    <s v="106.51.164.189"/>
    <m/>
    <m/>
    <m/>
    <x v="1"/>
    <x v="10"/>
    <n v="4"/>
    <n v="3"/>
    <n v="4"/>
    <n v="5"/>
    <n v="4"/>
    <n v="3"/>
    <n v="3"/>
    <n v="4"/>
    <n v="5"/>
    <n v="4"/>
    <n v="4"/>
    <n v="4"/>
    <n v="4"/>
    <n v="5"/>
    <n v="4"/>
    <n v="4"/>
    <n v="4"/>
    <n v="3"/>
    <n v="4"/>
    <n v="4"/>
    <n v="3"/>
    <n v="4"/>
    <n v="5"/>
    <n v="5"/>
    <n v="3"/>
    <n v="4"/>
    <n v="3"/>
    <n v="4"/>
    <n v="4"/>
    <n v="2"/>
    <n v="3"/>
    <n v="4"/>
    <n v="4"/>
    <x v="1"/>
    <x v="1"/>
    <n v="3"/>
  </r>
  <r>
    <n v="118454512166"/>
    <n v="453298388"/>
    <d v="2023-10-27T18:25:18"/>
    <d v="2023-10-27T18:40:57"/>
    <s v="122.167.55.113"/>
    <m/>
    <m/>
    <m/>
    <x v="0"/>
    <x v="8"/>
    <n v="3"/>
    <n v="4"/>
    <n v="4"/>
    <n v="4"/>
    <n v="4"/>
    <n v="4"/>
    <n v="4"/>
    <n v="4"/>
    <n v="4"/>
    <n v="4"/>
    <n v="4"/>
    <n v="3"/>
    <n v="4"/>
    <n v="1"/>
    <n v="3"/>
    <n v="4"/>
    <n v="4"/>
    <n v="4"/>
    <n v="5"/>
    <n v="4"/>
    <n v="5"/>
    <n v="4"/>
    <n v="4"/>
    <n v="4"/>
    <n v="4"/>
    <n v="4"/>
    <n v="4"/>
    <n v="4"/>
    <n v="3"/>
    <s v="Not Applicable"/>
    <n v="3"/>
    <n v="4"/>
    <n v="5"/>
    <x v="1"/>
    <x v="1"/>
    <n v="3"/>
  </r>
  <r>
    <n v="118454505254"/>
    <n v="453298388"/>
    <d v="2023-10-27T18:15:20"/>
    <d v="2023-10-27T18:39:17"/>
    <s v="103.122.15.185"/>
    <m/>
    <m/>
    <m/>
    <x v="0"/>
    <x v="0"/>
    <n v="4"/>
    <n v="4"/>
    <n v="4"/>
    <n v="4"/>
    <n v="4"/>
    <n v="4"/>
    <n v="5"/>
    <n v="4"/>
    <n v="4"/>
    <n v="4"/>
    <n v="4"/>
    <n v="4"/>
    <n v="4"/>
    <n v="4"/>
    <n v="4"/>
    <n v="4"/>
    <n v="4"/>
    <n v="4"/>
    <n v="4"/>
    <n v="5"/>
    <n v="4"/>
    <n v="4"/>
    <n v="4"/>
    <n v="4"/>
    <n v="4"/>
    <n v="4"/>
    <n v="4"/>
    <n v="4"/>
    <n v="4"/>
    <s v="Not Applicable"/>
    <n v="4"/>
    <n v="4"/>
    <s v="Not applicable"/>
    <x v="1"/>
    <x v="1"/>
    <n v="4"/>
  </r>
  <r>
    <n v="118454511330"/>
    <n v="453298388"/>
    <d v="2023-10-27T18:22:40"/>
    <d v="2023-10-27T18:39:14"/>
    <s v="49.207.225.159"/>
    <m/>
    <m/>
    <m/>
    <x v="0"/>
    <x v="0"/>
    <n v="4"/>
    <n v="4"/>
    <n v="4"/>
    <n v="4"/>
    <n v="4"/>
    <n v="4"/>
    <n v="4"/>
    <n v="4"/>
    <n v="5"/>
    <n v="5"/>
    <n v="5"/>
    <n v="5"/>
    <n v="5"/>
    <n v="5"/>
    <n v="4"/>
    <n v="5"/>
    <n v="5"/>
    <n v="3"/>
    <n v="4"/>
    <n v="4"/>
    <n v="2"/>
    <n v="3"/>
    <n v="3"/>
    <n v="3"/>
    <n v="4"/>
    <n v="4"/>
    <n v="2"/>
    <n v="4"/>
    <n v="5"/>
    <n v="4"/>
    <n v="4"/>
    <n v="4"/>
    <n v="2"/>
    <x v="1"/>
    <x v="2"/>
    <n v="4"/>
  </r>
  <r>
    <n v="118454509998"/>
    <n v="453298388"/>
    <d v="2023-10-27T18:30:59"/>
    <d v="2023-10-27T18:38:37"/>
    <s v="101.0.62.142"/>
    <m/>
    <m/>
    <m/>
    <x v="0"/>
    <x v="6"/>
    <n v="4"/>
    <n v="3"/>
    <n v="4"/>
    <n v="3"/>
    <n v="4"/>
    <n v="4"/>
    <n v="3"/>
    <n v="3"/>
    <n v="3"/>
    <n v="3"/>
    <n v="4"/>
    <n v="3"/>
    <n v="3"/>
    <n v="2"/>
    <n v="3"/>
    <n v="3"/>
    <n v="3"/>
    <n v="3"/>
    <n v="4"/>
    <n v="4"/>
    <n v="4"/>
    <n v="3"/>
    <n v="4"/>
    <n v="3"/>
    <n v="3"/>
    <n v="4"/>
    <n v="3"/>
    <n v="3"/>
    <n v="3"/>
    <n v="3"/>
    <n v="3"/>
    <n v="3"/>
    <n v="4"/>
    <x v="1"/>
    <x v="1"/>
    <n v="4"/>
  </r>
  <r>
    <n v="118454510558"/>
    <n v="453298388"/>
    <d v="2023-10-27T18:33:07"/>
    <d v="2023-10-27T18:38:19"/>
    <s v="171.76.85.125"/>
    <m/>
    <m/>
    <m/>
    <x v="2"/>
    <x v="11"/>
    <n v="4"/>
    <n v="4"/>
    <n v="4"/>
    <n v="4"/>
    <n v="4"/>
    <n v="4"/>
    <n v="4"/>
    <n v="4"/>
    <n v="4"/>
    <n v="4"/>
    <n v="5"/>
    <n v="4"/>
    <n v="4"/>
    <n v="3"/>
    <n v="4"/>
    <n v="4"/>
    <n v="3"/>
    <n v="3"/>
    <n v="3"/>
    <n v="3"/>
    <n v="4"/>
    <n v="4"/>
    <n v="4"/>
    <n v="5"/>
    <n v="2"/>
    <n v="3"/>
    <n v="4"/>
    <n v="4"/>
    <n v="4"/>
    <n v="4"/>
    <n v="3"/>
    <n v="4"/>
    <n v="4"/>
    <x v="1"/>
    <x v="1"/>
    <n v="4"/>
  </r>
  <r>
    <n v="118454495313"/>
    <n v="453298388"/>
    <d v="2023-10-27T18:09:52"/>
    <d v="2023-10-27T18:34:12"/>
    <s v="122.171.20.8"/>
    <m/>
    <m/>
    <m/>
    <x v="1"/>
    <x v="1"/>
    <n v="3"/>
    <n v="3"/>
    <n v="4"/>
    <n v="4"/>
    <n v="3"/>
    <n v="4"/>
    <n v="4"/>
    <n v="3"/>
    <n v="4"/>
    <n v="3"/>
    <n v="4"/>
    <n v="4"/>
    <n v="4"/>
    <n v="4"/>
    <n v="4"/>
    <n v="4"/>
    <n v="4"/>
    <n v="4"/>
    <n v="5"/>
    <n v="5"/>
    <n v="4"/>
    <n v="5"/>
    <n v="4"/>
    <n v="4"/>
    <n v="4"/>
    <n v="4"/>
    <n v="4"/>
    <n v="4"/>
    <n v="4"/>
    <n v="4"/>
    <n v="4"/>
    <n v="4"/>
    <n v="4"/>
    <x v="1"/>
    <x v="1"/>
    <n v="3"/>
  </r>
  <r>
    <n v="118454507371"/>
    <n v="453298388"/>
    <d v="2023-10-27T18:25:43"/>
    <d v="2023-10-27T18:33:22"/>
    <s v="122.171.20.207"/>
    <m/>
    <m/>
    <m/>
    <x v="0"/>
    <x v="6"/>
    <n v="3"/>
    <n v="3"/>
    <n v="4"/>
    <n v="4"/>
    <n v="4"/>
    <n v="4"/>
    <n v="4"/>
    <n v="2"/>
    <n v="4"/>
    <n v="4"/>
    <n v="4"/>
    <n v="4"/>
    <n v="4"/>
    <n v="4"/>
    <n v="4"/>
    <n v="4"/>
    <n v="4"/>
    <n v="3"/>
    <n v="3"/>
    <n v="4"/>
    <n v="4"/>
    <n v="4"/>
    <n v="4"/>
    <n v="3"/>
    <n v="4"/>
    <n v="3"/>
    <n v="3"/>
    <n v="4"/>
    <n v="3"/>
    <s v="Not Applicable"/>
    <n v="4"/>
    <n v="3"/>
    <n v="4"/>
    <x v="1"/>
    <x v="1"/>
    <n v="3"/>
  </r>
  <r>
    <n v="118454506843"/>
    <n v="453298388"/>
    <d v="2023-10-27T18:27:25"/>
    <d v="2023-10-27T18:32:32"/>
    <s v="122.172.81.159"/>
    <m/>
    <m/>
    <m/>
    <x v="0"/>
    <x v="6"/>
    <n v="3"/>
    <n v="4"/>
    <n v="3"/>
    <n v="4"/>
    <n v="3"/>
    <n v="3"/>
    <n v="4"/>
    <n v="3"/>
    <n v="4"/>
    <n v="3"/>
    <n v="3"/>
    <n v="4"/>
    <n v="4"/>
    <n v="4"/>
    <n v="4"/>
    <n v="4"/>
    <n v="4"/>
    <n v="4"/>
    <n v="4"/>
    <n v="4"/>
    <n v="4"/>
    <n v="4"/>
    <n v="4"/>
    <n v="4"/>
    <n v="4"/>
    <n v="4"/>
    <n v="4"/>
    <n v="4"/>
    <n v="3"/>
    <n v="3"/>
    <n v="4"/>
    <n v="4"/>
    <n v="4"/>
    <x v="1"/>
    <x v="1"/>
    <n v="4"/>
  </r>
  <r>
    <n v="118454505559"/>
    <n v="453298388"/>
    <d v="2023-10-27T18:26:15"/>
    <d v="2023-10-27T18:30:47"/>
    <s v="49.207.201.216"/>
    <m/>
    <m/>
    <m/>
    <x v="2"/>
    <x v="3"/>
    <n v="4"/>
    <n v="4"/>
    <n v="4"/>
    <n v="5"/>
    <n v="4"/>
    <n v="4"/>
    <n v="4"/>
    <n v="4"/>
    <n v="5"/>
    <n v="5"/>
    <n v="4"/>
    <n v="4"/>
    <n v="5"/>
    <n v="4"/>
    <n v="4"/>
    <n v="4"/>
    <n v="4"/>
    <n v="5"/>
    <n v="5"/>
    <n v="4"/>
    <n v="4"/>
    <n v="4"/>
    <n v="4"/>
    <n v="4"/>
    <n v="4"/>
    <n v="4"/>
    <n v="4"/>
    <n v="4"/>
    <n v="4"/>
    <n v="4"/>
    <n v="5"/>
    <n v="4"/>
    <n v="3"/>
    <x v="1"/>
    <x v="2"/>
    <n v="4"/>
  </r>
  <r>
    <n v="118454505437"/>
    <n v="453298388"/>
    <d v="2023-10-27T18:09:21"/>
    <d v="2023-10-27T18:30:28"/>
    <s v="27.63.242.118"/>
    <m/>
    <m/>
    <m/>
    <x v="0"/>
    <x v="4"/>
    <n v="4"/>
    <n v="4"/>
    <n v="4"/>
    <n v="4"/>
    <n v="4"/>
    <n v="4"/>
    <n v="2"/>
    <n v="4"/>
    <n v="2"/>
    <n v="3"/>
    <n v="2"/>
    <n v="4"/>
    <n v="4"/>
    <n v="4"/>
    <n v="4"/>
    <n v="4"/>
    <n v="4"/>
    <n v="4"/>
    <n v="4"/>
    <n v="4"/>
    <n v="4"/>
    <n v="4"/>
    <n v="4"/>
    <n v="4"/>
    <n v="2"/>
    <n v="4"/>
    <n v="2"/>
    <n v="4"/>
    <n v="4"/>
    <n v="3"/>
    <n v="4"/>
    <n v="4"/>
    <n v="4"/>
    <x v="1"/>
    <x v="1"/>
    <n v="4"/>
  </r>
  <r>
    <n v="118454504985"/>
    <n v="453298388"/>
    <d v="2023-10-27T18:23:44"/>
    <d v="2023-10-27T18:29:48"/>
    <s v="49.207.195.160"/>
    <m/>
    <m/>
    <m/>
    <x v="0"/>
    <x v="6"/>
    <n v="5"/>
    <n v="3"/>
    <n v="2"/>
    <n v="3"/>
    <n v="2"/>
    <n v="4"/>
    <n v="4"/>
    <n v="4"/>
    <n v="4"/>
    <n v="3"/>
    <n v="4"/>
    <n v="4"/>
    <n v="5"/>
    <n v="3"/>
    <n v="4"/>
    <n v="5"/>
    <n v="4"/>
    <n v="4"/>
    <n v="4"/>
    <n v="5"/>
    <n v="5"/>
    <n v="4"/>
    <n v="4"/>
    <n v="5"/>
    <n v="5"/>
    <n v="4"/>
    <n v="2"/>
    <n v="4"/>
    <n v="4"/>
    <n v="3"/>
    <n v="3"/>
    <n v="5"/>
    <n v="5"/>
    <x v="1"/>
    <x v="1"/>
    <n v="5"/>
  </r>
  <r>
    <n v="118454504959"/>
    <n v="453298388"/>
    <d v="2023-10-27T18:23:05"/>
    <d v="2023-10-27T18:29:46"/>
    <s v="122.171.19.145"/>
    <m/>
    <m/>
    <m/>
    <x v="3"/>
    <x v="5"/>
    <n v="3"/>
    <n v="3"/>
    <n v="3"/>
    <n v="4"/>
    <n v="3"/>
    <n v="3"/>
    <n v="3"/>
    <n v="2"/>
    <n v="2"/>
    <n v="2"/>
    <n v="3"/>
    <n v="3"/>
    <n v="3"/>
    <n v="4"/>
    <n v="2"/>
    <n v="4"/>
    <n v="3"/>
    <n v="2"/>
    <n v="3"/>
    <n v="3"/>
    <n v="3"/>
    <n v="3"/>
    <n v="4"/>
    <n v="4"/>
    <n v="3"/>
    <n v="4"/>
    <n v="4"/>
    <n v="3"/>
    <n v="3"/>
    <n v="3"/>
    <n v="4"/>
    <n v="4"/>
    <n v="4"/>
    <x v="0"/>
    <x v="0"/>
    <n v="3"/>
  </r>
  <r>
    <n v="118454504006"/>
    <n v="453298388"/>
    <d v="2023-10-27T18:15:54"/>
    <d v="2023-10-27T18:28:26"/>
    <s v="106.51.161.166"/>
    <m/>
    <m/>
    <m/>
    <x v="1"/>
    <x v="7"/>
    <n v="3"/>
    <n v="3"/>
    <n v="3"/>
    <n v="2"/>
    <n v="4"/>
    <n v="2"/>
    <n v="3"/>
    <n v="2"/>
    <n v="4"/>
    <n v="2"/>
    <n v="3"/>
    <n v="3"/>
    <n v="3"/>
    <n v="2"/>
    <n v="4"/>
    <n v="3"/>
    <n v="4"/>
    <n v="3"/>
    <n v="1"/>
    <n v="1"/>
    <n v="2"/>
    <n v="4"/>
    <n v="3"/>
    <n v="4"/>
    <n v="1"/>
    <n v="4"/>
    <n v="2"/>
    <n v="4"/>
    <n v="2"/>
    <n v="2"/>
    <n v="3"/>
    <n v="3"/>
    <n v="3"/>
    <x v="0"/>
    <x v="0"/>
    <n v="5"/>
  </r>
  <r>
    <n v="118454503703"/>
    <n v="453298388"/>
    <d v="2023-10-27T18:21:17"/>
    <d v="2023-10-27T18:28:00"/>
    <s v="106.51.164.249"/>
    <m/>
    <m/>
    <m/>
    <x v="0"/>
    <x v="1"/>
    <n v="4"/>
    <n v="4"/>
    <n v="4"/>
    <n v="4"/>
    <n v="4"/>
    <n v="2"/>
    <n v="3"/>
    <n v="4"/>
    <n v="4"/>
    <n v="4"/>
    <n v="2"/>
    <n v="2"/>
    <n v="4"/>
    <n v="3"/>
    <n v="4"/>
    <n v="4"/>
    <n v="4"/>
    <n v="4"/>
    <n v="4"/>
    <n v="5"/>
    <n v="4"/>
    <n v="3"/>
    <n v="4"/>
    <n v="3"/>
    <n v="4"/>
    <n v="2"/>
    <n v="2"/>
    <n v="4"/>
    <n v="3"/>
    <n v="2"/>
    <n v="4"/>
    <n v="4"/>
    <n v="5"/>
    <x v="1"/>
    <x v="1"/>
    <n v="4"/>
  </r>
  <r>
    <n v="118454503583"/>
    <n v="453298388"/>
    <d v="2023-10-27T18:11:01"/>
    <d v="2023-10-27T18:27:50"/>
    <s v="49.207.233.225"/>
    <m/>
    <m/>
    <m/>
    <x v="0"/>
    <x v="1"/>
    <n v="4"/>
    <n v="4"/>
    <n v="4"/>
    <n v="3"/>
    <n v="4"/>
    <n v="3"/>
    <n v="4"/>
    <n v="2"/>
    <n v="4"/>
    <n v="2"/>
    <n v="1"/>
    <n v="4"/>
    <n v="4"/>
    <n v="2"/>
    <n v="2"/>
    <n v="4"/>
    <n v="4"/>
    <n v="4"/>
    <n v="4"/>
    <n v="2"/>
    <n v="2"/>
    <n v="2"/>
    <n v="3"/>
    <n v="3"/>
    <n v="1"/>
    <n v="4"/>
    <n v="1"/>
    <n v="3"/>
    <n v="3"/>
    <s v="Not Applicable"/>
    <n v="5"/>
    <n v="5"/>
    <n v="5"/>
    <x v="1"/>
    <x v="2"/>
    <n v="4"/>
  </r>
  <r>
    <n v="118454502571"/>
    <n v="453298388"/>
    <d v="2023-10-27T18:13:18"/>
    <d v="2023-10-27T18:26:23"/>
    <s v="106.216.205.35"/>
    <m/>
    <m/>
    <m/>
    <x v="0"/>
    <x v="6"/>
    <n v="4"/>
    <n v="4"/>
    <n v="4"/>
    <n v="3"/>
    <n v="4"/>
    <n v="3"/>
    <n v="4"/>
    <n v="4"/>
    <n v="4"/>
    <n v="4"/>
    <n v="4"/>
    <n v="4"/>
    <n v="4"/>
    <n v="3"/>
    <n v="4"/>
    <n v="4"/>
    <n v="4"/>
    <n v="4"/>
    <n v="4"/>
    <n v="4"/>
    <n v="4"/>
    <n v="4"/>
    <n v="4"/>
    <n v="4"/>
    <n v="4"/>
    <n v="4"/>
    <n v="4"/>
    <n v="4"/>
    <n v="4"/>
    <s v="Not Applicable"/>
    <n v="4"/>
    <n v="4"/>
    <n v="4"/>
    <x v="1"/>
    <x v="2"/>
    <n v="5"/>
  </r>
  <r>
    <n v="118454501663"/>
    <n v="453298388"/>
    <d v="2023-10-27T18:16:01"/>
    <d v="2023-10-27T18:25:05"/>
    <s v="122.171.23.79"/>
    <m/>
    <m/>
    <m/>
    <x v="0"/>
    <x v="4"/>
    <n v="5"/>
    <n v="5"/>
    <n v="5"/>
    <n v="5"/>
    <n v="5"/>
    <n v="4"/>
    <n v="5"/>
    <n v="5"/>
    <n v="5"/>
    <n v="5"/>
    <n v="5"/>
    <n v="5"/>
    <n v="5"/>
    <n v="5"/>
    <n v="5"/>
    <n v="5"/>
    <n v="4"/>
    <n v="5"/>
    <n v="5"/>
    <n v="5"/>
    <n v="5"/>
    <n v="4"/>
    <n v="5"/>
    <n v="5"/>
    <n v="4"/>
    <n v="5"/>
    <n v="2"/>
    <n v="5"/>
    <n v="5"/>
    <s v="Not Applicable"/>
    <n v="4"/>
    <n v="5"/>
    <n v="5"/>
    <x v="2"/>
    <x v="2"/>
    <n v="5"/>
  </r>
  <r>
    <n v="118454500681"/>
    <n v="453298388"/>
    <d v="2023-10-27T18:13:00"/>
    <d v="2023-10-27T18:25:00"/>
    <s v="49.37.160.186"/>
    <m/>
    <m/>
    <m/>
    <x v="1"/>
    <x v="2"/>
    <n v="4"/>
    <n v="4"/>
    <n v="4"/>
    <n v="5"/>
    <n v="4"/>
    <n v="3"/>
    <n v="4"/>
    <n v="3"/>
    <n v="4"/>
    <n v="4"/>
    <n v="5"/>
    <n v="4"/>
    <n v="5"/>
    <n v="4"/>
    <n v="4"/>
    <n v="5"/>
    <n v="4"/>
    <n v="5"/>
    <n v="5"/>
    <n v="5"/>
    <n v="4"/>
    <n v="5"/>
    <n v="4"/>
    <n v="5"/>
    <n v="2"/>
    <n v="4"/>
    <n v="4"/>
    <n v="4"/>
    <n v="4"/>
    <n v="3"/>
    <n v="4"/>
    <n v="5"/>
    <n v="4"/>
    <x v="1"/>
    <x v="2"/>
    <n v="4"/>
  </r>
  <r>
    <n v="118454501369"/>
    <n v="453298388"/>
    <d v="2023-10-27T18:20:10"/>
    <d v="2023-10-27T18:24:46"/>
    <s v="49.206.130.213"/>
    <m/>
    <m/>
    <m/>
    <x v="0"/>
    <x v="9"/>
    <n v="4"/>
    <n v="4"/>
    <n v="4"/>
    <n v="3"/>
    <n v="3"/>
    <n v="3"/>
    <n v="3"/>
    <n v="2"/>
    <n v="4"/>
    <n v="4"/>
    <n v="3"/>
    <n v="4"/>
    <n v="4"/>
    <n v="2"/>
    <n v="3"/>
    <n v="4"/>
    <n v="4"/>
    <n v="4"/>
    <n v="4"/>
    <n v="3"/>
    <n v="3"/>
    <n v="4"/>
    <n v="3"/>
    <n v="4"/>
    <n v="3"/>
    <n v="4"/>
    <n v="3"/>
    <n v="4"/>
    <n v="2"/>
    <n v="3"/>
    <n v="4"/>
    <n v="4"/>
    <n v="4"/>
    <x v="1"/>
    <x v="0"/>
    <n v="4"/>
  </r>
  <r>
    <n v="118454501335"/>
    <n v="453298388"/>
    <d v="2023-10-27T18:09:00"/>
    <d v="2023-10-27T18:24:36"/>
    <s v="106.51.165.20"/>
    <m/>
    <m/>
    <m/>
    <x v="0"/>
    <x v="4"/>
    <n v="5"/>
    <n v="5"/>
    <n v="5"/>
    <n v="5"/>
    <n v="5"/>
    <n v="5"/>
    <n v="5"/>
    <n v="5"/>
    <n v="5"/>
    <n v="5"/>
    <n v="5"/>
    <n v="5"/>
    <n v="5"/>
    <n v="5"/>
    <n v="5"/>
    <n v="5"/>
    <n v="5"/>
    <n v="4"/>
    <n v="5"/>
    <n v="5"/>
    <n v="5"/>
    <n v="5"/>
    <n v="5"/>
    <n v="5"/>
    <n v="5"/>
    <n v="5"/>
    <n v="5"/>
    <n v="5"/>
    <n v="5"/>
    <s v="Not Applicable"/>
    <n v="5"/>
    <s v="Not applicable"/>
    <s v="Not applicable"/>
    <x v="2"/>
    <x v="2"/>
    <n v="5"/>
  </r>
  <r>
    <n v="118454500812"/>
    <n v="453298388"/>
    <d v="2023-10-27T18:11:00"/>
    <d v="2023-10-27T18:23:59"/>
    <s v="223.186.157.172"/>
    <m/>
    <m/>
    <m/>
    <x v="1"/>
    <x v="5"/>
    <n v="4"/>
    <n v="5"/>
    <n v="3"/>
    <n v="5"/>
    <n v="3"/>
    <n v="4"/>
    <n v="5"/>
    <n v="4"/>
    <n v="4"/>
    <n v="3"/>
    <n v="4"/>
    <n v="5"/>
    <n v="5"/>
    <n v="3"/>
    <n v="4"/>
    <n v="4"/>
    <n v="4"/>
    <n v="3"/>
    <n v="4"/>
    <n v="3"/>
    <n v="4"/>
    <n v="4"/>
    <n v="4"/>
    <n v="4"/>
    <n v="3"/>
    <n v="4"/>
    <n v="1"/>
    <n v="4"/>
    <n v="5"/>
    <n v="4"/>
    <n v="3"/>
    <n v="4"/>
    <n v="2"/>
    <x v="1"/>
    <x v="2"/>
    <n v="4"/>
  </r>
  <r>
    <n v="118454500539"/>
    <n v="453298388"/>
    <d v="2023-10-27T18:09:46"/>
    <d v="2023-10-27T18:23:22"/>
    <s v="49.207.51.208"/>
    <m/>
    <m/>
    <m/>
    <x v="0"/>
    <x v="0"/>
    <n v="3"/>
    <n v="4"/>
    <n v="2"/>
    <n v="2"/>
    <n v="4"/>
    <n v="4"/>
    <n v="2"/>
    <n v="2"/>
    <n v="4"/>
    <n v="4"/>
    <n v="4"/>
    <n v="1"/>
    <n v="3"/>
    <n v="1"/>
    <n v="1"/>
    <n v="3"/>
    <n v="4"/>
    <n v="4"/>
    <n v="2"/>
    <n v="2"/>
    <n v="2"/>
    <n v="2"/>
    <n v="2"/>
    <n v="1"/>
    <n v="4"/>
    <n v="2"/>
    <n v="1"/>
    <n v="3"/>
    <n v="4"/>
    <s v="Not Applicable"/>
    <n v="4"/>
    <s v="Not applicable"/>
    <s v="Not applicable"/>
    <x v="3"/>
    <x v="3"/>
    <n v="2"/>
  </r>
  <r>
    <n v="118454500369"/>
    <n v="453298388"/>
    <d v="2023-10-27T18:16:43"/>
    <d v="2023-10-27T18:23:06"/>
    <s v="152.58.195.232"/>
    <m/>
    <m/>
    <m/>
    <x v="1"/>
    <x v="10"/>
    <n v="5"/>
    <n v="4"/>
    <n v="4"/>
    <n v="3"/>
    <n v="4"/>
    <n v="3"/>
    <n v="4"/>
    <n v="3"/>
    <n v="3"/>
    <n v="4"/>
    <n v="4"/>
    <n v="3"/>
    <n v="4"/>
    <n v="4"/>
    <n v="3"/>
    <n v="4"/>
    <n v="4"/>
    <n v="4"/>
    <n v="4"/>
    <n v="4"/>
    <n v="3"/>
    <n v="4"/>
    <n v="5"/>
    <n v="5"/>
    <n v="4"/>
    <n v="3"/>
    <n v="3"/>
    <n v="4"/>
    <n v="3"/>
    <s v="Not Applicable"/>
    <n v="3"/>
    <n v="4"/>
    <n v="4"/>
    <x v="1"/>
    <x v="2"/>
    <n v="5"/>
  </r>
  <r>
    <n v="118454500000"/>
    <n v="453298388"/>
    <d v="2023-10-27T18:19:27"/>
    <d v="2023-10-27T18:22:39"/>
    <s v="122.171.20.148"/>
    <m/>
    <m/>
    <m/>
    <x v="1"/>
    <x v="9"/>
    <n v="4"/>
    <n v="4"/>
    <n v="4"/>
    <n v="4"/>
    <n v="4"/>
    <n v="3"/>
    <n v="4"/>
    <n v="4"/>
    <n v="4"/>
    <n v="4"/>
    <n v="4"/>
    <n v="4"/>
    <n v="3"/>
    <n v="4"/>
    <n v="4"/>
    <n v="4"/>
    <n v="4"/>
    <n v="4"/>
    <n v="3"/>
    <n v="4"/>
    <n v="4"/>
    <n v="4"/>
    <n v="4"/>
    <n v="4"/>
    <n v="2"/>
    <n v="4"/>
    <n v="4"/>
    <n v="4"/>
    <n v="4"/>
    <n v="3"/>
    <n v="4"/>
    <n v="4"/>
    <n v="4"/>
    <x v="1"/>
    <x v="1"/>
    <n v="4"/>
  </r>
  <r>
    <n v="118454499719"/>
    <n v="453298388"/>
    <d v="2023-10-27T18:09:16"/>
    <d v="2023-10-27T18:22:38"/>
    <s v="122.171.17.144"/>
    <m/>
    <m/>
    <m/>
    <x v="0"/>
    <x v="8"/>
    <n v="2"/>
    <n v="2"/>
    <n v="4"/>
    <n v="4"/>
    <n v="2"/>
    <n v="2"/>
    <n v="4"/>
    <n v="4"/>
    <n v="4"/>
    <n v="4"/>
    <n v="5"/>
    <n v="3"/>
    <n v="3"/>
    <n v="2"/>
    <n v="4"/>
    <n v="4"/>
    <n v="4"/>
    <n v="3"/>
    <n v="4"/>
    <n v="3"/>
    <n v="4"/>
    <n v="5"/>
    <n v="4"/>
    <n v="4"/>
    <n v="4"/>
    <n v="4"/>
    <n v="4"/>
    <n v="4"/>
    <n v="2"/>
    <n v="3"/>
    <n v="4"/>
    <n v="4"/>
    <n v="4"/>
    <x v="1"/>
    <x v="1"/>
    <n v="3"/>
  </r>
  <r>
    <n v="118454500050"/>
    <n v="453298388"/>
    <d v="2023-10-27T18:13:59"/>
    <d v="2023-10-27T18:22:37"/>
    <s v="122.172.85.61"/>
    <m/>
    <m/>
    <m/>
    <x v="0"/>
    <x v="4"/>
    <n v="4"/>
    <n v="4"/>
    <n v="4"/>
    <n v="4"/>
    <n v="4"/>
    <n v="4"/>
    <n v="4"/>
    <n v="4"/>
    <n v="4"/>
    <n v="4"/>
    <n v="4"/>
    <n v="2"/>
    <n v="4"/>
    <n v="1"/>
    <n v="4"/>
    <n v="4"/>
    <n v="4"/>
    <n v="4"/>
    <n v="4"/>
    <n v="1"/>
    <n v="4"/>
    <n v="4"/>
    <n v="4"/>
    <n v="3"/>
    <n v="1"/>
    <n v="4"/>
    <n v="1"/>
    <n v="4"/>
    <n v="4"/>
    <s v="Not Applicable"/>
    <n v="4"/>
    <n v="4"/>
    <n v="4"/>
    <x v="1"/>
    <x v="1"/>
    <n v="4"/>
  </r>
  <r>
    <n v="118454498695"/>
    <n v="453298388"/>
    <d v="2023-10-27T18:11:47"/>
    <d v="2023-10-27T18:22:26"/>
    <s v="171.76.83.85"/>
    <m/>
    <m/>
    <m/>
    <x v="1"/>
    <x v="2"/>
    <n v="4"/>
    <n v="3"/>
    <n v="3"/>
    <n v="2"/>
    <n v="3"/>
    <n v="3"/>
    <n v="3"/>
    <n v="3"/>
    <n v="3"/>
    <n v="3"/>
    <n v="4"/>
    <n v="3"/>
    <n v="3"/>
    <n v="2"/>
    <n v="3"/>
    <n v="3"/>
    <n v="3"/>
    <n v="3"/>
    <n v="3"/>
    <n v="3"/>
    <n v="3"/>
    <n v="3"/>
    <n v="3"/>
    <n v="3"/>
    <n v="3"/>
    <n v="3"/>
    <n v="3"/>
    <n v="3"/>
    <n v="3"/>
    <n v="2"/>
    <n v="2"/>
    <n v="4"/>
    <n v="4"/>
    <x v="0"/>
    <x v="1"/>
    <n v="3"/>
  </r>
  <r>
    <n v="118454499470"/>
    <n v="453298388"/>
    <d v="2023-10-27T18:13:18"/>
    <d v="2023-10-27T18:21:41"/>
    <s v="171.76.81.91"/>
    <m/>
    <m/>
    <m/>
    <x v="0"/>
    <x v="1"/>
    <n v="3"/>
    <n v="2"/>
    <n v="4"/>
    <n v="4"/>
    <n v="2"/>
    <n v="2"/>
    <n v="4"/>
    <n v="3"/>
    <n v="4"/>
    <n v="4"/>
    <n v="2"/>
    <n v="4"/>
    <n v="4"/>
    <n v="1"/>
    <n v="4"/>
    <n v="4"/>
    <n v="3"/>
    <n v="4"/>
    <n v="4"/>
    <n v="1"/>
    <n v="2"/>
    <n v="1"/>
    <n v="3"/>
    <n v="3"/>
    <n v="4"/>
    <n v="2"/>
    <n v="1"/>
    <n v="4"/>
    <n v="5"/>
    <n v="4"/>
    <n v="4"/>
    <n v="4"/>
    <n v="4"/>
    <x v="1"/>
    <x v="0"/>
    <n v="2"/>
  </r>
  <r>
    <n v="118454499349"/>
    <n v="453298388"/>
    <d v="2023-10-27T18:12:48"/>
    <d v="2023-10-27T18:21:30"/>
    <s v="49.43.240.21"/>
    <m/>
    <m/>
    <m/>
    <x v="0"/>
    <x v="0"/>
    <n v="3"/>
    <n v="3"/>
    <n v="3"/>
    <n v="2"/>
    <n v="1"/>
    <n v="4"/>
    <n v="3"/>
    <n v="2"/>
    <n v="4"/>
    <n v="2"/>
    <n v="4"/>
    <n v="4"/>
    <n v="4"/>
    <n v="1"/>
    <n v="3"/>
    <n v="5"/>
    <n v="4"/>
    <n v="3"/>
    <n v="4"/>
    <n v="5"/>
    <n v="4"/>
    <n v="4"/>
    <n v="4"/>
    <n v="4"/>
    <n v="4"/>
    <n v="3"/>
    <n v="2"/>
    <n v="4"/>
    <n v="4"/>
    <n v="2"/>
    <n v="2"/>
    <n v="5"/>
    <n v="4"/>
    <x v="0"/>
    <x v="0"/>
    <n v="3"/>
  </r>
  <r>
    <n v="118454498864"/>
    <n v="453298388"/>
    <d v="2023-10-27T18:11:37"/>
    <d v="2023-10-27T18:20:56"/>
    <s v="122.171.23.58"/>
    <m/>
    <m/>
    <m/>
    <x v="1"/>
    <x v="9"/>
    <n v="4"/>
    <n v="4"/>
    <n v="3"/>
    <n v="4"/>
    <n v="3"/>
    <n v="4"/>
    <n v="2"/>
    <n v="3"/>
    <n v="3"/>
    <n v="3"/>
    <n v="2"/>
    <n v="3"/>
    <n v="3"/>
    <n v="2"/>
    <n v="2"/>
    <n v="4"/>
    <n v="4"/>
    <n v="4"/>
    <n v="4"/>
    <n v="4"/>
    <n v="4"/>
    <n v="4"/>
    <n v="2"/>
    <n v="4"/>
    <n v="4"/>
    <n v="4"/>
    <n v="3"/>
    <n v="4"/>
    <n v="3"/>
    <s v="Not Applicable"/>
    <n v="4"/>
    <s v="Not applicable"/>
    <s v="Not applicable"/>
    <x v="0"/>
    <x v="0"/>
    <n v="4"/>
  </r>
  <r>
    <n v="118454498562"/>
    <n v="453298388"/>
    <d v="2023-10-27T18:12:46"/>
    <d v="2023-10-27T18:20:44"/>
    <s v="122.179.18.90"/>
    <m/>
    <m/>
    <m/>
    <x v="0"/>
    <x v="8"/>
    <n v="4"/>
    <n v="4"/>
    <n v="5"/>
    <n v="5"/>
    <n v="4"/>
    <n v="4"/>
    <n v="5"/>
    <n v="5"/>
    <n v="5"/>
    <n v="4"/>
    <n v="5"/>
    <n v="5"/>
    <n v="5"/>
    <n v="4"/>
    <n v="4"/>
    <n v="4"/>
    <n v="4"/>
    <n v="4"/>
    <n v="4"/>
    <n v="3"/>
    <n v="4"/>
    <n v="4"/>
    <n v="4"/>
    <n v="4"/>
    <n v="4"/>
    <n v="3"/>
    <n v="2"/>
    <n v="4"/>
    <n v="5"/>
    <s v="Not Applicable"/>
    <n v="4"/>
    <n v="5"/>
    <n v="4"/>
    <x v="1"/>
    <x v="2"/>
    <n v="5"/>
  </r>
  <r>
    <n v="118454498609"/>
    <n v="453298388"/>
    <d v="2023-10-27T18:14:12"/>
    <d v="2023-10-27T18:20:30"/>
    <s v="122.172.87.34"/>
    <m/>
    <m/>
    <m/>
    <x v="0"/>
    <x v="8"/>
    <n v="4"/>
    <n v="4"/>
    <n v="4"/>
    <n v="4"/>
    <n v="4"/>
    <n v="3"/>
    <n v="4"/>
    <n v="4"/>
    <n v="4"/>
    <n v="3"/>
    <n v="3"/>
    <n v="3"/>
    <n v="4"/>
    <n v="3"/>
    <n v="4"/>
    <n v="4"/>
    <n v="4"/>
    <n v="4"/>
    <n v="4"/>
    <n v="4"/>
    <n v="3"/>
    <n v="4"/>
    <n v="4"/>
    <n v="3"/>
    <n v="2"/>
    <n v="4"/>
    <n v="2"/>
    <n v="4"/>
    <n v="4"/>
    <n v="4"/>
    <n v="4"/>
    <n v="4"/>
    <n v="4"/>
    <x v="1"/>
    <x v="1"/>
    <n v="4"/>
  </r>
  <r>
    <n v="118454498472"/>
    <n v="453298388"/>
    <d v="2023-10-27T18:16:57"/>
    <d v="2023-10-27T18:20:14"/>
    <s v="122.172.84.66"/>
    <m/>
    <m/>
    <m/>
    <x v="3"/>
    <x v="7"/>
    <n v="5"/>
    <n v="5"/>
    <n v="5"/>
    <n v="5"/>
    <n v="5"/>
    <n v="5"/>
    <n v="5"/>
    <n v="5"/>
    <n v="5"/>
    <n v="5"/>
    <n v="5"/>
    <n v="5"/>
    <n v="5"/>
    <n v="5"/>
    <n v="5"/>
    <n v="5"/>
    <n v="5"/>
    <n v="5"/>
    <n v="5"/>
    <n v="5"/>
    <n v="5"/>
    <n v="5"/>
    <n v="5"/>
    <n v="5"/>
    <n v="5"/>
    <n v="5"/>
    <n v="5"/>
    <n v="5"/>
    <n v="5"/>
    <n v="5"/>
    <n v="5"/>
    <n v="5"/>
    <n v="5"/>
    <x v="2"/>
    <x v="2"/>
    <n v="5"/>
  </r>
  <r>
    <n v="118454498417"/>
    <n v="453298388"/>
    <d v="2023-10-27T18:14:27"/>
    <d v="2023-10-27T18:20:01"/>
    <s v="171.76.87.197"/>
    <m/>
    <m/>
    <m/>
    <x v="1"/>
    <x v="10"/>
    <n v="5"/>
    <n v="5"/>
    <n v="5"/>
    <n v="4"/>
    <n v="5"/>
    <n v="3"/>
    <n v="5"/>
    <n v="5"/>
    <n v="5"/>
    <n v="5"/>
    <n v="5"/>
    <n v="5"/>
    <n v="5"/>
    <n v="3"/>
    <n v="5"/>
    <n v="5"/>
    <n v="5"/>
    <n v="5"/>
    <n v="5"/>
    <n v="5"/>
    <n v="5"/>
    <n v="4"/>
    <n v="3"/>
    <n v="5"/>
    <n v="3"/>
    <n v="5"/>
    <n v="4"/>
    <n v="5"/>
    <n v="5"/>
    <s v="Not Applicable"/>
    <n v="5"/>
    <n v="4"/>
    <n v="1"/>
    <x v="2"/>
    <x v="2"/>
    <n v="5"/>
  </r>
  <r>
    <n v="118454498218"/>
    <n v="453298388"/>
    <d v="2023-10-27T18:12:21"/>
    <d v="2023-10-27T18:19:44"/>
    <s v="49.43.242.158"/>
    <m/>
    <m/>
    <m/>
    <x v="1"/>
    <x v="9"/>
    <n v="3"/>
    <n v="4"/>
    <n v="3"/>
    <n v="1"/>
    <n v="3"/>
    <n v="4"/>
    <n v="3"/>
    <n v="1"/>
    <n v="3"/>
    <n v="3"/>
    <n v="1"/>
    <n v="1"/>
    <n v="5"/>
    <n v="1"/>
    <n v="3"/>
    <n v="5"/>
    <n v="4"/>
    <n v="4"/>
    <n v="4"/>
    <n v="3"/>
    <n v="3"/>
    <n v="1"/>
    <n v="3"/>
    <n v="3"/>
    <n v="2"/>
    <n v="1"/>
    <n v="1"/>
    <n v="3"/>
    <n v="3"/>
    <s v="Not Applicable"/>
    <n v="1"/>
    <s v="Not applicable"/>
    <s v="Not applicable"/>
    <x v="0"/>
    <x v="0"/>
    <n v="3"/>
  </r>
  <r>
    <n v="118454498125"/>
    <n v="453298388"/>
    <d v="2023-10-27T18:12:29"/>
    <d v="2023-10-27T18:19:35"/>
    <s v="49.37.163.132"/>
    <m/>
    <m/>
    <m/>
    <x v="0"/>
    <x v="4"/>
    <n v="3"/>
    <n v="2"/>
    <n v="2"/>
    <n v="3"/>
    <n v="3"/>
    <n v="4"/>
    <n v="2"/>
    <n v="2"/>
    <n v="4"/>
    <n v="2"/>
    <n v="3"/>
    <n v="3"/>
    <n v="4"/>
    <n v="2"/>
    <n v="3"/>
    <n v="4"/>
    <n v="4"/>
    <n v="4"/>
    <n v="4"/>
    <n v="4"/>
    <n v="4"/>
    <n v="3"/>
    <n v="3"/>
    <n v="2"/>
    <n v="3"/>
    <n v="4"/>
    <n v="4"/>
    <n v="4"/>
    <n v="3"/>
    <s v="Not Applicable"/>
    <n v="4"/>
    <n v="4"/>
    <n v="4"/>
    <x v="3"/>
    <x v="3"/>
    <n v="2"/>
  </r>
  <r>
    <n v="118454497508"/>
    <n v="453298388"/>
    <d v="2023-10-27T18:11:29"/>
    <d v="2023-10-27T18:18:37"/>
    <s v="49.207.200.72"/>
    <m/>
    <m/>
    <m/>
    <x v="0"/>
    <x v="8"/>
    <n v="3"/>
    <n v="3"/>
    <n v="4"/>
    <n v="4"/>
    <n v="2"/>
    <n v="4"/>
    <n v="4"/>
    <n v="1"/>
    <n v="4"/>
    <n v="2"/>
    <n v="3"/>
    <n v="3"/>
    <n v="4"/>
    <n v="2"/>
    <n v="4"/>
    <n v="4"/>
    <n v="4"/>
    <n v="4"/>
    <n v="4"/>
    <n v="4"/>
    <n v="4"/>
    <n v="2"/>
    <n v="4"/>
    <n v="4"/>
    <n v="5"/>
    <n v="5"/>
    <n v="2"/>
    <n v="4"/>
    <n v="4"/>
    <n v="2"/>
    <n v="5"/>
    <n v="4"/>
    <n v="4"/>
    <x v="1"/>
    <x v="1"/>
    <n v="3"/>
  </r>
  <r>
    <n v="118454497114"/>
    <n v="453298388"/>
    <d v="2023-10-27T18:12:52"/>
    <d v="2023-10-27T18:18:31"/>
    <s v="106.51.166.95"/>
    <m/>
    <m/>
    <m/>
    <x v="0"/>
    <x v="1"/>
    <n v="4"/>
    <n v="4"/>
    <n v="5"/>
    <n v="5"/>
    <n v="5"/>
    <n v="5"/>
    <n v="5"/>
    <n v="5"/>
    <n v="4"/>
    <n v="4"/>
    <n v="5"/>
    <n v="4"/>
    <n v="4"/>
    <n v="4"/>
    <n v="4"/>
    <n v="4"/>
    <n v="4"/>
    <n v="4"/>
    <n v="4"/>
    <n v="4"/>
    <n v="4"/>
    <n v="4"/>
    <n v="4"/>
    <n v="4"/>
    <n v="4"/>
    <n v="4"/>
    <n v="3"/>
    <n v="4"/>
    <n v="4"/>
    <s v="Not Applicable"/>
    <n v="4"/>
    <n v="3"/>
    <n v="3"/>
    <x v="1"/>
    <x v="1"/>
    <n v="4"/>
  </r>
  <r>
    <n v="118454497020"/>
    <n v="453298388"/>
    <d v="2023-10-27T18:13:17"/>
    <d v="2023-10-27T18:18:04"/>
    <s v="103.122.15.218"/>
    <m/>
    <m/>
    <m/>
    <x v="1"/>
    <x v="10"/>
    <n v="4"/>
    <n v="4"/>
    <n v="4"/>
    <n v="4"/>
    <n v="4"/>
    <n v="3"/>
    <n v="3"/>
    <n v="4"/>
    <n v="4"/>
    <n v="5"/>
    <n v="5"/>
    <n v="4"/>
    <n v="3"/>
    <n v="4"/>
    <n v="4"/>
    <n v="4"/>
    <n v="4"/>
    <n v="4"/>
    <n v="4"/>
    <n v="5"/>
    <n v="4"/>
    <n v="3"/>
    <n v="4"/>
    <n v="4"/>
    <n v="5"/>
    <n v="4"/>
    <n v="5"/>
    <n v="5"/>
    <n v="5"/>
    <n v="5"/>
    <n v="5"/>
    <n v="5"/>
    <n v="4"/>
    <x v="1"/>
    <x v="1"/>
    <n v="4"/>
  </r>
  <r>
    <n v="118454496376"/>
    <n v="453298388"/>
    <d v="2023-10-27T18:12:38"/>
    <d v="2023-10-27T18:17:02"/>
    <s v="49.206.133.183"/>
    <m/>
    <m/>
    <m/>
    <x v="1"/>
    <x v="2"/>
    <n v="3"/>
    <n v="1"/>
    <n v="4"/>
    <n v="3"/>
    <n v="3"/>
    <n v="4"/>
    <n v="4"/>
    <n v="2"/>
    <n v="3"/>
    <n v="2"/>
    <n v="4"/>
    <n v="3"/>
    <n v="4"/>
    <n v="4"/>
    <n v="3"/>
    <n v="4"/>
    <n v="4"/>
    <n v="4"/>
    <n v="4"/>
    <n v="5"/>
    <n v="3"/>
    <n v="2"/>
    <n v="4"/>
    <n v="3"/>
    <n v="1"/>
    <n v="4"/>
    <n v="2"/>
    <n v="4"/>
    <n v="4"/>
    <n v="4"/>
    <n v="4"/>
    <n v="4"/>
    <n v="1"/>
    <x v="0"/>
    <x v="0"/>
    <n v="2"/>
  </r>
  <r>
    <n v="118454495154"/>
    <n v="453298388"/>
    <d v="2023-10-27T18:09:17"/>
    <d v="2023-10-27T18:16:35"/>
    <s v="171.76.80.24"/>
    <m/>
    <m/>
    <m/>
    <x v="0"/>
    <x v="1"/>
    <n v="4"/>
    <n v="3"/>
    <n v="2"/>
    <n v="4"/>
    <n v="2"/>
    <n v="3"/>
    <n v="4"/>
    <n v="3"/>
    <n v="2"/>
    <n v="4"/>
    <n v="4"/>
    <n v="2"/>
    <n v="4"/>
    <n v="2"/>
    <n v="3"/>
    <n v="4"/>
    <n v="4"/>
    <n v="3"/>
    <n v="4"/>
    <n v="5"/>
    <n v="4"/>
    <n v="3"/>
    <n v="4"/>
    <n v="4"/>
    <n v="3"/>
    <n v="4"/>
    <n v="3"/>
    <n v="3"/>
    <n v="2"/>
    <n v="4"/>
    <n v="4"/>
    <n v="4"/>
    <n v="4"/>
    <x v="0"/>
    <x v="1"/>
    <n v="3"/>
  </r>
  <r>
    <n v="118454495780"/>
    <n v="453298388"/>
    <d v="2023-10-27T18:11:54"/>
    <d v="2023-10-27T18:16:01"/>
    <s v="122.171.18.14"/>
    <m/>
    <m/>
    <m/>
    <x v="0"/>
    <x v="1"/>
    <n v="4"/>
    <n v="5"/>
    <n v="4"/>
    <n v="4"/>
    <n v="4"/>
    <n v="4"/>
    <n v="5"/>
    <n v="5"/>
    <n v="5"/>
    <n v="4"/>
    <n v="4"/>
    <n v="4"/>
    <n v="5"/>
    <n v="3"/>
    <n v="4"/>
    <n v="5"/>
    <n v="4"/>
    <n v="4"/>
    <n v="4"/>
    <n v="5"/>
    <n v="4"/>
    <n v="4"/>
    <n v="4"/>
    <n v="4"/>
    <n v="4"/>
    <n v="5"/>
    <n v="3"/>
    <n v="4"/>
    <n v="4"/>
    <n v="4"/>
    <n v="4"/>
    <n v="4"/>
    <n v="4"/>
    <x v="1"/>
    <x v="2"/>
    <n v="5"/>
  </r>
  <r>
    <n v="118454495288"/>
    <n v="453298388"/>
    <d v="2023-10-27T18:09:42"/>
    <d v="2023-10-27T18:15:44"/>
    <s v="171.76.84.66"/>
    <m/>
    <m/>
    <m/>
    <x v="0"/>
    <x v="0"/>
    <n v="3"/>
    <n v="3"/>
    <n v="3"/>
    <n v="3"/>
    <n v="3"/>
    <n v="3"/>
    <n v="3"/>
    <n v="3"/>
    <n v="4"/>
    <n v="3"/>
    <n v="3"/>
    <n v="3"/>
    <n v="3"/>
    <n v="3"/>
    <n v="4"/>
    <n v="3"/>
    <n v="2"/>
    <n v="3"/>
    <n v="3"/>
    <n v="3"/>
    <n v="3"/>
    <n v="2"/>
    <n v="3"/>
    <n v="3"/>
    <n v="2"/>
    <n v="3"/>
    <n v="3"/>
    <n v="3"/>
    <n v="3"/>
    <n v="2"/>
    <n v="4"/>
    <n v="3"/>
    <n v="4"/>
    <x v="0"/>
    <x v="0"/>
    <n v="3"/>
  </r>
  <r>
    <n v="118454495267"/>
    <n v="453298388"/>
    <d v="2023-10-27T18:09:30"/>
    <d v="2023-10-27T18:15:16"/>
    <s v="122.171.17.109"/>
    <m/>
    <m/>
    <m/>
    <x v="0"/>
    <x v="8"/>
    <n v="4"/>
    <n v="4"/>
    <n v="3"/>
    <n v="5"/>
    <n v="5"/>
    <n v="4"/>
    <n v="3"/>
    <n v="4"/>
    <n v="4"/>
    <n v="3"/>
    <n v="5"/>
    <n v="3"/>
    <n v="3"/>
    <n v="2"/>
    <n v="5"/>
    <n v="4"/>
    <n v="3"/>
    <n v="4"/>
    <n v="4"/>
    <n v="1"/>
    <n v="3"/>
    <n v="3"/>
    <n v="3"/>
    <n v="3"/>
    <n v="2"/>
    <n v="3"/>
    <n v="1"/>
    <n v="3"/>
    <n v="3"/>
    <n v="1"/>
    <n v="3"/>
    <n v="4"/>
    <n v="2"/>
    <x v="1"/>
    <x v="1"/>
    <n v="5"/>
  </r>
  <r>
    <n v="118454494942"/>
    <n v="453298388"/>
    <d v="2023-10-27T18:10:59"/>
    <d v="2023-10-27T18:15:08"/>
    <s v="122.171.18.244"/>
    <m/>
    <m/>
    <m/>
    <x v="0"/>
    <x v="1"/>
    <n v="4"/>
    <n v="4"/>
    <n v="4"/>
    <n v="4"/>
    <n v="4"/>
    <n v="3"/>
    <n v="4"/>
    <n v="5"/>
    <n v="4"/>
    <n v="4"/>
    <n v="4"/>
    <n v="4"/>
    <n v="4"/>
    <n v="4"/>
    <n v="4"/>
    <n v="4"/>
    <n v="4"/>
    <n v="4"/>
    <n v="4"/>
    <n v="4"/>
    <n v="4"/>
    <n v="4"/>
    <n v="4"/>
    <n v="4"/>
    <n v="4"/>
    <n v="4"/>
    <n v="4"/>
    <n v="4"/>
    <n v="4"/>
    <n v="4"/>
    <n v="4"/>
    <n v="4"/>
    <n v="4"/>
    <x v="1"/>
    <x v="1"/>
    <n v="4"/>
  </r>
  <r>
    <n v="118454495123"/>
    <n v="453298388"/>
    <d v="2023-10-27T18:11:10"/>
    <d v="2023-10-27T18:15:03"/>
    <s v="122.171.22.80"/>
    <m/>
    <m/>
    <m/>
    <x v="0"/>
    <x v="0"/>
    <n v="5"/>
    <n v="5"/>
    <n v="5"/>
    <n v="5"/>
    <n v="4"/>
    <n v="4"/>
    <n v="5"/>
    <n v="5"/>
    <n v="5"/>
    <n v="4"/>
    <n v="5"/>
    <n v="5"/>
    <n v="5"/>
    <n v="5"/>
    <n v="5"/>
    <n v="5"/>
    <n v="5"/>
    <n v="4"/>
    <n v="5"/>
    <n v="5"/>
    <n v="5"/>
    <n v="5"/>
    <n v="4"/>
    <n v="3"/>
    <n v="4"/>
    <n v="5"/>
    <n v="4"/>
    <n v="5"/>
    <n v="4"/>
    <s v="Not Applicable"/>
    <n v="4"/>
    <n v="5"/>
    <n v="5"/>
    <x v="2"/>
    <x v="2"/>
    <n v="5"/>
  </r>
  <r>
    <n v="118454494844"/>
    <n v="453298388"/>
    <d v="2023-10-27T18:09:31"/>
    <d v="2023-10-27T18:14:39"/>
    <s v="103.82.210.29"/>
    <m/>
    <m/>
    <m/>
    <x v="1"/>
    <x v="9"/>
    <n v="5"/>
    <n v="4"/>
    <n v="4"/>
    <n v="4"/>
    <n v="4"/>
    <n v="4"/>
    <n v="4"/>
    <n v="4"/>
    <n v="4"/>
    <n v="4"/>
    <n v="4"/>
    <n v="4"/>
    <n v="4"/>
    <n v="4"/>
    <n v="4"/>
    <n v="5"/>
    <n v="4"/>
    <n v="4"/>
    <n v="4"/>
    <n v="4"/>
    <n v="4"/>
    <n v="4"/>
    <n v="4"/>
    <n v="4"/>
    <n v="4"/>
    <n v="4"/>
    <n v="4"/>
    <n v="4"/>
    <n v="4"/>
    <n v="2"/>
    <n v="4"/>
    <n v="4"/>
    <n v="4"/>
    <x v="1"/>
    <x v="2"/>
    <n v="4"/>
  </r>
  <r>
    <n v="118454494669"/>
    <n v="453298388"/>
    <d v="2023-10-27T18:09:54"/>
    <d v="2023-10-27T18:14:30"/>
    <s v="103.82.211.255"/>
    <m/>
    <m/>
    <m/>
    <x v="1"/>
    <x v="5"/>
    <n v="4"/>
    <n v="3"/>
    <n v="4"/>
    <n v="4"/>
    <n v="4"/>
    <n v="4"/>
    <n v="4"/>
    <n v="4"/>
    <n v="4"/>
    <n v="4"/>
    <n v="4"/>
    <n v="4"/>
    <n v="4"/>
    <n v="4"/>
    <n v="4"/>
    <n v="5"/>
    <n v="4"/>
    <n v="4"/>
    <n v="4"/>
    <n v="4"/>
    <n v="4"/>
    <n v="4"/>
    <n v="4"/>
    <n v="4"/>
    <n v="4"/>
    <n v="4"/>
    <n v="2"/>
    <n v="4"/>
    <n v="2"/>
    <n v="4"/>
    <n v="2"/>
    <n v="4"/>
    <n v="4"/>
    <x v="1"/>
    <x v="1"/>
    <n v="4"/>
  </r>
  <r>
    <n v="118454494637"/>
    <n v="453298388"/>
    <d v="2023-10-27T18:09:09"/>
    <d v="2023-10-27T18:14:19"/>
    <s v="106.51.87.61"/>
    <m/>
    <m/>
    <m/>
    <x v="1"/>
    <x v="5"/>
    <n v="2"/>
    <n v="2"/>
    <n v="3"/>
    <n v="2"/>
    <n v="3"/>
    <n v="2"/>
    <n v="1"/>
    <n v="2"/>
    <n v="3"/>
    <n v="3"/>
    <n v="3"/>
    <n v="1"/>
    <n v="3"/>
    <n v="1"/>
    <n v="3"/>
    <n v="3"/>
    <n v="3"/>
    <n v="3"/>
    <n v="3"/>
    <n v="3"/>
    <n v="2"/>
    <n v="3"/>
    <n v="3"/>
    <n v="4"/>
    <n v="2"/>
    <n v="3"/>
    <n v="1"/>
    <n v="3"/>
    <n v="1"/>
    <s v="Not Applicable"/>
    <n v="1"/>
    <s v="Not applicable"/>
    <s v="Not applicable"/>
    <x v="3"/>
    <x v="3"/>
    <n v="2"/>
  </r>
  <r>
    <n v="118454494038"/>
    <n v="453298388"/>
    <d v="2023-10-27T18:09:20"/>
    <d v="2023-10-27T18:13:22"/>
    <s v="103.130.108.173"/>
    <m/>
    <m/>
    <m/>
    <x v="0"/>
    <x v="0"/>
    <n v="4"/>
    <n v="5"/>
    <n v="4"/>
    <n v="3"/>
    <n v="4"/>
    <n v="4"/>
    <n v="4"/>
    <n v="4"/>
    <n v="4"/>
    <n v="4"/>
    <n v="5"/>
    <n v="2"/>
    <n v="3"/>
    <n v="2"/>
    <n v="4"/>
    <n v="4"/>
    <n v="4"/>
    <n v="3"/>
    <n v="4"/>
    <n v="4"/>
    <n v="4"/>
    <n v="4"/>
    <n v="4"/>
    <n v="4"/>
    <n v="3"/>
    <n v="4"/>
    <n v="4"/>
    <n v="4"/>
    <n v="3"/>
    <n v="3"/>
    <n v="4"/>
    <n v="4"/>
    <n v="3"/>
    <x v="1"/>
    <x v="1"/>
    <n v="4"/>
  </r>
  <r>
    <n v="118454493654"/>
    <n v="453298388"/>
    <d v="2023-10-27T18:09:11"/>
    <d v="2023-10-27T18:12:44"/>
    <s v="171.76.82.72"/>
    <m/>
    <m/>
    <m/>
    <x v="0"/>
    <x v="4"/>
    <n v="2"/>
    <n v="2"/>
    <n v="2"/>
    <n v="3"/>
    <n v="3"/>
    <n v="4"/>
    <n v="3"/>
    <n v="2"/>
    <n v="2"/>
    <n v="1"/>
    <n v="2"/>
    <n v="4"/>
    <n v="4"/>
    <n v="3"/>
    <n v="1"/>
    <n v="4"/>
    <n v="4"/>
    <n v="4"/>
    <n v="4"/>
    <n v="3"/>
    <n v="4"/>
    <n v="4"/>
    <n v="4"/>
    <n v="2"/>
    <n v="4"/>
    <n v="4"/>
    <n v="1"/>
    <n v="4"/>
    <n v="3"/>
    <n v="3"/>
    <n v="4"/>
    <n v="4"/>
    <n v="4"/>
    <x v="3"/>
    <x v="3"/>
    <n v="3"/>
  </r>
  <r>
    <n v="118454493403"/>
    <n v="453298388"/>
    <d v="2023-10-27T18:09:30"/>
    <d v="2023-10-27T18:12:21"/>
    <s v="122.172.80.201"/>
    <m/>
    <m/>
    <m/>
    <x v="0"/>
    <x v="4"/>
    <n v="5"/>
    <n v="4"/>
    <n v="4"/>
    <n v="3"/>
    <n v="5"/>
    <n v="3"/>
    <n v="5"/>
    <n v="4"/>
    <n v="5"/>
    <n v="5"/>
    <n v="4"/>
    <n v="2"/>
    <n v="4"/>
    <n v="3"/>
    <n v="3"/>
    <n v="4"/>
    <n v="4"/>
    <n v="5"/>
    <n v="5"/>
    <n v="5"/>
    <n v="4"/>
    <n v="5"/>
    <n v="4"/>
    <n v="4"/>
    <n v="3"/>
    <n v="4"/>
    <n v="4"/>
    <n v="5"/>
    <n v="5"/>
    <n v="5"/>
    <n v="4"/>
    <n v="4"/>
    <n v="3"/>
    <x v="1"/>
    <x v="2"/>
    <n v="4"/>
  </r>
  <r>
    <n v="118453505911"/>
    <n v="453298388"/>
    <d v="2023-10-26T19:04:35"/>
    <d v="2023-10-26T19:17:39"/>
    <s v="122.171.23.183"/>
    <m/>
    <m/>
    <m/>
    <x v="0"/>
    <x v="1"/>
    <n v="5"/>
    <n v="5"/>
    <n v="5"/>
    <n v="4"/>
    <n v="4"/>
    <n v="4"/>
    <n v="4"/>
    <n v="5"/>
    <n v="5"/>
    <n v="4"/>
    <n v="4"/>
    <n v="5"/>
    <n v="5"/>
    <n v="3"/>
    <n v="4"/>
    <n v="5"/>
    <n v="4"/>
    <n v="5"/>
    <n v="3"/>
    <n v="4"/>
    <n v="4"/>
    <n v="4"/>
    <n v="5"/>
    <n v="5"/>
    <n v="5"/>
    <n v="4"/>
    <n v="5"/>
    <n v="5"/>
    <n v="5"/>
    <n v="5"/>
    <n v="4"/>
    <n v="5"/>
    <n v="4"/>
    <x v="1"/>
    <x v="2"/>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N10" firstHeaderRow="1" firstDataRow="2" firstDataCol="1" rowPageCount="1" colPageCount="1"/>
  <pivotFields count="46">
    <pivotField showAll="0"/>
    <pivotField showAll="0"/>
    <pivotField numFmtId="164" showAll="0"/>
    <pivotField numFmtId="164" showAll="0"/>
    <pivotField showAll="0"/>
    <pivotField showAll="0"/>
    <pivotField showAll="0"/>
    <pivotField showAll="0"/>
    <pivotField axis="axisPage" showAll="0">
      <items count="5">
        <item x="3"/>
        <item x="2"/>
        <item x="1"/>
        <item x="0"/>
        <item t="default"/>
      </items>
    </pivotField>
    <pivotField axis="axisCol" showAll="0">
      <items count="13">
        <item x="0"/>
        <item x="9"/>
        <item x="3"/>
        <item x="11"/>
        <item x="4"/>
        <item x="8"/>
        <item x="6"/>
        <item x="1"/>
        <item x="5"/>
        <item x="2"/>
        <item x="10"/>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4"/>
        <item x="3"/>
        <item x="0"/>
        <item x="1"/>
        <item x="2"/>
        <item t="default"/>
      </items>
    </pivotField>
    <pivotField showAll="0"/>
    <pivotField showAll="0"/>
  </pivotFields>
  <rowFields count="1">
    <field x="43"/>
  </rowFields>
  <rowItems count="6">
    <i>
      <x/>
    </i>
    <i>
      <x v="1"/>
    </i>
    <i>
      <x v="2"/>
    </i>
    <i>
      <x v="3"/>
    </i>
    <i>
      <x v="4"/>
    </i>
    <i t="grand">
      <x/>
    </i>
  </rowItems>
  <colFields count="1">
    <field x="9"/>
  </colFields>
  <colItems count="13">
    <i>
      <x/>
    </i>
    <i>
      <x v="1"/>
    </i>
    <i>
      <x v="2"/>
    </i>
    <i>
      <x v="3"/>
    </i>
    <i>
      <x v="4"/>
    </i>
    <i>
      <x v="5"/>
    </i>
    <i>
      <x v="6"/>
    </i>
    <i>
      <x v="7"/>
    </i>
    <i>
      <x v="8"/>
    </i>
    <i>
      <x v="9"/>
    </i>
    <i>
      <x v="10"/>
    </i>
    <i>
      <x v="11"/>
    </i>
    <i t="grand">
      <x/>
    </i>
  </colItems>
  <pageFields count="1">
    <pageField fld="8" hier="-1"/>
  </pageFields>
  <dataFields count="1">
    <dataField name="Count of How satisfied are you with the overall experience at school?" fld="43" subtotal="count" baseField="4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N10" firstHeaderRow="1" firstDataRow="2" firstDataCol="1" rowPageCount="1" colPageCount="1"/>
  <pivotFields count="46">
    <pivotField showAll="0"/>
    <pivotField showAll="0"/>
    <pivotField numFmtId="164" showAll="0"/>
    <pivotField numFmtId="164" showAll="0"/>
    <pivotField showAll="0"/>
    <pivotField showAll="0"/>
    <pivotField showAll="0"/>
    <pivotField showAll="0"/>
    <pivotField axis="axisPage" showAll="0">
      <items count="5">
        <item x="3"/>
        <item x="2"/>
        <item x="1"/>
        <item x="0"/>
        <item t="default"/>
      </items>
    </pivotField>
    <pivotField axis="axisCol" showAll="0">
      <items count="13">
        <item x="0"/>
        <item x="9"/>
        <item x="3"/>
        <item x="11"/>
        <item x="4"/>
        <item x="8"/>
        <item x="6"/>
        <item x="1"/>
        <item x="5"/>
        <item x="2"/>
        <item x="10"/>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4"/>
        <item x="3"/>
        <item x="0"/>
        <item x="1"/>
        <item x="2"/>
        <item t="default"/>
      </items>
    </pivotField>
    <pivotField axis="axisRow" dataField="1" showAll="0">
      <items count="6">
        <item x="4"/>
        <item x="3"/>
        <item x="0"/>
        <item x="1"/>
        <item x="2"/>
        <item t="default"/>
      </items>
    </pivotField>
    <pivotField showAll="0"/>
  </pivotFields>
  <rowFields count="1">
    <field x="44"/>
  </rowFields>
  <rowItems count="6">
    <i>
      <x/>
    </i>
    <i>
      <x v="1"/>
    </i>
    <i>
      <x v="2"/>
    </i>
    <i>
      <x v="3"/>
    </i>
    <i>
      <x v="4"/>
    </i>
    <i t="grand">
      <x/>
    </i>
  </rowItems>
  <colFields count="1">
    <field x="9"/>
  </colFields>
  <colItems count="13">
    <i>
      <x/>
    </i>
    <i>
      <x v="1"/>
    </i>
    <i>
      <x v="2"/>
    </i>
    <i>
      <x v="3"/>
    </i>
    <i>
      <x v="4"/>
    </i>
    <i>
      <x v="5"/>
    </i>
    <i>
      <x v="6"/>
    </i>
    <i>
      <x v="7"/>
    </i>
    <i>
      <x v="8"/>
    </i>
    <i>
      <x v="9"/>
    </i>
    <i>
      <x v="10"/>
    </i>
    <i>
      <x v="11"/>
    </i>
    <i t="grand">
      <x/>
    </i>
  </colItems>
  <pageFields count="1">
    <pageField fld="8" hier="-1"/>
  </pageFields>
  <dataFields count="1">
    <dataField name="Count of How likely are you to recommend One World International School Sarjapur to your family and friends" fld="44" subtotal="count" baseField="44"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A595"/>
  <sheetViews>
    <sheetView topLeftCell="A562" workbookViewId="0">
      <selection activeCell="G582" sqref="G582"/>
    </sheetView>
  </sheetViews>
  <sheetFormatPr defaultRowHeight="14.4" x14ac:dyDescent="0.3"/>
  <sheetData>
    <row r="1" spans="1:53" s="2" customFormat="1" ht="13.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BA1" s="2" t="s">
        <v>46</v>
      </c>
    </row>
    <row r="2" spans="1:53" x14ac:dyDescent="0.3">
      <c r="A2">
        <v>118471381682</v>
      </c>
      <c r="B2">
        <v>453298388</v>
      </c>
      <c r="C2" s="1">
        <v>45246.645752314813</v>
      </c>
      <c r="D2" s="1">
        <v>45246.659618055557</v>
      </c>
      <c r="E2" t="s">
        <v>47</v>
      </c>
      <c r="I2" t="s">
        <v>48</v>
      </c>
      <c r="J2" t="s">
        <v>49</v>
      </c>
      <c r="K2">
        <v>4</v>
      </c>
      <c r="L2">
        <v>4</v>
      </c>
      <c r="M2">
        <v>3</v>
      </c>
      <c r="N2">
        <v>5</v>
      </c>
      <c r="O2">
        <v>3</v>
      </c>
      <c r="P2">
        <v>4</v>
      </c>
      <c r="Q2">
        <v>4</v>
      </c>
      <c r="R2">
        <v>1</v>
      </c>
      <c r="S2">
        <v>4</v>
      </c>
      <c r="T2">
        <v>3</v>
      </c>
      <c r="U2">
        <v>4</v>
      </c>
      <c r="V2">
        <v>3</v>
      </c>
      <c r="W2">
        <v>3</v>
      </c>
      <c r="X2">
        <v>4</v>
      </c>
      <c r="Y2">
        <v>4</v>
      </c>
      <c r="Z2">
        <v>4</v>
      </c>
      <c r="AA2">
        <v>3</v>
      </c>
      <c r="AB2">
        <v>3</v>
      </c>
      <c r="AC2">
        <v>4</v>
      </c>
      <c r="AD2">
        <v>4</v>
      </c>
      <c r="AE2">
        <v>5</v>
      </c>
      <c r="AF2">
        <v>1</v>
      </c>
      <c r="AG2">
        <v>1</v>
      </c>
      <c r="AH2">
        <v>1</v>
      </c>
      <c r="AI2">
        <v>4</v>
      </c>
      <c r="AJ2">
        <v>4</v>
      </c>
      <c r="AK2">
        <v>1</v>
      </c>
      <c r="AL2">
        <v>4</v>
      </c>
      <c r="AM2">
        <v>4</v>
      </c>
      <c r="AN2" t="s">
        <v>50</v>
      </c>
      <c r="AO2">
        <v>5</v>
      </c>
      <c r="AP2">
        <v>4</v>
      </c>
      <c r="AQ2">
        <v>1</v>
      </c>
      <c r="AR2">
        <v>3</v>
      </c>
      <c r="AS2">
        <v>3</v>
      </c>
      <c r="AT2">
        <v>4</v>
      </c>
      <c r="AU2">
        <v>4</v>
      </c>
      <c r="AV2">
        <v>3</v>
      </c>
      <c r="AW2">
        <v>4</v>
      </c>
      <c r="AY2">
        <v>1</v>
      </c>
      <c r="AZ2">
        <v>2</v>
      </c>
      <c r="BA2" t="s">
        <v>51</v>
      </c>
    </row>
    <row r="3" spans="1:53" x14ac:dyDescent="0.3">
      <c r="A3">
        <v>118471370059</v>
      </c>
      <c r="B3">
        <v>453298388</v>
      </c>
      <c r="C3" s="1">
        <v>45246.639710648145</v>
      </c>
      <c r="D3" s="1">
        <v>45246.644317129627</v>
      </c>
      <c r="E3" t="s">
        <v>52</v>
      </c>
      <c r="I3" t="s">
        <v>48</v>
      </c>
      <c r="J3" t="s">
        <v>53</v>
      </c>
      <c r="K3">
        <v>4</v>
      </c>
      <c r="L3">
        <v>3</v>
      </c>
      <c r="M3">
        <v>4</v>
      </c>
      <c r="N3">
        <v>3</v>
      </c>
      <c r="O3">
        <v>3</v>
      </c>
      <c r="P3">
        <v>2</v>
      </c>
      <c r="Q3">
        <v>5</v>
      </c>
      <c r="R3">
        <v>5</v>
      </c>
      <c r="S3">
        <v>4</v>
      </c>
      <c r="T3">
        <v>3</v>
      </c>
      <c r="U3">
        <v>4</v>
      </c>
      <c r="V3">
        <v>3</v>
      </c>
      <c r="W3">
        <v>5</v>
      </c>
      <c r="X3">
        <v>3</v>
      </c>
      <c r="Y3">
        <v>3</v>
      </c>
      <c r="Z3">
        <v>5</v>
      </c>
      <c r="AA3">
        <v>5</v>
      </c>
      <c r="AB3">
        <v>3</v>
      </c>
      <c r="AC3">
        <v>3</v>
      </c>
      <c r="AD3">
        <v>4</v>
      </c>
      <c r="AE3">
        <v>4</v>
      </c>
      <c r="AF3">
        <v>4</v>
      </c>
      <c r="AG3">
        <v>5</v>
      </c>
      <c r="AH3">
        <v>5</v>
      </c>
      <c r="AI3">
        <v>4</v>
      </c>
      <c r="AJ3">
        <v>4</v>
      </c>
      <c r="AK3">
        <v>5</v>
      </c>
      <c r="AL3">
        <v>4</v>
      </c>
      <c r="AM3">
        <v>3</v>
      </c>
      <c r="AN3">
        <v>2</v>
      </c>
      <c r="AO3">
        <v>4</v>
      </c>
      <c r="AP3">
        <v>4</v>
      </c>
      <c r="AQ3">
        <v>4</v>
      </c>
      <c r="AR3">
        <v>4</v>
      </c>
      <c r="AS3">
        <v>4</v>
      </c>
      <c r="AT3">
        <v>4</v>
      </c>
      <c r="AU3">
        <v>4</v>
      </c>
      <c r="AV3">
        <v>3</v>
      </c>
      <c r="AW3">
        <v>4</v>
      </c>
      <c r="AX3">
        <v>3</v>
      </c>
      <c r="AY3">
        <v>4</v>
      </c>
      <c r="AZ3">
        <v>3</v>
      </c>
      <c r="BA3" t="s">
        <v>54</v>
      </c>
    </row>
    <row r="4" spans="1:53" x14ac:dyDescent="0.3">
      <c r="A4">
        <v>118471364462</v>
      </c>
      <c r="B4">
        <v>453298388</v>
      </c>
      <c r="C4" s="1">
        <v>45246.630856481483</v>
      </c>
      <c r="D4" s="1">
        <v>45246.635914351849</v>
      </c>
      <c r="E4" t="s">
        <v>55</v>
      </c>
      <c r="I4" t="s">
        <v>56</v>
      </c>
      <c r="J4" t="s">
        <v>57</v>
      </c>
      <c r="K4">
        <v>4</v>
      </c>
      <c r="L4">
        <v>4</v>
      </c>
      <c r="M4">
        <v>3</v>
      </c>
      <c r="N4">
        <v>2</v>
      </c>
      <c r="O4">
        <v>3</v>
      </c>
      <c r="P4">
        <v>2</v>
      </c>
      <c r="Q4">
        <v>3</v>
      </c>
      <c r="R4">
        <v>3</v>
      </c>
      <c r="S4">
        <v>3</v>
      </c>
      <c r="T4">
        <v>2</v>
      </c>
      <c r="U4">
        <v>3</v>
      </c>
      <c r="V4">
        <v>4</v>
      </c>
      <c r="W4">
        <v>4</v>
      </c>
      <c r="X4">
        <v>4</v>
      </c>
      <c r="Y4">
        <v>2</v>
      </c>
      <c r="Z4">
        <v>4</v>
      </c>
      <c r="AA4">
        <v>4</v>
      </c>
      <c r="AB4">
        <v>4</v>
      </c>
      <c r="AC4">
        <v>4</v>
      </c>
      <c r="AD4">
        <v>4</v>
      </c>
      <c r="AE4">
        <v>3</v>
      </c>
      <c r="AF4">
        <v>3</v>
      </c>
      <c r="AG4">
        <v>3</v>
      </c>
      <c r="AH4">
        <v>4</v>
      </c>
      <c r="AI4">
        <v>4</v>
      </c>
      <c r="AJ4">
        <v>4</v>
      </c>
      <c r="AK4">
        <v>4</v>
      </c>
      <c r="AL4">
        <v>4</v>
      </c>
      <c r="AM4">
        <v>4</v>
      </c>
      <c r="AN4">
        <v>3</v>
      </c>
      <c r="AO4">
        <v>4</v>
      </c>
      <c r="AP4">
        <v>4</v>
      </c>
      <c r="AQ4">
        <v>4</v>
      </c>
      <c r="AR4">
        <v>3</v>
      </c>
      <c r="AS4">
        <v>3</v>
      </c>
      <c r="AT4">
        <v>4</v>
      </c>
      <c r="AU4">
        <v>3</v>
      </c>
      <c r="AV4">
        <v>4</v>
      </c>
      <c r="AW4">
        <v>4</v>
      </c>
      <c r="AX4">
        <v>4</v>
      </c>
      <c r="AY4">
        <v>4</v>
      </c>
      <c r="AZ4">
        <v>3</v>
      </c>
      <c r="BA4" t="s">
        <v>58</v>
      </c>
    </row>
    <row r="5" spans="1:53" x14ac:dyDescent="0.3">
      <c r="A5">
        <v>118471319415</v>
      </c>
      <c r="B5">
        <v>453298388</v>
      </c>
      <c r="C5" s="1">
        <v>45246.565486111111</v>
      </c>
      <c r="D5" s="1">
        <v>45246.571388888886</v>
      </c>
      <c r="E5" t="s">
        <v>59</v>
      </c>
      <c r="I5" t="s">
        <v>60</v>
      </c>
      <c r="J5" t="s">
        <v>61</v>
      </c>
      <c r="K5">
        <v>4</v>
      </c>
      <c r="L5">
        <v>3</v>
      </c>
      <c r="M5">
        <v>3</v>
      </c>
      <c r="N5">
        <v>2</v>
      </c>
      <c r="O5">
        <v>3</v>
      </c>
      <c r="P5">
        <v>2</v>
      </c>
      <c r="Q5">
        <v>4</v>
      </c>
      <c r="R5">
        <v>2</v>
      </c>
      <c r="S5">
        <v>3</v>
      </c>
      <c r="T5">
        <v>4</v>
      </c>
      <c r="U5">
        <v>4</v>
      </c>
      <c r="V5">
        <v>4</v>
      </c>
      <c r="W5">
        <v>4</v>
      </c>
      <c r="X5">
        <v>4</v>
      </c>
      <c r="Y5">
        <v>3</v>
      </c>
      <c r="Z5">
        <v>4</v>
      </c>
      <c r="AA5">
        <v>4</v>
      </c>
      <c r="AB5">
        <v>4</v>
      </c>
      <c r="AC5">
        <v>4</v>
      </c>
      <c r="AD5">
        <v>4</v>
      </c>
      <c r="AE5">
        <v>4</v>
      </c>
      <c r="AF5">
        <v>4</v>
      </c>
      <c r="AG5">
        <v>4</v>
      </c>
      <c r="AH5">
        <v>4</v>
      </c>
      <c r="AI5">
        <v>4</v>
      </c>
      <c r="AJ5">
        <v>4</v>
      </c>
      <c r="AK5">
        <v>4</v>
      </c>
      <c r="AL5">
        <v>4</v>
      </c>
      <c r="AM5">
        <v>4</v>
      </c>
      <c r="AN5">
        <v>2</v>
      </c>
      <c r="AO5">
        <v>4</v>
      </c>
      <c r="AP5">
        <v>4</v>
      </c>
      <c r="AQ5">
        <v>4</v>
      </c>
      <c r="AR5">
        <v>4</v>
      </c>
      <c r="AS5">
        <v>4</v>
      </c>
      <c r="AT5">
        <v>4</v>
      </c>
      <c r="AU5">
        <v>3</v>
      </c>
      <c r="AV5">
        <v>4</v>
      </c>
      <c r="AW5">
        <v>5</v>
      </c>
      <c r="AX5">
        <v>5</v>
      </c>
      <c r="AY5">
        <v>5</v>
      </c>
      <c r="AZ5">
        <v>4</v>
      </c>
      <c r="BA5" t="s">
        <v>62</v>
      </c>
    </row>
    <row r="6" spans="1:53" x14ac:dyDescent="0.3">
      <c r="A6">
        <v>118471303035</v>
      </c>
      <c r="B6">
        <v>453298388</v>
      </c>
      <c r="C6" s="1">
        <v>45246.545752314814</v>
      </c>
      <c r="D6" s="1">
        <v>45246.547349537039</v>
      </c>
      <c r="E6" t="s">
        <v>63</v>
      </c>
      <c r="I6" t="s">
        <v>64</v>
      </c>
      <c r="J6" t="s">
        <v>65</v>
      </c>
      <c r="K6">
        <v>4</v>
      </c>
      <c r="L6">
        <v>4</v>
      </c>
      <c r="M6">
        <v>4</v>
      </c>
      <c r="N6">
        <v>4</v>
      </c>
      <c r="O6">
        <v>4</v>
      </c>
      <c r="P6">
        <v>4</v>
      </c>
      <c r="Q6">
        <v>4</v>
      </c>
      <c r="R6">
        <v>4</v>
      </c>
      <c r="S6">
        <v>4</v>
      </c>
      <c r="T6">
        <v>4</v>
      </c>
      <c r="U6">
        <v>4</v>
      </c>
      <c r="V6">
        <v>4</v>
      </c>
      <c r="W6">
        <v>4</v>
      </c>
      <c r="X6">
        <v>4</v>
      </c>
      <c r="Y6">
        <v>4</v>
      </c>
      <c r="Z6">
        <v>4</v>
      </c>
      <c r="AA6">
        <v>4</v>
      </c>
      <c r="AB6">
        <v>4</v>
      </c>
      <c r="AC6">
        <v>4</v>
      </c>
      <c r="AD6">
        <v>4</v>
      </c>
      <c r="AE6">
        <v>4</v>
      </c>
      <c r="AF6">
        <v>4</v>
      </c>
      <c r="AG6">
        <v>4</v>
      </c>
      <c r="AH6">
        <v>4</v>
      </c>
      <c r="AI6">
        <v>4</v>
      </c>
      <c r="AJ6">
        <v>4</v>
      </c>
      <c r="AK6">
        <v>4</v>
      </c>
      <c r="AL6">
        <v>4</v>
      </c>
      <c r="AM6">
        <v>4</v>
      </c>
      <c r="AN6">
        <v>4</v>
      </c>
      <c r="AO6">
        <v>4</v>
      </c>
      <c r="AP6">
        <v>4</v>
      </c>
      <c r="AQ6">
        <v>4</v>
      </c>
      <c r="AR6">
        <v>4</v>
      </c>
      <c r="AS6">
        <v>4</v>
      </c>
      <c r="AT6">
        <v>4</v>
      </c>
      <c r="AU6">
        <v>4</v>
      </c>
      <c r="AV6">
        <v>4</v>
      </c>
      <c r="AW6">
        <v>4</v>
      </c>
      <c r="AX6">
        <v>3</v>
      </c>
      <c r="AY6">
        <v>3</v>
      </c>
      <c r="AZ6">
        <v>2</v>
      </c>
      <c r="BA6" t="s">
        <v>66</v>
      </c>
    </row>
    <row r="7" spans="1:53" x14ac:dyDescent="0.3">
      <c r="A7">
        <v>118471297076</v>
      </c>
      <c r="B7">
        <v>453298388</v>
      </c>
      <c r="C7" s="1">
        <v>45246.533263888887</v>
      </c>
      <c r="D7" s="1">
        <v>45246.538159722222</v>
      </c>
      <c r="E7" t="s">
        <v>67</v>
      </c>
      <c r="I7" t="s">
        <v>56</v>
      </c>
      <c r="J7" t="s">
        <v>68</v>
      </c>
      <c r="K7">
        <v>4</v>
      </c>
      <c r="L7">
        <v>4</v>
      </c>
      <c r="M7">
        <v>5</v>
      </c>
      <c r="N7">
        <v>4</v>
      </c>
      <c r="O7">
        <v>5</v>
      </c>
      <c r="P7">
        <v>5</v>
      </c>
      <c r="Q7">
        <v>5</v>
      </c>
      <c r="R7">
        <v>5</v>
      </c>
      <c r="S7">
        <v>4</v>
      </c>
      <c r="T7">
        <v>5</v>
      </c>
      <c r="U7">
        <v>5</v>
      </c>
      <c r="V7">
        <v>4</v>
      </c>
      <c r="W7">
        <v>5</v>
      </c>
      <c r="X7">
        <v>3</v>
      </c>
      <c r="Y7">
        <v>4</v>
      </c>
      <c r="Z7">
        <v>5</v>
      </c>
      <c r="AA7">
        <v>5</v>
      </c>
      <c r="AB7">
        <v>3</v>
      </c>
      <c r="AC7">
        <v>4</v>
      </c>
      <c r="AD7">
        <v>5</v>
      </c>
      <c r="AE7">
        <v>4</v>
      </c>
      <c r="AF7">
        <v>4</v>
      </c>
      <c r="AG7">
        <v>4</v>
      </c>
      <c r="AH7">
        <v>4</v>
      </c>
      <c r="AI7">
        <v>4</v>
      </c>
      <c r="AJ7">
        <v>4</v>
      </c>
      <c r="AK7">
        <v>5</v>
      </c>
      <c r="AL7">
        <v>5</v>
      </c>
      <c r="AM7">
        <v>4</v>
      </c>
      <c r="AN7" t="s">
        <v>50</v>
      </c>
      <c r="AO7">
        <v>4</v>
      </c>
      <c r="AP7">
        <v>4</v>
      </c>
      <c r="AQ7">
        <v>4</v>
      </c>
      <c r="AR7">
        <v>5</v>
      </c>
      <c r="AS7">
        <v>5</v>
      </c>
      <c r="AT7">
        <v>5</v>
      </c>
      <c r="AU7">
        <v>5</v>
      </c>
      <c r="AV7">
        <v>4</v>
      </c>
      <c r="AW7">
        <v>4</v>
      </c>
      <c r="AX7">
        <v>4</v>
      </c>
      <c r="AY7">
        <v>4</v>
      </c>
      <c r="AZ7">
        <v>3</v>
      </c>
      <c r="BA7" t="s">
        <v>69</v>
      </c>
    </row>
    <row r="8" spans="1:53" x14ac:dyDescent="0.3">
      <c r="A8">
        <v>118471217095</v>
      </c>
      <c r="B8">
        <v>453298388</v>
      </c>
      <c r="C8" s="1">
        <v>45246.422673611109</v>
      </c>
      <c r="D8" s="1">
        <v>45246.431203703702</v>
      </c>
      <c r="E8" t="s">
        <v>70</v>
      </c>
      <c r="I8" t="s">
        <v>48</v>
      </c>
      <c r="J8" t="s">
        <v>53</v>
      </c>
      <c r="K8">
        <v>4</v>
      </c>
      <c r="L8">
        <v>4</v>
      </c>
      <c r="M8">
        <v>4</v>
      </c>
      <c r="N8">
        <v>4</v>
      </c>
      <c r="O8">
        <v>4</v>
      </c>
      <c r="P8">
        <v>4</v>
      </c>
      <c r="Q8">
        <v>4</v>
      </c>
      <c r="R8">
        <v>4</v>
      </c>
      <c r="S8">
        <v>3</v>
      </c>
      <c r="T8">
        <v>3</v>
      </c>
      <c r="U8">
        <v>3</v>
      </c>
      <c r="V8">
        <v>3</v>
      </c>
      <c r="W8">
        <v>4</v>
      </c>
      <c r="X8">
        <v>4</v>
      </c>
      <c r="Y8">
        <v>4</v>
      </c>
      <c r="Z8">
        <v>4</v>
      </c>
      <c r="AA8">
        <v>4</v>
      </c>
      <c r="AB8">
        <v>2</v>
      </c>
      <c r="AC8">
        <v>2</v>
      </c>
      <c r="AD8">
        <v>4</v>
      </c>
      <c r="AE8">
        <v>4</v>
      </c>
      <c r="AF8">
        <v>4</v>
      </c>
      <c r="AG8">
        <v>4</v>
      </c>
      <c r="AH8">
        <v>3</v>
      </c>
      <c r="AI8">
        <v>4</v>
      </c>
      <c r="AJ8">
        <v>4</v>
      </c>
      <c r="AK8">
        <v>4</v>
      </c>
      <c r="AL8">
        <v>4</v>
      </c>
      <c r="AM8">
        <v>3</v>
      </c>
      <c r="AN8">
        <v>1</v>
      </c>
      <c r="AO8">
        <v>4</v>
      </c>
      <c r="AP8">
        <v>4</v>
      </c>
      <c r="AQ8">
        <v>4</v>
      </c>
      <c r="AR8">
        <v>4</v>
      </c>
      <c r="AS8">
        <v>4</v>
      </c>
      <c r="AT8">
        <v>4</v>
      </c>
      <c r="AU8">
        <v>4</v>
      </c>
      <c r="AV8">
        <v>4</v>
      </c>
      <c r="AW8">
        <v>4</v>
      </c>
      <c r="AX8">
        <v>4</v>
      </c>
      <c r="AY8">
        <v>4</v>
      </c>
      <c r="AZ8">
        <v>4</v>
      </c>
      <c r="BA8" t="s">
        <v>71</v>
      </c>
    </row>
    <row r="9" spans="1:53" x14ac:dyDescent="0.3">
      <c r="A9">
        <v>118471216007</v>
      </c>
      <c r="B9">
        <v>453298388</v>
      </c>
      <c r="C9" s="1">
        <v>45246.426354166666</v>
      </c>
      <c r="D9" s="1">
        <v>45246.429918981485</v>
      </c>
      <c r="E9" t="s">
        <v>72</v>
      </c>
      <c r="I9" t="s">
        <v>48</v>
      </c>
      <c r="J9" t="s">
        <v>49</v>
      </c>
      <c r="K9">
        <v>4</v>
      </c>
      <c r="L9">
        <v>4</v>
      </c>
      <c r="M9">
        <v>4</v>
      </c>
      <c r="N9">
        <v>2</v>
      </c>
      <c r="O9">
        <v>4</v>
      </c>
      <c r="P9">
        <v>4</v>
      </c>
      <c r="Q9">
        <v>3</v>
      </c>
      <c r="R9">
        <v>4</v>
      </c>
      <c r="S9">
        <v>2</v>
      </c>
      <c r="T9">
        <v>2</v>
      </c>
      <c r="U9">
        <v>2</v>
      </c>
      <c r="V9">
        <v>4</v>
      </c>
      <c r="W9">
        <v>4</v>
      </c>
      <c r="X9">
        <v>3</v>
      </c>
      <c r="Y9">
        <v>3</v>
      </c>
      <c r="Z9">
        <v>4</v>
      </c>
      <c r="AA9">
        <v>4</v>
      </c>
      <c r="AB9">
        <v>4</v>
      </c>
      <c r="AC9">
        <v>3</v>
      </c>
      <c r="AD9">
        <v>2</v>
      </c>
      <c r="AE9">
        <v>4</v>
      </c>
      <c r="AF9">
        <v>4</v>
      </c>
      <c r="AG9">
        <v>4</v>
      </c>
      <c r="AH9">
        <v>4</v>
      </c>
      <c r="AI9">
        <v>4</v>
      </c>
      <c r="AJ9">
        <v>4</v>
      </c>
      <c r="AK9">
        <v>3</v>
      </c>
      <c r="AL9">
        <v>4</v>
      </c>
      <c r="AM9">
        <v>4</v>
      </c>
      <c r="AN9">
        <v>1</v>
      </c>
      <c r="AO9">
        <v>5</v>
      </c>
      <c r="AP9">
        <v>4</v>
      </c>
      <c r="AQ9">
        <v>3</v>
      </c>
      <c r="AR9">
        <v>4</v>
      </c>
      <c r="AS9">
        <v>4</v>
      </c>
      <c r="AT9">
        <v>1</v>
      </c>
      <c r="AW9">
        <v>2</v>
      </c>
      <c r="AX9">
        <v>3</v>
      </c>
      <c r="BA9" t="s">
        <v>73</v>
      </c>
    </row>
    <row r="10" spans="1:53" x14ac:dyDescent="0.3">
      <c r="A10">
        <v>118470655204</v>
      </c>
      <c r="B10">
        <v>453298388</v>
      </c>
      <c r="C10" s="1">
        <v>45245.991273148145</v>
      </c>
      <c r="D10" s="1">
        <v>45245.996701388889</v>
      </c>
      <c r="E10" t="s">
        <v>74</v>
      </c>
      <c r="I10" t="s">
        <v>48</v>
      </c>
      <c r="J10" t="s">
        <v>65</v>
      </c>
      <c r="K10">
        <v>4</v>
      </c>
      <c r="L10">
        <v>4</v>
      </c>
      <c r="M10">
        <v>3</v>
      </c>
      <c r="N10">
        <v>2</v>
      </c>
      <c r="O10">
        <v>4</v>
      </c>
      <c r="P10">
        <v>4</v>
      </c>
      <c r="Q10">
        <v>4</v>
      </c>
      <c r="R10">
        <v>4</v>
      </c>
      <c r="S10">
        <v>5</v>
      </c>
      <c r="T10">
        <v>2</v>
      </c>
      <c r="U10">
        <v>4</v>
      </c>
      <c r="V10">
        <v>4</v>
      </c>
      <c r="W10">
        <v>4</v>
      </c>
      <c r="X10">
        <v>2</v>
      </c>
      <c r="Y10">
        <v>4</v>
      </c>
      <c r="Z10">
        <v>5</v>
      </c>
      <c r="AA10">
        <v>4</v>
      </c>
      <c r="AB10">
        <v>4</v>
      </c>
      <c r="AC10">
        <v>4</v>
      </c>
      <c r="AD10">
        <v>3</v>
      </c>
      <c r="AE10">
        <v>4</v>
      </c>
      <c r="AF10">
        <v>3</v>
      </c>
      <c r="AG10">
        <v>4</v>
      </c>
      <c r="AH10">
        <v>4</v>
      </c>
      <c r="AI10">
        <v>2</v>
      </c>
      <c r="AJ10">
        <v>4</v>
      </c>
      <c r="AK10">
        <v>2</v>
      </c>
      <c r="AL10">
        <v>4</v>
      </c>
      <c r="AM10">
        <v>3</v>
      </c>
      <c r="AN10">
        <v>3</v>
      </c>
      <c r="AO10">
        <v>4</v>
      </c>
      <c r="AP10">
        <v>4</v>
      </c>
      <c r="AQ10">
        <v>4</v>
      </c>
      <c r="AR10">
        <v>4</v>
      </c>
      <c r="AS10">
        <v>4</v>
      </c>
      <c r="AT10">
        <v>4</v>
      </c>
      <c r="AU10">
        <v>4</v>
      </c>
      <c r="AV10">
        <v>2</v>
      </c>
      <c r="AW10">
        <v>4</v>
      </c>
      <c r="AX10">
        <v>3</v>
      </c>
      <c r="AY10">
        <v>4</v>
      </c>
      <c r="AZ10">
        <v>4</v>
      </c>
      <c r="BA10" t="s">
        <v>75</v>
      </c>
    </row>
    <row r="11" spans="1:53" x14ac:dyDescent="0.3">
      <c r="A11">
        <v>118470620091</v>
      </c>
      <c r="B11">
        <v>453298388</v>
      </c>
      <c r="C11" s="1">
        <v>45245.972037037034</v>
      </c>
      <c r="D11" s="1">
        <v>45245.977685185186</v>
      </c>
      <c r="E11" t="s">
        <v>76</v>
      </c>
      <c r="I11" t="s">
        <v>48</v>
      </c>
      <c r="J11" t="s">
        <v>49</v>
      </c>
      <c r="K11">
        <v>2</v>
      </c>
      <c r="L11">
        <v>4</v>
      </c>
      <c r="M11">
        <v>4</v>
      </c>
      <c r="N11">
        <v>2</v>
      </c>
      <c r="O11">
        <v>3</v>
      </c>
      <c r="P11">
        <v>4</v>
      </c>
      <c r="Q11">
        <v>4</v>
      </c>
      <c r="R11">
        <v>3</v>
      </c>
      <c r="S11">
        <v>4</v>
      </c>
      <c r="T11">
        <v>4</v>
      </c>
      <c r="U11">
        <v>4</v>
      </c>
      <c r="V11">
        <v>2</v>
      </c>
      <c r="W11">
        <v>4</v>
      </c>
      <c r="X11">
        <v>3</v>
      </c>
      <c r="Y11">
        <v>4</v>
      </c>
      <c r="Z11">
        <v>4</v>
      </c>
      <c r="AA11">
        <v>4</v>
      </c>
      <c r="AB11">
        <v>1</v>
      </c>
      <c r="AC11">
        <v>2</v>
      </c>
      <c r="AD11">
        <v>4</v>
      </c>
      <c r="AE11">
        <v>4</v>
      </c>
      <c r="AF11">
        <v>3</v>
      </c>
      <c r="AG11">
        <v>4</v>
      </c>
      <c r="AH11">
        <v>4</v>
      </c>
      <c r="AI11">
        <v>2</v>
      </c>
      <c r="AJ11">
        <v>4</v>
      </c>
      <c r="AK11">
        <v>4</v>
      </c>
      <c r="AL11">
        <v>4</v>
      </c>
      <c r="AM11">
        <v>4</v>
      </c>
      <c r="AN11">
        <v>4</v>
      </c>
      <c r="AO11">
        <v>4</v>
      </c>
      <c r="AP11">
        <v>3</v>
      </c>
      <c r="AQ11">
        <v>2</v>
      </c>
      <c r="AR11">
        <v>3</v>
      </c>
      <c r="AS11">
        <v>4</v>
      </c>
      <c r="AT11">
        <v>3</v>
      </c>
      <c r="AU11">
        <v>4</v>
      </c>
      <c r="AV11">
        <v>2</v>
      </c>
      <c r="AW11">
        <v>4</v>
      </c>
      <c r="AX11">
        <v>4</v>
      </c>
      <c r="AY11">
        <v>2</v>
      </c>
      <c r="AZ11">
        <v>4</v>
      </c>
      <c r="BA11" t="s">
        <v>77</v>
      </c>
    </row>
    <row r="12" spans="1:53" x14ac:dyDescent="0.3">
      <c r="A12">
        <v>118470582177</v>
      </c>
      <c r="B12">
        <v>453298388</v>
      </c>
      <c r="C12" s="1">
        <v>45245.949942129628</v>
      </c>
      <c r="D12" s="1">
        <v>45245.952835648146</v>
      </c>
      <c r="E12" t="s">
        <v>78</v>
      </c>
      <c r="I12" t="s">
        <v>56</v>
      </c>
      <c r="J12" t="s">
        <v>57</v>
      </c>
      <c r="K12">
        <v>4</v>
      </c>
      <c r="L12">
        <v>4</v>
      </c>
      <c r="M12">
        <v>4</v>
      </c>
      <c r="N12">
        <v>4</v>
      </c>
      <c r="O12">
        <v>4</v>
      </c>
      <c r="P12">
        <v>4</v>
      </c>
      <c r="Q12">
        <v>4</v>
      </c>
      <c r="R12">
        <v>4</v>
      </c>
      <c r="S12">
        <v>4</v>
      </c>
      <c r="T12">
        <v>4</v>
      </c>
      <c r="U12">
        <v>4</v>
      </c>
      <c r="V12">
        <v>4</v>
      </c>
      <c r="W12">
        <v>4</v>
      </c>
      <c r="X12">
        <v>4</v>
      </c>
      <c r="Y12">
        <v>4</v>
      </c>
      <c r="Z12">
        <v>4</v>
      </c>
      <c r="AA12">
        <v>4</v>
      </c>
      <c r="AB12">
        <v>4</v>
      </c>
      <c r="AC12">
        <v>4</v>
      </c>
      <c r="AD12">
        <v>4</v>
      </c>
      <c r="AE12">
        <v>4</v>
      </c>
      <c r="AF12">
        <v>4</v>
      </c>
      <c r="AG12">
        <v>4</v>
      </c>
      <c r="AH12">
        <v>4</v>
      </c>
      <c r="AI12">
        <v>4</v>
      </c>
      <c r="AJ12">
        <v>4</v>
      </c>
      <c r="AK12">
        <v>4</v>
      </c>
      <c r="AL12">
        <v>4</v>
      </c>
      <c r="AM12">
        <v>4</v>
      </c>
      <c r="AN12">
        <v>4</v>
      </c>
      <c r="AO12">
        <v>4</v>
      </c>
      <c r="AP12">
        <v>4</v>
      </c>
      <c r="AQ12">
        <v>4</v>
      </c>
      <c r="AR12">
        <v>4</v>
      </c>
      <c r="AS12">
        <v>4</v>
      </c>
      <c r="AT12">
        <v>4</v>
      </c>
      <c r="AU12">
        <v>4</v>
      </c>
      <c r="AV12">
        <v>4</v>
      </c>
      <c r="AW12">
        <v>4</v>
      </c>
      <c r="AX12">
        <v>4</v>
      </c>
      <c r="AY12">
        <v>3</v>
      </c>
      <c r="AZ12">
        <v>4</v>
      </c>
      <c r="BA12" t="s">
        <v>79</v>
      </c>
    </row>
    <row r="13" spans="1:53" x14ac:dyDescent="0.3">
      <c r="A13">
        <v>118470533791</v>
      </c>
      <c r="B13">
        <v>453298388</v>
      </c>
      <c r="C13" s="1">
        <v>45245.908692129633</v>
      </c>
      <c r="D13" s="1">
        <v>45245.92050925926</v>
      </c>
      <c r="E13" t="s">
        <v>80</v>
      </c>
      <c r="I13" t="s">
        <v>56</v>
      </c>
      <c r="J13" t="s">
        <v>68</v>
      </c>
      <c r="K13">
        <v>4</v>
      </c>
      <c r="L13">
        <v>4</v>
      </c>
      <c r="M13">
        <v>3</v>
      </c>
      <c r="N13">
        <v>3</v>
      </c>
      <c r="O13">
        <v>4</v>
      </c>
      <c r="P13">
        <v>4</v>
      </c>
      <c r="Q13">
        <v>2</v>
      </c>
      <c r="R13">
        <v>3</v>
      </c>
      <c r="S13">
        <v>3</v>
      </c>
      <c r="T13">
        <v>3</v>
      </c>
      <c r="U13">
        <v>3</v>
      </c>
      <c r="V13">
        <v>3</v>
      </c>
      <c r="W13">
        <v>3</v>
      </c>
      <c r="X13">
        <v>3</v>
      </c>
      <c r="Y13">
        <v>3</v>
      </c>
      <c r="Z13">
        <v>3</v>
      </c>
      <c r="AA13">
        <v>4</v>
      </c>
      <c r="AB13">
        <v>4</v>
      </c>
      <c r="AC13">
        <v>4</v>
      </c>
      <c r="AD13">
        <v>3</v>
      </c>
      <c r="AE13">
        <v>4</v>
      </c>
      <c r="AF13">
        <v>2</v>
      </c>
      <c r="AG13">
        <v>3</v>
      </c>
      <c r="AH13">
        <v>2</v>
      </c>
      <c r="AI13">
        <v>2</v>
      </c>
      <c r="AJ13">
        <v>4</v>
      </c>
      <c r="AK13">
        <v>4</v>
      </c>
      <c r="AL13">
        <v>3</v>
      </c>
      <c r="AM13">
        <v>3</v>
      </c>
      <c r="AN13" t="s">
        <v>50</v>
      </c>
      <c r="AO13">
        <v>4</v>
      </c>
      <c r="AP13" t="s">
        <v>81</v>
      </c>
      <c r="AQ13" t="s">
        <v>81</v>
      </c>
      <c r="AR13">
        <v>3</v>
      </c>
      <c r="AS13">
        <v>3</v>
      </c>
      <c r="AT13">
        <v>5</v>
      </c>
      <c r="AU13">
        <v>3</v>
      </c>
      <c r="AV13">
        <v>3</v>
      </c>
      <c r="AW13">
        <v>4</v>
      </c>
      <c r="AX13">
        <v>4</v>
      </c>
      <c r="AZ13">
        <v>3</v>
      </c>
      <c r="BA13" t="s">
        <v>82</v>
      </c>
    </row>
    <row r="14" spans="1:53" x14ac:dyDescent="0.3">
      <c r="A14">
        <v>118470491038</v>
      </c>
      <c r="B14">
        <v>453298388</v>
      </c>
      <c r="C14" s="1">
        <v>45245.884571759256</v>
      </c>
      <c r="D14" s="1">
        <v>45245.887870370374</v>
      </c>
      <c r="E14" t="s">
        <v>83</v>
      </c>
      <c r="I14" t="s">
        <v>48</v>
      </c>
      <c r="J14" t="s">
        <v>84</v>
      </c>
      <c r="K14">
        <v>4</v>
      </c>
      <c r="L14">
        <v>4</v>
      </c>
      <c r="M14">
        <v>4</v>
      </c>
      <c r="N14">
        <v>4</v>
      </c>
      <c r="O14">
        <v>3</v>
      </c>
      <c r="P14">
        <v>4</v>
      </c>
      <c r="Q14">
        <v>4</v>
      </c>
      <c r="R14">
        <v>3</v>
      </c>
      <c r="S14">
        <v>4</v>
      </c>
      <c r="T14">
        <v>3</v>
      </c>
      <c r="U14">
        <v>4</v>
      </c>
      <c r="V14">
        <v>4</v>
      </c>
      <c r="W14">
        <v>4</v>
      </c>
      <c r="X14">
        <v>3</v>
      </c>
      <c r="Y14">
        <v>4</v>
      </c>
      <c r="Z14">
        <v>4</v>
      </c>
      <c r="AA14">
        <v>4</v>
      </c>
      <c r="AB14">
        <v>4</v>
      </c>
      <c r="AC14">
        <v>4</v>
      </c>
      <c r="AD14">
        <v>4</v>
      </c>
      <c r="AE14">
        <v>4</v>
      </c>
      <c r="AF14">
        <v>4</v>
      </c>
      <c r="AG14">
        <v>4</v>
      </c>
      <c r="AH14">
        <v>4</v>
      </c>
      <c r="AI14">
        <v>3</v>
      </c>
      <c r="AJ14">
        <v>4</v>
      </c>
      <c r="AK14">
        <v>4</v>
      </c>
      <c r="AL14">
        <v>4</v>
      </c>
      <c r="AM14">
        <v>4</v>
      </c>
      <c r="AN14">
        <v>4</v>
      </c>
      <c r="AO14">
        <v>4</v>
      </c>
      <c r="AP14">
        <v>4</v>
      </c>
      <c r="AQ14">
        <v>4</v>
      </c>
      <c r="AR14">
        <v>4</v>
      </c>
      <c r="AS14">
        <v>4</v>
      </c>
      <c r="AT14">
        <v>4</v>
      </c>
      <c r="AU14">
        <v>4</v>
      </c>
      <c r="AV14">
        <v>3</v>
      </c>
      <c r="AW14">
        <v>4</v>
      </c>
      <c r="AX14">
        <v>4</v>
      </c>
      <c r="AY14">
        <v>3</v>
      </c>
      <c r="AZ14">
        <v>3</v>
      </c>
      <c r="BA14" t="s">
        <v>85</v>
      </c>
    </row>
    <row r="15" spans="1:53" x14ac:dyDescent="0.3">
      <c r="A15">
        <v>118470486544</v>
      </c>
      <c r="B15">
        <v>453298388</v>
      </c>
      <c r="C15" s="1">
        <v>45245.877002314817</v>
      </c>
      <c r="D15" s="1">
        <v>45245.884212962963</v>
      </c>
      <c r="E15" t="s">
        <v>86</v>
      </c>
      <c r="I15" t="s">
        <v>56</v>
      </c>
      <c r="J15" t="s">
        <v>57</v>
      </c>
      <c r="K15">
        <v>4</v>
      </c>
      <c r="L15">
        <v>4</v>
      </c>
      <c r="M15">
        <v>4</v>
      </c>
      <c r="N15">
        <v>4</v>
      </c>
      <c r="O15">
        <v>4</v>
      </c>
      <c r="P15">
        <v>4</v>
      </c>
      <c r="Q15">
        <v>4</v>
      </c>
      <c r="R15">
        <v>4</v>
      </c>
      <c r="S15">
        <v>4</v>
      </c>
      <c r="T15">
        <v>4</v>
      </c>
      <c r="U15">
        <v>4</v>
      </c>
      <c r="V15">
        <v>4</v>
      </c>
      <c r="W15">
        <v>4</v>
      </c>
      <c r="X15">
        <v>2</v>
      </c>
      <c r="Y15">
        <v>2</v>
      </c>
      <c r="Z15">
        <v>4</v>
      </c>
      <c r="AA15">
        <v>3</v>
      </c>
      <c r="AB15">
        <v>2</v>
      </c>
      <c r="AC15">
        <v>2</v>
      </c>
      <c r="AD15">
        <v>4</v>
      </c>
      <c r="AE15">
        <v>4</v>
      </c>
      <c r="AF15">
        <v>4</v>
      </c>
      <c r="AG15">
        <v>4</v>
      </c>
      <c r="AH15">
        <v>4</v>
      </c>
      <c r="AI15">
        <v>2</v>
      </c>
      <c r="AJ15">
        <v>4</v>
      </c>
      <c r="AK15">
        <v>4</v>
      </c>
      <c r="AL15">
        <v>4</v>
      </c>
      <c r="AM15">
        <v>3</v>
      </c>
      <c r="AN15" t="s">
        <v>50</v>
      </c>
      <c r="AO15">
        <v>4</v>
      </c>
      <c r="AP15">
        <v>4</v>
      </c>
      <c r="AQ15">
        <v>4</v>
      </c>
      <c r="AR15">
        <v>4</v>
      </c>
      <c r="AS15">
        <v>4</v>
      </c>
      <c r="AT15">
        <v>4</v>
      </c>
      <c r="AU15">
        <v>4</v>
      </c>
      <c r="AV15">
        <v>2</v>
      </c>
      <c r="AW15">
        <v>3</v>
      </c>
      <c r="AX15">
        <v>4</v>
      </c>
      <c r="AY15">
        <v>4</v>
      </c>
      <c r="AZ15">
        <v>4</v>
      </c>
      <c r="BA15" t="s">
        <v>87</v>
      </c>
    </row>
    <row r="16" spans="1:53" x14ac:dyDescent="0.3">
      <c r="A16">
        <v>118470405154</v>
      </c>
      <c r="B16">
        <v>453298388</v>
      </c>
      <c r="C16" s="1">
        <v>45245.794664351852</v>
      </c>
      <c r="D16" s="1">
        <v>45245.802511574075</v>
      </c>
      <c r="E16" t="s">
        <v>88</v>
      </c>
      <c r="I16" t="s">
        <v>56</v>
      </c>
      <c r="J16" t="s">
        <v>49</v>
      </c>
      <c r="K16">
        <v>2</v>
      </c>
      <c r="L16">
        <v>3</v>
      </c>
      <c r="M16">
        <v>3</v>
      </c>
      <c r="N16">
        <v>2</v>
      </c>
      <c r="O16">
        <v>5</v>
      </c>
      <c r="P16">
        <v>4</v>
      </c>
      <c r="Q16">
        <v>4</v>
      </c>
      <c r="R16">
        <v>4</v>
      </c>
      <c r="S16">
        <v>4</v>
      </c>
      <c r="T16">
        <v>4</v>
      </c>
      <c r="U16">
        <v>3</v>
      </c>
      <c r="V16">
        <v>1</v>
      </c>
      <c r="W16">
        <v>3</v>
      </c>
      <c r="X16">
        <v>1</v>
      </c>
      <c r="Y16">
        <v>3</v>
      </c>
      <c r="Z16">
        <v>4</v>
      </c>
      <c r="AA16">
        <v>4</v>
      </c>
      <c r="AB16">
        <v>3</v>
      </c>
      <c r="AC16">
        <v>4</v>
      </c>
      <c r="AD16">
        <v>3</v>
      </c>
      <c r="AE16">
        <v>2</v>
      </c>
      <c r="AF16">
        <v>2</v>
      </c>
      <c r="AG16">
        <v>1</v>
      </c>
      <c r="AH16">
        <v>3</v>
      </c>
      <c r="AI16">
        <v>4</v>
      </c>
      <c r="AJ16">
        <v>4</v>
      </c>
      <c r="AK16">
        <v>3</v>
      </c>
      <c r="AL16">
        <v>4</v>
      </c>
      <c r="AM16">
        <v>4</v>
      </c>
      <c r="AN16">
        <v>4</v>
      </c>
      <c r="AO16">
        <v>3</v>
      </c>
      <c r="AP16">
        <v>4</v>
      </c>
      <c r="AQ16">
        <v>5</v>
      </c>
      <c r="AR16">
        <v>3</v>
      </c>
      <c r="AS16">
        <v>3</v>
      </c>
      <c r="AT16">
        <v>3</v>
      </c>
      <c r="AU16">
        <v>4</v>
      </c>
      <c r="AV16">
        <v>1</v>
      </c>
      <c r="AW16">
        <v>3</v>
      </c>
      <c r="AX16">
        <v>3</v>
      </c>
      <c r="AY16">
        <v>4</v>
      </c>
      <c r="AZ16">
        <v>3</v>
      </c>
      <c r="BA16" t="s">
        <v>89</v>
      </c>
    </row>
    <row r="17" spans="1:53" x14ac:dyDescent="0.3">
      <c r="A17">
        <v>118470391842</v>
      </c>
      <c r="B17">
        <v>453298388</v>
      </c>
      <c r="C17" s="1">
        <v>45245.784699074073</v>
      </c>
      <c r="D17" s="1">
        <v>45245.787152777775</v>
      </c>
      <c r="E17" t="s">
        <v>90</v>
      </c>
      <c r="I17" t="s">
        <v>64</v>
      </c>
      <c r="J17" t="s">
        <v>91</v>
      </c>
      <c r="K17">
        <v>4</v>
      </c>
      <c r="L17">
        <v>4</v>
      </c>
      <c r="M17">
        <v>4</v>
      </c>
      <c r="N17">
        <v>4</v>
      </c>
      <c r="O17">
        <v>4</v>
      </c>
      <c r="P17">
        <v>4</v>
      </c>
      <c r="Q17">
        <v>4</v>
      </c>
      <c r="R17">
        <v>4</v>
      </c>
      <c r="S17">
        <v>4</v>
      </c>
      <c r="T17">
        <v>4</v>
      </c>
      <c r="U17">
        <v>4</v>
      </c>
      <c r="V17">
        <v>4</v>
      </c>
      <c r="W17">
        <v>4</v>
      </c>
      <c r="X17">
        <v>4</v>
      </c>
      <c r="Y17">
        <v>4</v>
      </c>
      <c r="Z17">
        <v>4</v>
      </c>
      <c r="AA17">
        <v>4</v>
      </c>
      <c r="AB17">
        <v>4</v>
      </c>
      <c r="AC17">
        <v>4</v>
      </c>
      <c r="AD17">
        <v>4</v>
      </c>
      <c r="AE17">
        <v>4</v>
      </c>
      <c r="AF17">
        <v>4</v>
      </c>
      <c r="AG17">
        <v>4</v>
      </c>
      <c r="AH17">
        <v>4</v>
      </c>
      <c r="AI17">
        <v>4</v>
      </c>
      <c r="AJ17">
        <v>4</v>
      </c>
      <c r="AK17">
        <v>4</v>
      </c>
      <c r="AL17">
        <v>4</v>
      </c>
      <c r="AM17">
        <v>4</v>
      </c>
      <c r="AN17">
        <v>4</v>
      </c>
      <c r="AO17">
        <v>4</v>
      </c>
      <c r="AP17">
        <v>4</v>
      </c>
      <c r="AQ17">
        <v>4</v>
      </c>
      <c r="AR17">
        <v>4</v>
      </c>
      <c r="AS17">
        <v>4</v>
      </c>
      <c r="AT17">
        <v>5</v>
      </c>
      <c r="AU17">
        <v>5</v>
      </c>
      <c r="AV17">
        <v>5</v>
      </c>
      <c r="AW17">
        <v>5</v>
      </c>
      <c r="AX17">
        <v>5</v>
      </c>
      <c r="AZ17">
        <v>4</v>
      </c>
      <c r="BA17" t="s">
        <v>92</v>
      </c>
    </row>
    <row r="18" spans="1:53" x14ac:dyDescent="0.3">
      <c r="A18">
        <v>118470383968</v>
      </c>
      <c r="B18">
        <v>453298388</v>
      </c>
      <c r="C18" s="1">
        <v>45245.770231481481</v>
      </c>
      <c r="D18" s="1">
        <v>45245.77847222222</v>
      </c>
      <c r="E18" t="s">
        <v>93</v>
      </c>
      <c r="I18" t="s">
        <v>56</v>
      </c>
      <c r="J18" t="s">
        <v>65</v>
      </c>
      <c r="K18">
        <v>5</v>
      </c>
      <c r="L18">
        <v>5</v>
      </c>
      <c r="M18">
        <v>5</v>
      </c>
      <c r="N18">
        <v>5</v>
      </c>
      <c r="O18">
        <v>5</v>
      </c>
      <c r="P18">
        <v>4</v>
      </c>
      <c r="Q18">
        <v>5</v>
      </c>
      <c r="R18">
        <v>5</v>
      </c>
      <c r="S18">
        <v>4</v>
      </c>
      <c r="T18">
        <v>5</v>
      </c>
      <c r="U18">
        <v>5</v>
      </c>
      <c r="V18">
        <v>5</v>
      </c>
      <c r="W18">
        <v>5</v>
      </c>
      <c r="X18">
        <v>5</v>
      </c>
      <c r="Y18">
        <v>5</v>
      </c>
      <c r="Z18">
        <v>5</v>
      </c>
      <c r="AA18">
        <v>5</v>
      </c>
      <c r="AB18">
        <v>3</v>
      </c>
      <c r="AC18">
        <v>3</v>
      </c>
      <c r="AD18">
        <v>5</v>
      </c>
      <c r="AE18">
        <v>5</v>
      </c>
      <c r="AF18">
        <v>3</v>
      </c>
      <c r="AG18">
        <v>5</v>
      </c>
      <c r="AH18">
        <v>4</v>
      </c>
      <c r="AI18">
        <v>3</v>
      </c>
      <c r="AJ18">
        <v>5</v>
      </c>
      <c r="AK18">
        <v>2</v>
      </c>
      <c r="AL18">
        <v>5</v>
      </c>
      <c r="AM18">
        <v>5</v>
      </c>
      <c r="AN18">
        <v>5</v>
      </c>
      <c r="AO18">
        <v>5</v>
      </c>
      <c r="AP18">
        <v>5</v>
      </c>
      <c r="AQ18">
        <v>5</v>
      </c>
      <c r="AR18">
        <v>5</v>
      </c>
      <c r="AS18">
        <v>5</v>
      </c>
      <c r="AT18">
        <v>5</v>
      </c>
      <c r="AU18">
        <v>5</v>
      </c>
      <c r="AV18">
        <v>5</v>
      </c>
      <c r="AW18">
        <v>5</v>
      </c>
      <c r="AX18">
        <v>5</v>
      </c>
      <c r="AY18">
        <v>5</v>
      </c>
      <c r="AZ18">
        <v>4</v>
      </c>
      <c r="BA18" t="s">
        <v>94</v>
      </c>
    </row>
    <row r="19" spans="1:53" x14ac:dyDescent="0.3">
      <c r="A19">
        <v>118470383068</v>
      </c>
      <c r="B19">
        <v>453298388</v>
      </c>
      <c r="C19" s="1">
        <v>45245.772870370369</v>
      </c>
      <c r="D19" s="1">
        <v>45245.776400462964</v>
      </c>
      <c r="E19" t="s">
        <v>95</v>
      </c>
      <c r="I19" t="s">
        <v>48</v>
      </c>
      <c r="J19" t="s">
        <v>96</v>
      </c>
      <c r="K19">
        <v>5</v>
      </c>
      <c r="L19">
        <v>5</v>
      </c>
      <c r="M19">
        <v>5</v>
      </c>
      <c r="N19">
        <v>5</v>
      </c>
      <c r="O19">
        <v>5</v>
      </c>
      <c r="P19">
        <v>5</v>
      </c>
      <c r="Q19">
        <v>5</v>
      </c>
      <c r="R19">
        <v>5</v>
      </c>
      <c r="S19">
        <v>5</v>
      </c>
      <c r="T19">
        <v>5</v>
      </c>
      <c r="U19">
        <v>5</v>
      </c>
      <c r="V19">
        <v>5</v>
      </c>
      <c r="W19">
        <v>5</v>
      </c>
      <c r="X19">
        <v>5</v>
      </c>
      <c r="Y19">
        <v>5</v>
      </c>
      <c r="Z19">
        <v>5</v>
      </c>
      <c r="AA19">
        <v>5</v>
      </c>
      <c r="AB19">
        <v>5</v>
      </c>
      <c r="AC19">
        <v>5</v>
      </c>
      <c r="AD19">
        <v>5</v>
      </c>
      <c r="AE19">
        <v>5</v>
      </c>
      <c r="AF19">
        <v>5</v>
      </c>
      <c r="AG19">
        <v>5</v>
      </c>
      <c r="AH19">
        <v>5</v>
      </c>
      <c r="AI19">
        <v>5</v>
      </c>
      <c r="AJ19">
        <v>5</v>
      </c>
      <c r="AK19">
        <v>5</v>
      </c>
      <c r="AL19">
        <v>5</v>
      </c>
      <c r="AM19">
        <v>5</v>
      </c>
      <c r="AN19">
        <v>4</v>
      </c>
      <c r="AO19">
        <v>5</v>
      </c>
      <c r="AP19">
        <v>5</v>
      </c>
      <c r="AQ19">
        <v>5</v>
      </c>
      <c r="AR19">
        <v>5</v>
      </c>
      <c r="AS19">
        <v>5</v>
      </c>
      <c r="AT19">
        <v>5</v>
      </c>
      <c r="AU19">
        <v>5</v>
      </c>
      <c r="AV19">
        <v>5</v>
      </c>
      <c r="AW19">
        <v>5</v>
      </c>
      <c r="AX19">
        <v>5</v>
      </c>
      <c r="AY19">
        <v>5</v>
      </c>
      <c r="AZ19">
        <v>5</v>
      </c>
      <c r="BA19" t="s">
        <v>97</v>
      </c>
    </row>
    <row r="20" spans="1:53" x14ac:dyDescent="0.3">
      <c r="A20">
        <v>118470361868</v>
      </c>
      <c r="B20">
        <v>453298388</v>
      </c>
      <c r="C20" s="1">
        <v>45245.74454861111</v>
      </c>
      <c r="D20" s="1">
        <v>45245.750520833331</v>
      </c>
      <c r="E20" t="s">
        <v>98</v>
      </c>
      <c r="I20" t="s">
        <v>48</v>
      </c>
      <c r="J20" t="s">
        <v>53</v>
      </c>
      <c r="K20">
        <v>4</v>
      </c>
      <c r="L20">
        <v>4</v>
      </c>
      <c r="M20">
        <v>4</v>
      </c>
      <c r="N20">
        <v>4</v>
      </c>
      <c r="O20">
        <v>4</v>
      </c>
      <c r="P20">
        <v>2</v>
      </c>
      <c r="Q20">
        <v>4</v>
      </c>
      <c r="R20">
        <v>4</v>
      </c>
      <c r="S20">
        <v>4</v>
      </c>
      <c r="T20">
        <v>5</v>
      </c>
      <c r="U20">
        <v>5</v>
      </c>
      <c r="V20">
        <v>3</v>
      </c>
      <c r="W20">
        <v>5</v>
      </c>
      <c r="X20">
        <v>4</v>
      </c>
      <c r="Y20">
        <v>4</v>
      </c>
      <c r="Z20">
        <v>5</v>
      </c>
      <c r="AA20">
        <v>3</v>
      </c>
      <c r="AB20">
        <v>4</v>
      </c>
      <c r="AC20">
        <v>4</v>
      </c>
      <c r="AD20">
        <v>4</v>
      </c>
      <c r="AE20">
        <v>4</v>
      </c>
      <c r="AF20">
        <v>4</v>
      </c>
      <c r="AG20">
        <v>4</v>
      </c>
      <c r="AH20">
        <v>4</v>
      </c>
      <c r="AI20">
        <v>4</v>
      </c>
      <c r="AJ20">
        <v>4</v>
      </c>
      <c r="AK20">
        <v>2</v>
      </c>
      <c r="AL20">
        <v>4</v>
      </c>
      <c r="AM20">
        <v>4</v>
      </c>
      <c r="AN20" t="s">
        <v>50</v>
      </c>
      <c r="AO20">
        <v>4</v>
      </c>
      <c r="AP20">
        <v>4</v>
      </c>
      <c r="AQ20">
        <v>5</v>
      </c>
      <c r="AR20">
        <v>4</v>
      </c>
      <c r="AS20">
        <v>4</v>
      </c>
      <c r="AT20">
        <v>4</v>
      </c>
      <c r="AU20">
        <v>4</v>
      </c>
      <c r="AV20">
        <v>4</v>
      </c>
      <c r="AW20">
        <v>4</v>
      </c>
      <c r="AX20">
        <v>4</v>
      </c>
      <c r="AY20">
        <v>4</v>
      </c>
      <c r="AZ20">
        <v>4</v>
      </c>
      <c r="BA20" t="s">
        <v>99</v>
      </c>
    </row>
    <row r="21" spans="1:53" x14ac:dyDescent="0.3">
      <c r="A21">
        <v>118470359493</v>
      </c>
      <c r="B21">
        <v>453298388</v>
      </c>
      <c r="C21" s="1">
        <v>45245.741759259261</v>
      </c>
      <c r="D21" s="1">
        <v>45245.749710648146</v>
      </c>
      <c r="E21" t="s">
        <v>100</v>
      </c>
      <c r="I21" t="s">
        <v>56</v>
      </c>
      <c r="J21" t="s">
        <v>57</v>
      </c>
      <c r="K21">
        <v>4</v>
      </c>
      <c r="L21">
        <v>4</v>
      </c>
      <c r="M21">
        <v>4</v>
      </c>
      <c r="N21">
        <v>4</v>
      </c>
      <c r="O21">
        <v>3</v>
      </c>
      <c r="P21">
        <v>3</v>
      </c>
      <c r="Q21">
        <v>4</v>
      </c>
      <c r="R21">
        <v>4</v>
      </c>
      <c r="S21">
        <v>4</v>
      </c>
      <c r="T21">
        <v>2</v>
      </c>
      <c r="U21">
        <v>3</v>
      </c>
      <c r="V21">
        <v>4</v>
      </c>
      <c r="W21">
        <v>4</v>
      </c>
      <c r="X21">
        <v>3</v>
      </c>
      <c r="Y21">
        <v>4</v>
      </c>
      <c r="Z21">
        <v>4</v>
      </c>
      <c r="AA21">
        <v>4</v>
      </c>
      <c r="AB21">
        <v>3</v>
      </c>
      <c r="AC21">
        <v>5</v>
      </c>
      <c r="AD21">
        <v>4</v>
      </c>
      <c r="AE21">
        <v>3</v>
      </c>
      <c r="AF21">
        <v>4</v>
      </c>
      <c r="AG21">
        <v>3</v>
      </c>
      <c r="AH21">
        <v>3</v>
      </c>
      <c r="AI21">
        <v>4</v>
      </c>
      <c r="AJ21">
        <v>4</v>
      </c>
      <c r="AK21">
        <v>3</v>
      </c>
      <c r="AL21">
        <v>5</v>
      </c>
      <c r="AM21">
        <v>4</v>
      </c>
      <c r="AN21" t="s">
        <v>50</v>
      </c>
      <c r="AO21">
        <v>4</v>
      </c>
      <c r="AP21">
        <v>4</v>
      </c>
      <c r="AQ21">
        <v>4</v>
      </c>
      <c r="AR21">
        <v>4</v>
      </c>
      <c r="AS21">
        <v>4</v>
      </c>
      <c r="AT21">
        <v>5</v>
      </c>
      <c r="AU21">
        <v>3</v>
      </c>
      <c r="AV21">
        <v>4</v>
      </c>
      <c r="AW21">
        <v>5</v>
      </c>
      <c r="AY21">
        <v>5</v>
      </c>
      <c r="AZ21">
        <v>4</v>
      </c>
      <c r="BA21" t="s">
        <v>101</v>
      </c>
    </row>
    <row r="22" spans="1:53" x14ac:dyDescent="0.3">
      <c r="A22">
        <v>118470354451</v>
      </c>
      <c r="B22">
        <v>453298388</v>
      </c>
      <c r="C22" s="1">
        <v>45245.738333333335</v>
      </c>
      <c r="D22" s="1">
        <v>45245.741597222222</v>
      </c>
      <c r="E22" t="s">
        <v>102</v>
      </c>
      <c r="I22" t="s">
        <v>56</v>
      </c>
      <c r="J22" t="s">
        <v>103</v>
      </c>
      <c r="K22">
        <v>4</v>
      </c>
      <c r="L22">
        <v>4</v>
      </c>
      <c r="M22">
        <v>4</v>
      </c>
      <c r="N22">
        <v>3</v>
      </c>
      <c r="O22">
        <v>4</v>
      </c>
      <c r="P22">
        <v>4</v>
      </c>
      <c r="Q22">
        <v>4</v>
      </c>
      <c r="R22">
        <v>4</v>
      </c>
      <c r="S22">
        <v>4</v>
      </c>
      <c r="T22">
        <v>3</v>
      </c>
      <c r="U22">
        <v>3</v>
      </c>
      <c r="V22">
        <v>4</v>
      </c>
      <c r="W22">
        <v>5</v>
      </c>
      <c r="X22">
        <v>4</v>
      </c>
      <c r="Y22">
        <v>4</v>
      </c>
      <c r="Z22">
        <v>4</v>
      </c>
      <c r="AA22">
        <v>4</v>
      </c>
      <c r="AB22">
        <v>4</v>
      </c>
      <c r="AC22">
        <v>4</v>
      </c>
      <c r="AD22">
        <v>4</v>
      </c>
      <c r="AE22">
        <v>3</v>
      </c>
      <c r="AF22">
        <v>3</v>
      </c>
      <c r="AG22">
        <v>4</v>
      </c>
      <c r="AH22">
        <v>4</v>
      </c>
      <c r="AI22">
        <v>4</v>
      </c>
      <c r="AJ22">
        <v>4</v>
      </c>
      <c r="AK22">
        <v>4</v>
      </c>
      <c r="AL22">
        <v>4</v>
      </c>
      <c r="AM22">
        <v>4</v>
      </c>
      <c r="AN22">
        <v>1</v>
      </c>
      <c r="AO22">
        <v>4</v>
      </c>
      <c r="AP22">
        <v>4</v>
      </c>
      <c r="AQ22">
        <v>4</v>
      </c>
      <c r="AR22">
        <v>4</v>
      </c>
      <c r="AS22">
        <v>4</v>
      </c>
      <c r="AT22">
        <v>4</v>
      </c>
      <c r="AU22">
        <v>3</v>
      </c>
      <c r="AV22">
        <v>3</v>
      </c>
      <c r="AW22">
        <v>5</v>
      </c>
      <c r="AX22">
        <v>4</v>
      </c>
      <c r="AY22">
        <v>4</v>
      </c>
      <c r="AZ22">
        <v>3</v>
      </c>
      <c r="BA22" t="s">
        <v>87</v>
      </c>
    </row>
    <row r="23" spans="1:53" x14ac:dyDescent="0.3">
      <c r="A23">
        <v>118470352960</v>
      </c>
      <c r="B23">
        <v>453298388</v>
      </c>
      <c r="C23" s="1">
        <v>45245.737141203703</v>
      </c>
      <c r="D23" s="1">
        <v>45245.740300925929</v>
      </c>
      <c r="E23" t="s">
        <v>104</v>
      </c>
      <c r="I23" t="s">
        <v>56</v>
      </c>
      <c r="J23" t="s">
        <v>68</v>
      </c>
      <c r="K23">
        <v>3</v>
      </c>
      <c r="L23">
        <v>4</v>
      </c>
      <c r="M23">
        <v>2</v>
      </c>
      <c r="N23">
        <v>3</v>
      </c>
      <c r="O23">
        <v>4</v>
      </c>
      <c r="P23">
        <v>3</v>
      </c>
      <c r="Q23">
        <v>4</v>
      </c>
      <c r="R23">
        <v>3</v>
      </c>
      <c r="S23">
        <v>3</v>
      </c>
      <c r="T23">
        <v>3</v>
      </c>
      <c r="U23">
        <v>3</v>
      </c>
      <c r="V23">
        <v>2</v>
      </c>
      <c r="W23">
        <v>3</v>
      </c>
      <c r="X23">
        <v>3</v>
      </c>
      <c r="Y23">
        <v>3</v>
      </c>
      <c r="Z23">
        <v>3</v>
      </c>
      <c r="AA23">
        <v>3</v>
      </c>
      <c r="AB23">
        <v>3</v>
      </c>
      <c r="AC23">
        <v>4</v>
      </c>
      <c r="AD23">
        <v>3</v>
      </c>
      <c r="AE23">
        <v>3</v>
      </c>
      <c r="AF23">
        <v>3</v>
      </c>
      <c r="AG23">
        <v>3</v>
      </c>
      <c r="AH23">
        <v>2</v>
      </c>
      <c r="AI23">
        <v>3</v>
      </c>
      <c r="AJ23">
        <v>3</v>
      </c>
      <c r="AK23">
        <v>3</v>
      </c>
      <c r="AL23">
        <v>3</v>
      </c>
      <c r="AM23">
        <v>2</v>
      </c>
      <c r="AN23">
        <v>3</v>
      </c>
      <c r="AO23">
        <v>2</v>
      </c>
      <c r="AP23">
        <v>4</v>
      </c>
      <c r="AQ23">
        <v>4</v>
      </c>
      <c r="AR23">
        <v>4</v>
      </c>
      <c r="AS23">
        <v>4</v>
      </c>
      <c r="AT23">
        <v>4</v>
      </c>
      <c r="AU23">
        <v>4</v>
      </c>
      <c r="AV23">
        <v>3</v>
      </c>
      <c r="AW23">
        <v>3</v>
      </c>
      <c r="AX23">
        <v>3</v>
      </c>
      <c r="AY23">
        <v>4</v>
      </c>
      <c r="AZ23">
        <v>5</v>
      </c>
      <c r="BA23" t="s">
        <v>105</v>
      </c>
    </row>
    <row r="24" spans="1:53" x14ac:dyDescent="0.3">
      <c r="A24">
        <v>118470347616</v>
      </c>
      <c r="B24">
        <v>453298388</v>
      </c>
      <c r="C24" s="1">
        <v>45245.73196759259</v>
      </c>
      <c r="D24" s="1">
        <v>45245.733182870368</v>
      </c>
      <c r="E24" t="s">
        <v>106</v>
      </c>
      <c r="I24" t="s">
        <v>48</v>
      </c>
      <c r="J24" t="s">
        <v>53</v>
      </c>
      <c r="K24">
        <v>4</v>
      </c>
      <c r="L24">
        <v>4</v>
      </c>
      <c r="M24">
        <v>4</v>
      </c>
      <c r="N24">
        <v>4</v>
      </c>
      <c r="O24">
        <v>4</v>
      </c>
      <c r="P24">
        <v>4</v>
      </c>
      <c r="Q24">
        <v>4</v>
      </c>
      <c r="R24">
        <v>4</v>
      </c>
      <c r="S24">
        <v>4</v>
      </c>
      <c r="T24">
        <v>4</v>
      </c>
      <c r="U24">
        <v>4</v>
      </c>
      <c r="V24">
        <v>4</v>
      </c>
      <c r="W24">
        <v>4</v>
      </c>
      <c r="X24">
        <v>4</v>
      </c>
      <c r="Y24">
        <v>4</v>
      </c>
      <c r="Z24">
        <v>4</v>
      </c>
      <c r="AA24">
        <v>4</v>
      </c>
      <c r="AB24">
        <v>4</v>
      </c>
      <c r="AC24">
        <v>4</v>
      </c>
      <c r="AD24">
        <v>4</v>
      </c>
      <c r="AE24">
        <v>4</v>
      </c>
      <c r="AF24">
        <v>4</v>
      </c>
      <c r="AG24">
        <v>4</v>
      </c>
      <c r="AH24">
        <v>4</v>
      </c>
      <c r="AI24">
        <v>4</v>
      </c>
      <c r="AJ24">
        <v>4</v>
      </c>
      <c r="AK24">
        <v>4</v>
      </c>
      <c r="AL24">
        <v>4</v>
      </c>
      <c r="AM24">
        <v>4</v>
      </c>
      <c r="AN24">
        <v>4</v>
      </c>
      <c r="AO24">
        <v>4</v>
      </c>
      <c r="AP24">
        <v>4</v>
      </c>
      <c r="AQ24">
        <v>4</v>
      </c>
      <c r="AR24">
        <v>4</v>
      </c>
      <c r="AS24">
        <v>4</v>
      </c>
      <c r="AT24">
        <v>4</v>
      </c>
      <c r="AU24">
        <v>4</v>
      </c>
      <c r="AV24">
        <v>4</v>
      </c>
      <c r="AW24">
        <v>4</v>
      </c>
      <c r="AX24">
        <v>4</v>
      </c>
      <c r="AY24">
        <v>4</v>
      </c>
      <c r="AZ24">
        <v>4</v>
      </c>
      <c r="BA24" t="s">
        <v>107</v>
      </c>
    </row>
    <row r="25" spans="1:53" x14ac:dyDescent="0.3">
      <c r="A25">
        <v>118470339486</v>
      </c>
      <c r="B25">
        <v>453298388</v>
      </c>
      <c r="C25" s="1">
        <v>45245.716493055559</v>
      </c>
      <c r="D25" s="1">
        <v>45245.72550925926</v>
      </c>
      <c r="E25" t="s">
        <v>108</v>
      </c>
      <c r="I25" t="s">
        <v>48</v>
      </c>
      <c r="J25" t="s">
        <v>49</v>
      </c>
      <c r="K25">
        <v>4</v>
      </c>
      <c r="L25">
        <v>4</v>
      </c>
      <c r="M25">
        <v>5</v>
      </c>
      <c r="N25">
        <v>3</v>
      </c>
      <c r="O25">
        <v>5</v>
      </c>
      <c r="P25">
        <v>4</v>
      </c>
      <c r="Q25">
        <v>4</v>
      </c>
      <c r="R25">
        <v>3</v>
      </c>
      <c r="S25">
        <v>4</v>
      </c>
      <c r="T25">
        <v>4</v>
      </c>
      <c r="U25">
        <v>4</v>
      </c>
      <c r="V25">
        <v>3</v>
      </c>
      <c r="W25">
        <v>4</v>
      </c>
      <c r="X25">
        <v>2</v>
      </c>
      <c r="Y25">
        <v>4</v>
      </c>
      <c r="Z25">
        <v>4</v>
      </c>
      <c r="AA25">
        <v>3</v>
      </c>
      <c r="AB25">
        <v>4</v>
      </c>
      <c r="AC25">
        <v>4</v>
      </c>
      <c r="AD25">
        <v>3</v>
      </c>
      <c r="AE25">
        <v>3</v>
      </c>
      <c r="AF25">
        <v>3</v>
      </c>
      <c r="AG25">
        <v>3</v>
      </c>
      <c r="AH25">
        <v>4</v>
      </c>
      <c r="AI25">
        <v>4</v>
      </c>
      <c r="AJ25">
        <v>4</v>
      </c>
      <c r="AK25">
        <v>4</v>
      </c>
      <c r="AL25">
        <v>4</v>
      </c>
      <c r="AM25">
        <v>3</v>
      </c>
      <c r="AN25" t="s">
        <v>50</v>
      </c>
      <c r="AO25">
        <v>4</v>
      </c>
      <c r="AP25">
        <v>3</v>
      </c>
      <c r="AQ25">
        <v>3</v>
      </c>
      <c r="AR25">
        <v>4</v>
      </c>
      <c r="AS25">
        <v>4</v>
      </c>
      <c r="AT25">
        <v>4</v>
      </c>
      <c r="AU25">
        <v>4</v>
      </c>
      <c r="AV25">
        <v>3</v>
      </c>
      <c r="AW25">
        <v>3</v>
      </c>
      <c r="AX25">
        <v>3</v>
      </c>
      <c r="AY25">
        <v>3</v>
      </c>
      <c r="AZ25">
        <v>4</v>
      </c>
      <c r="BA25" t="s">
        <v>1092</v>
      </c>
    </row>
    <row r="26" spans="1:53" x14ac:dyDescent="0.3">
      <c r="A26">
        <v>118470337024</v>
      </c>
      <c r="B26">
        <v>453298388</v>
      </c>
      <c r="C26" s="1">
        <v>45245.719212962962</v>
      </c>
      <c r="D26" s="1">
        <v>45245.72111111111</v>
      </c>
      <c r="E26" t="s">
        <v>109</v>
      </c>
      <c r="I26" t="s">
        <v>64</v>
      </c>
      <c r="J26" t="s">
        <v>53</v>
      </c>
      <c r="K26">
        <v>4</v>
      </c>
      <c r="L26">
        <v>4</v>
      </c>
      <c r="M26">
        <v>4</v>
      </c>
      <c r="N26">
        <v>4</v>
      </c>
      <c r="O26">
        <v>4</v>
      </c>
      <c r="P26">
        <v>4</v>
      </c>
      <c r="Q26">
        <v>4</v>
      </c>
      <c r="R26">
        <v>4</v>
      </c>
      <c r="S26">
        <v>4</v>
      </c>
      <c r="T26">
        <v>4</v>
      </c>
      <c r="U26">
        <v>4</v>
      </c>
      <c r="V26">
        <v>4</v>
      </c>
      <c r="W26">
        <v>4</v>
      </c>
      <c r="X26">
        <v>4</v>
      </c>
      <c r="Y26">
        <v>4</v>
      </c>
      <c r="Z26">
        <v>5</v>
      </c>
      <c r="AA26">
        <v>4</v>
      </c>
      <c r="AB26">
        <v>4</v>
      </c>
      <c r="AC26">
        <v>4</v>
      </c>
      <c r="AD26">
        <v>4</v>
      </c>
      <c r="AE26">
        <v>4</v>
      </c>
      <c r="AF26">
        <v>4</v>
      </c>
      <c r="AG26">
        <v>4</v>
      </c>
      <c r="AH26">
        <v>4</v>
      </c>
      <c r="AI26">
        <v>4</v>
      </c>
      <c r="AJ26">
        <v>4</v>
      </c>
      <c r="AK26">
        <v>4</v>
      </c>
      <c r="AL26">
        <v>4</v>
      </c>
      <c r="AM26">
        <v>4</v>
      </c>
      <c r="AN26">
        <v>4</v>
      </c>
      <c r="AO26">
        <v>4</v>
      </c>
      <c r="AP26">
        <v>4</v>
      </c>
      <c r="AQ26">
        <v>4</v>
      </c>
      <c r="AR26">
        <v>4</v>
      </c>
      <c r="AS26">
        <v>4</v>
      </c>
      <c r="AT26">
        <v>4</v>
      </c>
      <c r="AU26">
        <v>4</v>
      </c>
      <c r="AV26">
        <v>4</v>
      </c>
      <c r="AW26">
        <v>4</v>
      </c>
      <c r="AX26">
        <v>4</v>
      </c>
      <c r="AY26">
        <v>4</v>
      </c>
      <c r="AZ26">
        <v>4</v>
      </c>
      <c r="BA26" t="s">
        <v>1093</v>
      </c>
    </row>
    <row r="27" spans="1:53" x14ac:dyDescent="0.3">
      <c r="A27">
        <v>118470328162</v>
      </c>
      <c r="B27">
        <v>453298388</v>
      </c>
      <c r="C27" s="1">
        <v>45245.706828703704</v>
      </c>
      <c r="D27" s="1">
        <v>45245.710474537038</v>
      </c>
      <c r="E27" t="s">
        <v>110</v>
      </c>
      <c r="I27" t="s">
        <v>48</v>
      </c>
      <c r="J27" t="s">
        <v>65</v>
      </c>
      <c r="K27">
        <v>5</v>
      </c>
      <c r="L27">
        <v>5</v>
      </c>
      <c r="M27">
        <v>4</v>
      </c>
      <c r="N27">
        <v>4</v>
      </c>
      <c r="O27">
        <v>4</v>
      </c>
      <c r="P27">
        <v>4</v>
      </c>
      <c r="Q27">
        <v>5</v>
      </c>
      <c r="R27">
        <v>4</v>
      </c>
      <c r="S27">
        <v>5</v>
      </c>
      <c r="T27">
        <v>4</v>
      </c>
      <c r="U27">
        <v>5</v>
      </c>
      <c r="V27">
        <v>4</v>
      </c>
      <c r="W27">
        <v>4</v>
      </c>
      <c r="X27">
        <v>4</v>
      </c>
      <c r="Y27">
        <v>4</v>
      </c>
      <c r="Z27">
        <v>4</v>
      </c>
      <c r="AA27">
        <v>4</v>
      </c>
      <c r="AB27">
        <v>4</v>
      </c>
      <c r="AC27">
        <v>4</v>
      </c>
      <c r="AD27">
        <v>4</v>
      </c>
      <c r="AE27">
        <v>3</v>
      </c>
      <c r="AF27">
        <v>4</v>
      </c>
      <c r="AG27">
        <v>4</v>
      </c>
      <c r="AH27">
        <v>4</v>
      </c>
      <c r="AI27">
        <v>4</v>
      </c>
      <c r="AJ27">
        <v>4</v>
      </c>
      <c r="AK27">
        <v>4</v>
      </c>
      <c r="AL27">
        <v>4</v>
      </c>
      <c r="AM27">
        <v>4</v>
      </c>
      <c r="AN27">
        <v>4</v>
      </c>
      <c r="AO27">
        <v>4</v>
      </c>
      <c r="AP27">
        <v>4</v>
      </c>
      <c r="AQ27">
        <v>3</v>
      </c>
      <c r="AR27">
        <v>5</v>
      </c>
      <c r="AS27">
        <v>5</v>
      </c>
      <c r="AT27">
        <v>5</v>
      </c>
      <c r="AU27">
        <v>5</v>
      </c>
      <c r="AV27">
        <v>4</v>
      </c>
      <c r="AW27">
        <v>4</v>
      </c>
      <c r="AX27">
        <v>4</v>
      </c>
      <c r="AY27">
        <v>3</v>
      </c>
      <c r="AZ27">
        <v>4</v>
      </c>
      <c r="BA27" t="s">
        <v>111</v>
      </c>
    </row>
    <row r="28" spans="1:53" x14ac:dyDescent="0.3">
      <c r="A28">
        <v>118470319130</v>
      </c>
      <c r="B28">
        <v>453298388</v>
      </c>
      <c r="C28" s="1">
        <v>45245.696064814816</v>
      </c>
      <c r="D28" s="1">
        <v>45245.699594907404</v>
      </c>
      <c r="E28" t="s">
        <v>112</v>
      </c>
      <c r="I28" t="s">
        <v>64</v>
      </c>
      <c r="J28" t="s">
        <v>53</v>
      </c>
      <c r="K28">
        <v>3</v>
      </c>
      <c r="L28">
        <v>3</v>
      </c>
      <c r="M28">
        <v>4</v>
      </c>
      <c r="N28">
        <v>4</v>
      </c>
      <c r="O28">
        <v>4</v>
      </c>
      <c r="P28">
        <v>3</v>
      </c>
      <c r="Q28">
        <v>4</v>
      </c>
      <c r="R28">
        <v>4</v>
      </c>
      <c r="S28">
        <v>4</v>
      </c>
      <c r="T28">
        <v>4</v>
      </c>
      <c r="U28">
        <v>4</v>
      </c>
      <c r="V28">
        <v>5</v>
      </c>
      <c r="W28">
        <v>5</v>
      </c>
      <c r="X28">
        <v>5</v>
      </c>
      <c r="Y28">
        <v>4</v>
      </c>
      <c r="Z28">
        <v>5</v>
      </c>
      <c r="AA28">
        <v>5</v>
      </c>
      <c r="AB28">
        <v>4</v>
      </c>
      <c r="AC28">
        <v>4</v>
      </c>
      <c r="AD28">
        <v>4</v>
      </c>
      <c r="AE28">
        <v>3</v>
      </c>
      <c r="AF28">
        <v>4</v>
      </c>
      <c r="AG28">
        <v>4</v>
      </c>
      <c r="AH28">
        <v>4</v>
      </c>
      <c r="AI28">
        <v>2</v>
      </c>
      <c r="AJ28">
        <v>4</v>
      </c>
      <c r="AK28">
        <v>1</v>
      </c>
      <c r="AL28">
        <v>4</v>
      </c>
      <c r="AM28">
        <v>4</v>
      </c>
      <c r="AN28" t="s">
        <v>50</v>
      </c>
      <c r="AO28">
        <v>4</v>
      </c>
      <c r="AP28" t="s">
        <v>81</v>
      </c>
      <c r="AQ28" t="s">
        <v>81</v>
      </c>
      <c r="AR28">
        <v>4</v>
      </c>
      <c r="AS28">
        <v>4</v>
      </c>
      <c r="AT28">
        <v>4</v>
      </c>
      <c r="AU28">
        <v>5</v>
      </c>
      <c r="AV28">
        <v>5</v>
      </c>
      <c r="AW28">
        <v>5</v>
      </c>
      <c r="AX28">
        <v>5</v>
      </c>
      <c r="AZ28">
        <v>4</v>
      </c>
      <c r="BA28" t="s">
        <v>113</v>
      </c>
    </row>
    <row r="29" spans="1:53" x14ac:dyDescent="0.3">
      <c r="A29">
        <v>118470301693</v>
      </c>
      <c r="B29">
        <v>453298388</v>
      </c>
      <c r="C29" s="1">
        <v>45245.665173611109</v>
      </c>
      <c r="D29" s="1">
        <v>45245.678726851853</v>
      </c>
      <c r="E29" t="s">
        <v>114</v>
      </c>
      <c r="I29" t="s">
        <v>48</v>
      </c>
      <c r="J29" t="s">
        <v>84</v>
      </c>
      <c r="K29">
        <v>4</v>
      </c>
      <c r="L29">
        <v>3</v>
      </c>
      <c r="M29">
        <v>4</v>
      </c>
      <c r="N29">
        <v>4</v>
      </c>
      <c r="O29">
        <v>4</v>
      </c>
      <c r="P29">
        <v>4</v>
      </c>
      <c r="Q29">
        <v>4</v>
      </c>
      <c r="R29">
        <v>4</v>
      </c>
      <c r="S29">
        <v>4</v>
      </c>
      <c r="T29">
        <v>4</v>
      </c>
      <c r="U29">
        <v>4</v>
      </c>
      <c r="V29">
        <v>4</v>
      </c>
      <c r="W29">
        <v>4</v>
      </c>
      <c r="X29">
        <v>3</v>
      </c>
      <c r="Y29">
        <v>4</v>
      </c>
      <c r="Z29">
        <v>4</v>
      </c>
      <c r="AA29">
        <v>4</v>
      </c>
      <c r="AB29">
        <v>4</v>
      </c>
      <c r="AC29">
        <v>4</v>
      </c>
      <c r="AD29">
        <v>5</v>
      </c>
      <c r="AE29">
        <v>5</v>
      </c>
      <c r="AF29">
        <v>5</v>
      </c>
      <c r="AG29">
        <v>5</v>
      </c>
      <c r="AH29">
        <v>4</v>
      </c>
      <c r="AI29">
        <v>3</v>
      </c>
      <c r="AJ29">
        <v>4</v>
      </c>
      <c r="AK29">
        <v>2</v>
      </c>
      <c r="AL29">
        <v>4</v>
      </c>
      <c r="AM29">
        <v>4</v>
      </c>
      <c r="AN29">
        <v>3</v>
      </c>
      <c r="AO29">
        <v>4</v>
      </c>
      <c r="AP29">
        <v>4</v>
      </c>
      <c r="AQ29">
        <v>4</v>
      </c>
      <c r="AR29">
        <v>4</v>
      </c>
      <c r="AS29">
        <v>4</v>
      </c>
      <c r="AT29">
        <v>4</v>
      </c>
      <c r="AU29">
        <v>4</v>
      </c>
      <c r="AV29">
        <v>3</v>
      </c>
      <c r="AW29">
        <v>4</v>
      </c>
      <c r="AX29">
        <v>3</v>
      </c>
      <c r="AY29">
        <v>4</v>
      </c>
      <c r="AZ29">
        <v>4</v>
      </c>
      <c r="BA29" t="s">
        <v>115</v>
      </c>
    </row>
    <row r="30" spans="1:53" x14ac:dyDescent="0.3">
      <c r="A30">
        <v>118470277605</v>
      </c>
      <c r="B30">
        <v>453298388</v>
      </c>
      <c r="C30" s="1">
        <v>45245.637037037035</v>
      </c>
      <c r="D30" s="1">
        <v>45245.645833333336</v>
      </c>
      <c r="E30" t="s">
        <v>116</v>
      </c>
      <c r="I30" t="s">
        <v>48</v>
      </c>
      <c r="J30" t="s">
        <v>49</v>
      </c>
      <c r="K30">
        <v>3</v>
      </c>
      <c r="L30">
        <v>4</v>
      </c>
      <c r="M30">
        <v>4</v>
      </c>
      <c r="N30">
        <v>4</v>
      </c>
      <c r="O30">
        <v>3</v>
      </c>
      <c r="P30">
        <v>2</v>
      </c>
      <c r="Q30">
        <v>4</v>
      </c>
      <c r="R30">
        <v>4</v>
      </c>
      <c r="S30">
        <v>4</v>
      </c>
      <c r="T30">
        <v>4</v>
      </c>
      <c r="U30">
        <v>4</v>
      </c>
      <c r="V30">
        <v>4</v>
      </c>
      <c r="W30">
        <v>4</v>
      </c>
      <c r="X30">
        <v>4</v>
      </c>
      <c r="Y30">
        <v>4</v>
      </c>
      <c r="Z30">
        <v>4</v>
      </c>
      <c r="AA30">
        <v>4</v>
      </c>
      <c r="AB30">
        <v>4</v>
      </c>
      <c r="AC30">
        <v>4</v>
      </c>
      <c r="AD30">
        <v>4</v>
      </c>
      <c r="AE30">
        <v>4</v>
      </c>
      <c r="AF30">
        <v>4</v>
      </c>
      <c r="AG30">
        <v>4</v>
      </c>
      <c r="AH30">
        <v>4</v>
      </c>
      <c r="AI30">
        <v>2</v>
      </c>
      <c r="AJ30">
        <v>2</v>
      </c>
      <c r="AK30">
        <v>4</v>
      </c>
      <c r="AL30">
        <v>4</v>
      </c>
      <c r="AM30">
        <v>4</v>
      </c>
      <c r="AN30">
        <v>3</v>
      </c>
      <c r="AO30">
        <v>4</v>
      </c>
      <c r="AP30">
        <v>4</v>
      </c>
      <c r="AQ30">
        <v>4</v>
      </c>
      <c r="AR30">
        <v>4</v>
      </c>
      <c r="AS30">
        <v>4</v>
      </c>
      <c r="AT30">
        <v>3</v>
      </c>
      <c r="AU30">
        <v>4</v>
      </c>
      <c r="AV30">
        <v>4</v>
      </c>
      <c r="AW30">
        <v>4</v>
      </c>
      <c r="AX30">
        <v>4</v>
      </c>
      <c r="AY30">
        <v>4</v>
      </c>
      <c r="AZ30">
        <v>4</v>
      </c>
      <c r="BA30" t="s">
        <v>117</v>
      </c>
    </row>
    <row r="31" spans="1:53" x14ac:dyDescent="0.3">
      <c r="A31">
        <v>118470274469</v>
      </c>
      <c r="B31">
        <v>453298388</v>
      </c>
      <c r="C31" s="1">
        <v>45245.639606481483</v>
      </c>
      <c r="D31" s="1">
        <v>45245.641157407408</v>
      </c>
      <c r="E31" t="s">
        <v>118</v>
      </c>
      <c r="I31" t="s">
        <v>48</v>
      </c>
      <c r="J31" t="s">
        <v>84</v>
      </c>
      <c r="K31">
        <v>5</v>
      </c>
      <c r="L31">
        <v>5</v>
      </c>
      <c r="M31">
        <v>5</v>
      </c>
      <c r="N31">
        <v>5</v>
      </c>
      <c r="O31">
        <v>5</v>
      </c>
      <c r="P31">
        <v>5</v>
      </c>
      <c r="Q31">
        <v>5</v>
      </c>
      <c r="R31">
        <v>5</v>
      </c>
      <c r="S31">
        <v>5</v>
      </c>
      <c r="T31">
        <v>5</v>
      </c>
      <c r="U31">
        <v>4</v>
      </c>
      <c r="V31">
        <v>5</v>
      </c>
      <c r="W31">
        <v>5</v>
      </c>
      <c r="X31">
        <v>5</v>
      </c>
      <c r="Y31">
        <v>5</v>
      </c>
      <c r="Z31">
        <v>5</v>
      </c>
      <c r="AA31">
        <v>5</v>
      </c>
      <c r="AB31">
        <v>5</v>
      </c>
      <c r="AC31">
        <v>5</v>
      </c>
      <c r="AD31">
        <v>5</v>
      </c>
      <c r="AE31">
        <v>5</v>
      </c>
      <c r="AF31">
        <v>5</v>
      </c>
      <c r="AG31">
        <v>5</v>
      </c>
      <c r="AH31">
        <v>5</v>
      </c>
      <c r="AI31">
        <v>5</v>
      </c>
      <c r="AJ31">
        <v>5</v>
      </c>
      <c r="AK31">
        <v>5</v>
      </c>
      <c r="AL31">
        <v>5</v>
      </c>
      <c r="AM31">
        <v>5</v>
      </c>
      <c r="AN31">
        <v>5</v>
      </c>
      <c r="AO31">
        <v>5</v>
      </c>
      <c r="AP31">
        <v>5</v>
      </c>
      <c r="AQ31">
        <v>5</v>
      </c>
      <c r="AR31">
        <v>5</v>
      </c>
      <c r="AS31">
        <v>5</v>
      </c>
      <c r="AT31">
        <v>5</v>
      </c>
      <c r="AU31">
        <v>5</v>
      </c>
      <c r="AV31">
        <v>5</v>
      </c>
      <c r="AW31">
        <v>5</v>
      </c>
      <c r="AX31">
        <v>5</v>
      </c>
      <c r="AY31">
        <v>5</v>
      </c>
      <c r="AZ31">
        <v>5</v>
      </c>
      <c r="BA31" t="s">
        <v>119</v>
      </c>
    </row>
    <row r="32" spans="1:53" x14ac:dyDescent="0.3">
      <c r="A32">
        <v>118470266951</v>
      </c>
      <c r="B32">
        <v>453298388</v>
      </c>
      <c r="C32" s="1">
        <v>45245.62604166667</v>
      </c>
      <c r="D32" s="1">
        <v>45245.630046296297</v>
      </c>
      <c r="E32" t="s">
        <v>120</v>
      </c>
      <c r="I32" t="s">
        <v>48</v>
      </c>
      <c r="J32" t="s">
        <v>49</v>
      </c>
      <c r="K32">
        <v>4</v>
      </c>
      <c r="L32">
        <v>4</v>
      </c>
      <c r="M32">
        <v>4</v>
      </c>
      <c r="N32">
        <v>3</v>
      </c>
      <c r="O32">
        <v>4</v>
      </c>
      <c r="P32">
        <v>4</v>
      </c>
      <c r="Q32">
        <v>4</v>
      </c>
      <c r="R32">
        <v>4</v>
      </c>
      <c r="S32">
        <v>4</v>
      </c>
      <c r="T32">
        <v>4</v>
      </c>
      <c r="U32">
        <v>4</v>
      </c>
      <c r="V32">
        <v>3</v>
      </c>
      <c r="W32">
        <v>4</v>
      </c>
      <c r="X32">
        <v>2</v>
      </c>
      <c r="Y32">
        <v>4</v>
      </c>
      <c r="Z32">
        <v>4</v>
      </c>
      <c r="AA32">
        <v>4</v>
      </c>
      <c r="AB32">
        <v>3</v>
      </c>
      <c r="AC32">
        <v>4</v>
      </c>
      <c r="AD32">
        <v>4</v>
      </c>
      <c r="AE32">
        <v>4</v>
      </c>
      <c r="AF32">
        <v>3</v>
      </c>
      <c r="AG32">
        <v>4</v>
      </c>
      <c r="AH32">
        <v>3</v>
      </c>
      <c r="AI32">
        <v>3</v>
      </c>
      <c r="AJ32">
        <v>4</v>
      </c>
      <c r="AK32">
        <v>4</v>
      </c>
      <c r="AL32">
        <v>3</v>
      </c>
      <c r="AM32">
        <v>3</v>
      </c>
      <c r="AN32">
        <v>3</v>
      </c>
      <c r="AO32">
        <v>4</v>
      </c>
      <c r="AP32">
        <v>4</v>
      </c>
      <c r="AQ32">
        <v>4</v>
      </c>
      <c r="AR32">
        <v>4</v>
      </c>
      <c r="AS32">
        <v>4</v>
      </c>
      <c r="AT32">
        <v>1</v>
      </c>
      <c r="AU32">
        <v>1</v>
      </c>
      <c r="AV32">
        <v>3</v>
      </c>
      <c r="AW32">
        <v>1</v>
      </c>
      <c r="AX32">
        <v>2</v>
      </c>
      <c r="AY32">
        <v>2</v>
      </c>
      <c r="AZ32">
        <v>3</v>
      </c>
      <c r="BA32" t="s">
        <v>121</v>
      </c>
    </row>
    <row r="33" spans="1:53" x14ac:dyDescent="0.3">
      <c r="A33">
        <v>118470264682</v>
      </c>
      <c r="B33">
        <v>453298388</v>
      </c>
      <c r="C33" s="1">
        <v>45245.616296296299</v>
      </c>
      <c r="D33" s="1">
        <v>45245.626932870371</v>
      </c>
      <c r="E33" t="s">
        <v>122</v>
      </c>
      <c r="I33" t="s">
        <v>56</v>
      </c>
      <c r="J33" t="s">
        <v>68</v>
      </c>
      <c r="K33">
        <v>4</v>
      </c>
      <c r="L33">
        <v>4</v>
      </c>
      <c r="M33">
        <v>4</v>
      </c>
      <c r="N33">
        <v>4</v>
      </c>
      <c r="O33">
        <v>3</v>
      </c>
      <c r="P33">
        <v>4</v>
      </c>
      <c r="Q33">
        <v>3</v>
      </c>
      <c r="R33">
        <v>4</v>
      </c>
      <c r="S33">
        <v>3</v>
      </c>
      <c r="T33">
        <v>3</v>
      </c>
      <c r="U33">
        <v>3</v>
      </c>
      <c r="V33">
        <v>4</v>
      </c>
      <c r="W33">
        <v>4</v>
      </c>
      <c r="X33">
        <v>4</v>
      </c>
      <c r="Y33">
        <v>3</v>
      </c>
      <c r="Z33">
        <v>4</v>
      </c>
      <c r="AA33">
        <v>5</v>
      </c>
      <c r="AB33">
        <v>5</v>
      </c>
      <c r="AC33">
        <v>5</v>
      </c>
      <c r="AD33">
        <v>5</v>
      </c>
      <c r="AE33">
        <v>4</v>
      </c>
      <c r="AF33">
        <v>4</v>
      </c>
      <c r="AG33">
        <v>4</v>
      </c>
      <c r="AH33">
        <v>4</v>
      </c>
      <c r="AI33">
        <v>4</v>
      </c>
      <c r="AJ33">
        <v>5</v>
      </c>
      <c r="AK33">
        <v>4</v>
      </c>
      <c r="AL33">
        <v>3</v>
      </c>
      <c r="AM33">
        <v>4</v>
      </c>
      <c r="AN33" t="s">
        <v>50</v>
      </c>
      <c r="AO33">
        <v>5</v>
      </c>
      <c r="AP33">
        <v>5</v>
      </c>
      <c r="AQ33">
        <v>4</v>
      </c>
      <c r="AR33">
        <v>4</v>
      </c>
      <c r="AS33">
        <v>4</v>
      </c>
      <c r="AT33">
        <v>5</v>
      </c>
      <c r="AU33">
        <v>3</v>
      </c>
      <c r="AV33">
        <v>4</v>
      </c>
      <c r="AW33">
        <v>5</v>
      </c>
      <c r="AX33">
        <v>5</v>
      </c>
      <c r="AY33">
        <v>4</v>
      </c>
      <c r="AZ33">
        <v>4</v>
      </c>
      <c r="BA33" t="s">
        <v>123</v>
      </c>
    </row>
    <row r="34" spans="1:53" x14ac:dyDescent="0.3">
      <c r="A34">
        <v>118470258543</v>
      </c>
      <c r="B34">
        <v>453298388</v>
      </c>
      <c r="C34" s="1">
        <v>45245.587905092594</v>
      </c>
      <c r="D34" s="1">
        <v>45245.61954861111</v>
      </c>
      <c r="E34" t="s">
        <v>124</v>
      </c>
      <c r="I34" t="s">
        <v>48</v>
      </c>
      <c r="J34" t="s">
        <v>49</v>
      </c>
      <c r="K34">
        <v>4</v>
      </c>
      <c r="L34">
        <v>4</v>
      </c>
      <c r="M34">
        <v>3</v>
      </c>
      <c r="N34">
        <v>4</v>
      </c>
      <c r="O34">
        <v>3</v>
      </c>
      <c r="P34">
        <v>4</v>
      </c>
      <c r="Q34">
        <v>4</v>
      </c>
      <c r="R34">
        <v>4</v>
      </c>
      <c r="S34">
        <v>3</v>
      </c>
      <c r="T34">
        <v>3</v>
      </c>
      <c r="U34">
        <v>4</v>
      </c>
      <c r="V34">
        <v>3</v>
      </c>
      <c r="W34">
        <v>3</v>
      </c>
      <c r="X34">
        <v>4</v>
      </c>
      <c r="Y34">
        <v>3</v>
      </c>
      <c r="Z34">
        <v>4</v>
      </c>
      <c r="AA34">
        <v>3</v>
      </c>
      <c r="AB34">
        <v>2</v>
      </c>
      <c r="AC34">
        <v>4</v>
      </c>
      <c r="AD34">
        <v>4</v>
      </c>
      <c r="AE34">
        <v>4</v>
      </c>
      <c r="AF34">
        <v>4</v>
      </c>
      <c r="AG34">
        <v>3</v>
      </c>
      <c r="AH34">
        <v>3</v>
      </c>
      <c r="AI34">
        <v>4</v>
      </c>
      <c r="AJ34">
        <v>4</v>
      </c>
      <c r="AK34">
        <v>4</v>
      </c>
      <c r="AL34">
        <v>4</v>
      </c>
      <c r="AM34">
        <v>4</v>
      </c>
      <c r="AN34">
        <v>3</v>
      </c>
      <c r="AO34">
        <v>4</v>
      </c>
      <c r="AP34">
        <v>4</v>
      </c>
      <c r="AQ34">
        <v>4</v>
      </c>
      <c r="AR34">
        <v>3</v>
      </c>
      <c r="AS34">
        <v>4</v>
      </c>
      <c r="AT34">
        <v>4</v>
      </c>
      <c r="AU34">
        <v>4</v>
      </c>
      <c r="AV34">
        <v>4</v>
      </c>
      <c r="AW34">
        <v>3</v>
      </c>
      <c r="AX34">
        <v>4</v>
      </c>
      <c r="AY34">
        <v>5</v>
      </c>
      <c r="AZ34">
        <v>3</v>
      </c>
      <c r="BA34" t="s">
        <v>125</v>
      </c>
    </row>
    <row r="35" spans="1:53" x14ac:dyDescent="0.3">
      <c r="A35">
        <v>118470256468</v>
      </c>
      <c r="B35">
        <v>453298388</v>
      </c>
      <c r="C35" s="1">
        <v>45245.610138888886</v>
      </c>
      <c r="D35" s="1">
        <v>45245.613819444443</v>
      </c>
      <c r="E35" t="s">
        <v>126</v>
      </c>
      <c r="I35" t="s">
        <v>48</v>
      </c>
      <c r="J35" t="s">
        <v>96</v>
      </c>
      <c r="K35">
        <v>5</v>
      </c>
      <c r="L35">
        <v>5</v>
      </c>
      <c r="M35">
        <v>5</v>
      </c>
      <c r="N35">
        <v>5</v>
      </c>
      <c r="O35">
        <v>5</v>
      </c>
      <c r="P35">
        <v>4</v>
      </c>
      <c r="Q35">
        <v>5</v>
      </c>
      <c r="R35">
        <v>5</v>
      </c>
      <c r="S35">
        <v>5</v>
      </c>
      <c r="T35">
        <v>5</v>
      </c>
      <c r="U35">
        <v>5</v>
      </c>
      <c r="V35">
        <v>5</v>
      </c>
      <c r="W35">
        <v>5</v>
      </c>
      <c r="X35">
        <v>4</v>
      </c>
      <c r="Y35">
        <v>5</v>
      </c>
      <c r="Z35">
        <v>5</v>
      </c>
      <c r="AA35">
        <v>5</v>
      </c>
      <c r="AB35">
        <v>4</v>
      </c>
      <c r="AC35">
        <v>5</v>
      </c>
      <c r="AD35">
        <v>5</v>
      </c>
      <c r="AE35">
        <v>5</v>
      </c>
      <c r="AF35">
        <v>5</v>
      </c>
      <c r="AG35">
        <v>5</v>
      </c>
      <c r="AH35">
        <v>5</v>
      </c>
      <c r="AI35">
        <v>5</v>
      </c>
      <c r="AJ35">
        <v>5</v>
      </c>
      <c r="AK35">
        <v>2</v>
      </c>
      <c r="AL35">
        <v>4</v>
      </c>
      <c r="AM35">
        <v>4</v>
      </c>
      <c r="AN35">
        <v>2</v>
      </c>
      <c r="AO35">
        <v>4</v>
      </c>
      <c r="AP35">
        <v>4</v>
      </c>
      <c r="AQ35">
        <v>5</v>
      </c>
      <c r="AR35">
        <v>5</v>
      </c>
      <c r="AS35">
        <v>5</v>
      </c>
      <c r="AT35">
        <v>5</v>
      </c>
      <c r="AU35">
        <v>4</v>
      </c>
      <c r="AV35">
        <v>4</v>
      </c>
      <c r="AW35">
        <v>4</v>
      </c>
      <c r="AX35">
        <v>4</v>
      </c>
      <c r="AY35">
        <v>4</v>
      </c>
      <c r="AZ35">
        <v>5</v>
      </c>
      <c r="BA35" t="s">
        <v>127</v>
      </c>
    </row>
    <row r="36" spans="1:53" x14ac:dyDescent="0.3">
      <c r="A36">
        <v>118470250416</v>
      </c>
      <c r="B36">
        <v>453298388</v>
      </c>
      <c r="C36" s="1">
        <v>45245.603101851855</v>
      </c>
      <c r="D36" s="1">
        <v>45245.604479166665</v>
      </c>
      <c r="E36" t="s">
        <v>128</v>
      </c>
      <c r="I36" t="s">
        <v>48</v>
      </c>
      <c r="J36" t="s">
        <v>49</v>
      </c>
      <c r="K36">
        <v>5</v>
      </c>
      <c r="L36">
        <v>5</v>
      </c>
      <c r="M36">
        <v>5</v>
      </c>
      <c r="N36">
        <v>5</v>
      </c>
      <c r="O36">
        <v>5</v>
      </c>
      <c r="P36">
        <v>5</v>
      </c>
      <c r="Q36">
        <v>5</v>
      </c>
      <c r="R36">
        <v>5</v>
      </c>
      <c r="S36">
        <v>5</v>
      </c>
      <c r="T36">
        <v>5</v>
      </c>
      <c r="U36">
        <v>5</v>
      </c>
      <c r="V36">
        <v>5</v>
      </c>
      <c r="W36">
        <v>5</v>
      </c>
      <c r="X36">
        <v>5</v>
      </c>
      <c r="Y36">
        <v>5</v>
      </c>
      <c r="Z36">
        <v>5</v>
      </c>
      <c r="AA36">
        <v>4</v>
      </c>
      <c r="AB36">
        <v>5</v>
      </c>
      <c r="AC36">
        <v>4</v>
      </c>
      <c r="AD36">
        <v>5</v>
      </c>
      <c r="AE36">
        <v>5</v>
      </c>
      <c r="AF36">
        <v>5</v>
      </c>
      <c r="AG36">
        <v>5</v>
      </c>
      <c r="AH36">
        <v>5</v>
      </c>
      <c r="AI36">
        <v>5</v>
      </c>
      <c r="AJ36">
        <v>5</v>
      </c>
      <c r="AK36">
        <v>5</v>
      </c>
      <c r="AL36">
        <v>5</v>
      </c>
      <c r="AM36">
        <v>5</v>
      </c>
      <c r="AN36">
        <v>5</v>
      </c>
      <c r="AO36">
        <v>5</v>
      </c>
      <c r="AP36">
        <v>5</v>
      </c>
      <c r="AQ36">
        <v>5</v>
      </c>
      <c r="AR36">
        <v>5</v>
      </c>
      <c r="AS36">
        <v>5</v>
      </c>
      <c r="AT36">
        <v>5</v>
      </c>
      <c r="AU36">
        <v>5</v>
      </c>
      <c r="AV36">
        <v>5</v>
      </c>
      <c r="AW36">
        <v>5</v>
      </c>
      <c r="AX36">
        <v>5</v>
      </c>
      <c r="AY36">
        <v>5</v>
      </c>
      <c r="AZ36">
        <v>5</v>
      </c>
      <c r="BA36" t="s">
        <v>129</v>
      </c>
    </row>
    <row r="37" spans="1:53" x14ac:dyDescent="0.3">
      <c r="A37">
        <v>118470249572</v>
      </c>
      <c r="B37">
        <v>453298388</v>
      </c>
      <c r="C37" s="1">
        <v>45245.600868055553</v>
      </c>
      <c r="D37" s="1">
        <v>45245.602905092594</v>
      </c>
      <c r="E37" t="s">
        <v>130</v>
      </c>
      <c r="I37" t="s">
        <v>56</v>
      </c>
      <c r="J37" t="s">
        <v>103</v>
      </c>
      <c r="K37">
        <v>5</v>
      </c>
      <c r="L37">
        <v>5</v>
      </c>
      <c r="M37">
        <v>5</v>
      </c>
      <c r="N37">
        <v>5</v>
      </c>
      <c r="O37">
        <v>5</v>
      </c>
      <c r="P37">
        <v>4</v>
      </c>
      <c r="Q37">
        <v>5</v>
      </c>
      <c r="R37">
        <v>4</v>
      </c>
      <c r="S37">
        <v>4</v>
      </c>
      <c r="T37">
        <v>4</v>
      </c>
      <c r="U37">
        <v>5</v>
      </c>
      <c r="V37">
        <v>4</v>
      </c>
      <c r="W37">
        <v>5</v>
      </c>
      <c r="X37">
        <v>4</v>
      </c>
      <c r="Y37">
        <v>4</v>
      </c>
      <c r="Z37">
        <v>4</v>
      </c>
      <c r="AA37">
        <v>5</v>
      </c>
      <c r="AB37">
        <v>4</v>
      </c>
      <c r="AC37">
        <v>5</v>
      </c>
      <c r="AD37">
        <v>4</v>
      </c>
      <c r="AE37">
        <v>4</v>
      </c>
      <c r="AF37">
        <v>4</v>
      </c>
      <c r="AG37">
        <v>4</v>
      </c>
      <c r="AH37">
        <v>4</v>
      </c>
      <c r="AI37">
        <v>4</v>
      </c>
      <c r="AJ37">
        <v>4</v>
      </c>
      <c r="AK37">
        <v>2</v>
      </c>
      <c r="AL37">
        <v>4</v>
      </c>
      <c r="AM37">
        <v>4</v>
      </c>
      <c r="AN37">
        <v>4</v>
      </c>
      <c r="AO37">
        <v>4</v>
      </c>
      <c r="AP37">
        <v>4</v>
      </c>
      <c r="AQ37">
        <v>4</v>
      </c>
      <c r="AR37">
        <v>5</v>
      </c>
      <c r="AS37">
        <v>5</v>
      </c>
      <c r="AT37">
        <v>5</v>
      </c>
      <c r="AU37">
        <v>5</v>
      </c>
      <c r="AV37">
        <v>4</v>
      </c>
      <c r="AW37">
        <v>5</v>
      </c>
      <c r="AX37">
        <v>4</v>
      </c>
      <c r="AY37">
        <v>5</v>
      </c>
      <c r="AZ37">
        <v>5</v>
      </c>
      <c r="BA37" t="s">
        <v>131</v>
      </c>
    </row>
    <row r="38" spans="1:53" x14ac:dyDescent="0.3">
      <c r="A38">
        <v>118470248481</v>
      </c>
      <c r="B38">
        <v>453298388</v>
      </c>
      <c r="C38" s="1">
        <v>45245.593645833331</v>
      </c>
      <c r="D38" s="1">
        <v>45245.601597222223</v>
      </c>
      <c r="E38" t="s">
        <v>132</v>
      </c>
      <c r="I38" t="s">
        <v>48</v>
      </c>
      <c r="J38" t="s">
        <v>96</v>
      </c>
      <c r="K38">
        <v>4</v>
      </c>
      <c r="L38">
        <v>4</v>
      </c>
      <c r="M38">
        <v>4</v>
      </c>
      <c r="N38">
        <v>4</v>
      </c>
      <c r="O38">
        <v>4</v>
      </c>
      <c r="P38">
        <v>4</v>
      </c>
      <c r="Q38">
        <v>4</v>
      </c>
      <c r="R38">
        <v>4</v>
      </c>
      <c r="S38">
        <v>5</v>
      </c>
      <c r="T38">
        <v>5</v>
      </c>
      <c r="U38">
        <v>4</v>
      </c>
      <c r="V38">
        <v>4</v>
      </c>
      <c r="W38">
        <v>4</v>
      </c>
      <c r="X38">
        <v>3</v>
      </c>
      <c r="Y38">
        <v>4</v>
      </c>
      <c r="Z38">
        <v>4</v>
      </c>
      <c r="AA38">
        <v>4</v>
      </c>
      <c r="AB38">
        <v>4</v>
      </c>
      <c r="AC38">
        <v>4</v>
      </c>
      <c r="AD38">
        <v>4</v>
      </c>
      <c r="AE38">
        <v>4</v>
      </c>
      <c r="AF38">
        <v>4</v>
      </c>
      <c r="AG38">
        <v>4</v>
      </c>
      <c r="AH38">
        <v>3</v>
      </c>
      <c r="AI38">
        <v>3</v>
      </c>
      <c r="AJ38">
        <v>4</v>
      </c>
      <c r="AK38">
        <v>4</v>
      </c>
      <c r="AL38">
        <v>4</v>
      </c>
      <c r="AM38">
        <v>4</v>
      </c>
      <c r="AN38">
        <v>4</v>
      </c>
      <c r="AO38">
        <v>4</v>
      </c>
      <c r="AP38">
        <v>4</v>
      </c>
      <c r="AQ38">
        <v>4</v>
      </c>
      <c r="AR38">
        <v>4</v>
      </c>
      <c r="AS38">
        <v>5</v>
      </c>
      <c r="AT38">
        <v>5</v>
      </c>
      <c r="AU38">
        <v>5</v>
      </c>
      <c r="AV38">
        <v>3</v>
      </c>
      <c r="AW38">
        <v>3</v>
      </c>
      <c r="AX38">
        <v>4</v>
      </c>
      <c r="AY38">
        <v>3</v>
      </c>
      <c r="AZ38">
        <v>3</v>
      </c>
      <c r="BA38" t="s">
        <v>133</v>
      </c>
    </row>
    <row r="39" spans="1:53" x14ac:dyDescent="0.3">
      <c r="A39">
        <v>118470247021</v>
      </c>
      <c r="B39">
        <v>453298388</v>
      </c>
      <c r="C39" s="1">
        <v>45245.589236111111</v>
      </c>
      <c r="D39" s="1">
        <v>45245.598761574074</v>
      </c>
      <c r="E39" t="s">
        <v>134</v>
      </c>
      <c r="I39" t="s">
        <v>56</v>
      </c>
      <c r="J39" t="s">
        <v>57</v>
      </c>
      <c r="K39">
        <v>4</v>
      </c>
      <c r="L39">
        <v>4</v>
      </c>
      <c r="M39">
        <v>5</v>
      </c>
      <c r="N39">
        <v>4</v>
      </c>
      <c r="O39">
        <v>5</v>
      </c>
      <c r="P39">
        <v>4</v>
      </c>
      <c r="Q39">
        <v>5</v>
      </c>
      <c r="R39">
        <v>4</v>
      </c>
      <c r="S39">
        <v>4</v>
      </c>
      <c r="T39">
        <v>5</v>
      </c>
      <c r="U39">
        <v>5</v>
      </c>
      <c r="V39">
        <v>4</v>
      </c>
      <c r="W39">
        <v>5</v>
      </c>
      <c r="X39">
        <v>4</v>
      </c>
      <c r="Y39">
        <v>4</v>
      </c>
      <c r="Z39">
        <v>5</v>
      </c>
      <c r="AA39">
        <v>5</v>
      </c>
      <c r="AB39">
        <v>4</v>
      </c>
      <c r="AC39">
        <v>5</v>
      </c>
      <c r="AD39">
        <v>4</v>
      </c>
      <c r="AE39">
        <v>4</v>
      </c>
      <c r="AF39">
        <v>4</v>
      </c>
      <c r="AG39">
        <v>5</v>
      </c>
      <c r="AH39">
        <v>5</v>
      </c>
      <c r="AI39">
        <v>5</v>
      </c>
      <c r="AJ39">
        <v>5</v>
      </c>
      <c r="AK39">
        <v>5</v>
      </c>
      <c r="AL39">
        <v>5</v>
      </c>
      <c r="AM39">
        <v>5</v>
      </c>
      <c r="AN39" t="s">
        <v>50</v>
      </c>
      <c r="AO39">
        <v>4</v>
      </c>
      <c r="AP39">
        <v>5</v>
      </c>
      <c r="AQ39">
        <v>4</v>
      </c>
      <c r="AR39">
        <v>5</v>
      </c>
      <c r="AS39">
        <v>5</v>
      </c>
      <c r="AT39">
        <v>5</v>
      </c>
      <c r="AU39">
        <v>5</v>
      </c>
      <c r="AX39">
        <v>5</v>
      </c>
      <c r="BA39" t="s">
        <v>135</v>
      </c>
    </row>
    <row r="40" spans="1:53" x14ac:dyDescent="0.3">
      <c r="A40">
        <v>118470241102</v>
      </c>
      <c r="B40">
        <v>453298388</v>
      </c>
      <c r="C40" s="1">
        <v>45245.586712962962</v>
      </c>
      <c r="D40" s="1">
        <v>45245.589930555558</v>
      </c>
      <c r="E40" t="s">
        <v>136</v>
      </c>
      <c r="I40" t="s">
        <v>48</v>
      </c>
      <c r="J40" t="s">
        <v>65</v>
      </c>
      <c r="K40">
        <v>4</v>
      </c>
      <c r="L40">
        <v>4</v>
      </c>
      <c r="M40">
        <v>4</v>
      </c>
      <c r="N40">
        <v>4</v>
      </c>
      <c r="O40">
        <v>4</v>
      </c>
      <c r="P40">
        <v>4</v>
      </c>
      <c r="Q40">
        <v>4</v>
      </c>
      <c r="R40">
        <v>4</v>
      </c>
      <c r="S40">
        <v>4</v>
      </c>
      <c r="T40">
        <v>4</v>
      </c>
      <c r="U40">
        <v>4</v>
      </c>
      <c r="V40">
        <v>4</v>
      </c>
      <c r="W40">
        <v>4</v>
      </c>
      <c r="X40">
        <v>4</v>
      </c>
      <c r="Y40">
        <v>4</v>
      </c>
      <c r="Z40">
        <v>4</v>
      </c>
      <c r="AA40">
        <v>4</v>
      </c>
      <c r="AB40">
        <v>4</v>
      </c>
      <c r="AC40">
        <v>4</v>
      </c>
      <c r="AD40">
        <v>4</v>
      </c>
      <c r="AE40">
        <v>4</v>
      </c>
      <c r="AF40">
        <v>4</v>
      </c>
      <c r="AG40">
        <v>4</v>
      </c>
      <c r="AH40">
        <v>4</v>
      </c>
      <c r="AI40">
        <v>4</v>
      </c>
      <c r="AJ40">
        <v>4</v>
      </c>
      <c r="AK40">
        <v>4</v>
      </c>
      <c r="AL40">
        <v>4</v>
      </c>
      <c r="AM40">
        <v>4</v>
      </c>
      <c r="AN40">
        <v>4</v>
      </c>
      <c r="AO40">
        <v>4</v>
      </c>
      <c r="AP40">
        <v>4</v>
      </c>
      <c r="AQ40">
        <v>4</v>
      </c>
      <c r="AR40">
        <v>4</v>
      </c>
      <c r="AS40">
        <v>4</v>
      </c>
      <c r="AT40">
        <v>4</v>
      </c>
      <c r="AU40">
        <v>4</v>
      </c>
      <c r="AV40">
        <v>4</v>
      </c>
      <c r="AW40">
        <v>4</v>
      </c>
      <c r="AX40">
        <v>4</v>
      </c>
      <c r="AY40">
        <v>4</v>
      </c>
      <c r="AZ40">
        <v>4</v>
      </c>
      <c r="BA40" t="s">
        <v>87</v>
      </c>
    </row>
    <row r="41" spans="1:53" x14ac:dyDescent="0.3">
      <c r="A41">
        <v>118470240129</v>
      </c>
      <c r="B41">
        <v>453298388</v>
      </c>
      <c r="C41" s="1">
        <v>45245.584270833337</v>
      </c>
      <c r="D41" s="1">
        <v>45245.588379629633</v>
      </c>
      <c r="E41" t="s">
        <v>137</v>
      </c>
      <c r="I41" t="s">
        <v>48</v>
      </c>
      <c r="J41" t="s">
        <v>49</v>
      </c>
      <c r="K41">
        <v>5</v>
      </c>
      <c r="L41">
        <v>5</v>
      </c>
      <c r="M41">
        <v>5</v>
      </c>
      <c r="N41">
        <v>5</v>
      </c>
      <c r="O41">
        <v>5</v>
      </c>
      <c r="P41">
        <v>4</v>
      </c>
      <c r="Q41">
        <v>5</v>
      </c>
      <c r="R41">
        <v>5</v>
      </c>
      <c r="S41">
        <v>5</v>
      </c>
      <c r="T41">
        <v>5</v>
      </c>
      <c r="U41">
        <v>5</v>
      </c>
      <c r="V41">
        <v>4</v>
      </c>
      <c r="W41">
        <v>4</v>
      </c>
      <c r="X41">
        <v>4</v>
      </c>
      <c r="Y41">
        <v>5</v>
      </c>
      <c r="Z41">
        <v>5</v>
      </c>
      <c r="AA41">
        <v>5</v>
      </c>
      <c r="AB41">
        <v>4</v>
      </c>
      <c r="AC41">
        <v>4</v>
      </c>
      <c r="AD41">
        <v>4</v>
      </c>
      <c r="AE41">
        <v>5</v>
      </c>
      <c r="AF41">
        <v>5</v>
      </c>
      <c r="AG41">
        <v>5</v>
      </c>
      <c r="AH41">
        <v>5</v>
      </c>
      <c r="AI41">
        <v>1</v>
      </c>
      <c r="AJ41">
        <v>4</v>
      </c>
      <c r="AK41">
        <v>1</v>
      </c>
      <c r="AL41">
        <v>4</v>
      </c>
      <c r="AM41">
        <v>4</v>
      </c>
      <c r="AN41">
        <v>3</v>
      </c>
      <c r="AO41">
        <v>4</v>
      </c>
      <c r="AP41">
        <v>4</v>
      </c>
      <c r="AQ41">
        <v>4</v>
      </c>
      <c r="AR41">
        <v>5</v>
      </c>
      <c r="AS41">
        <v>5</v>
      </c>
      <c r="AT41">
        <v>4</v>
      </c>
      <c r="AU41">
        <v>4</v>
      </c>
      <c r="AV41">
        <v>5</v>
      </c>
      <c r="AW41">
        <v>5</v>
      </c>
      <c r="AX41">
        <v>5</v>
      </c>
      <c r="AY41">
        <v>5</v>
      </c>
      <c r="AZ41">
        <v>5</v>
      </c>
      <c r="BA41" t="s">
        <v>138</v>
      </c>
    </row>
    <row r="42" spans="1:53" x14ac:dyDescent="0.3">
      <c r="A42">
        <v>118470230030</v>
      </c>
      <c r="B42">
        <v>453298388</v>
      </c>
      <c r="C42" s="1">
        <v>45245.569780092592</v>
      </c>
      <c r="D42" s="1">
        <v>45245.573865740742</v>
      </c>
      <c r="E42" t="s">
        <v>139</v>
      </c>
      <c r="I42" t="s">
        <v>56</v>
      </c>
      <c r="J42" t="s">
        <v>140</v>
      </c>
      <c r="K42">
        <v>4</v>
      </c>
      <c r="L42">
        <v>4</v>
      </c>
      <c r="M42">
        <v>4</v>
      </c>
      <c r="N42">
        <v>4</v>
      </c>
      <c r="O42">
        <v>4</v>
      </c>
      <c r="P42">
        <v>4</v>
      </c>
      <c r="Q42">
        <v>4</v>
      </c>
      <c r="R42">
        <v>4</v>
      </c>
      <c r="S42">
        <v>4</v>
      </c>
      <c r="T42">
        <v>4</v>
      </c>
      <c r="U42">
        <v>4</v>
      </c>
      <c r="V42">
        <v>2</v>
      </c>
      <c r="W42">
        <v>3</v>
      </c>
      <c r="X42">
        <v>3</v>
      </c>
      <c r="Y42">
        <v>4</v>
      </c>
      <c r="Z42">
        <v>4</v>
      </c>
      <c r="AA42">
        <v>4</v>
      </c>
      <c r="AB42">
        <v>4</v>
      </c>
      <c r="AC42">
        <v>4</v>
      </c>
      <c r="AD42">
        <v>4</v>
      </c>
      <c r="AE42">
        <v>4</v>
      </c>
      <c r="AF42">
        <v>4</v>
      </c>
      <c r="AG42">
        <v>4</v>
      </c>
      <c r="AH42">
        <v>4</v>
      </c>
      <c r="AI42">
        <v>4</v>
      </c>
      <c r="AJ42">
        <v>4</v>
      </c>
      <c r="AK42">
        <v>3</v>
      </c>
      <c r="AL42">
        <v>4</v>
      </c>
      <c r="AM42">
        <v>3</v>
      </c>
      <c r="AN42" t="s">
        <v>50</v>
      </c>
      <c r="AO42">
        <v>4</v>
      </c>
      <c r="AP42" t="s">
        <v>81</v>
      </c>
      <c r="AQ42" t="s">
        <v>81</v>
      </c>
      <c r="AR42">
        <v>4</v>
      </c>
      <c r="AS42">
        <v>4</v>
      </c>
      <c r="AT42">
        <v>4</v>
      </c>
      <c r="AU42">
        <v>4</v>
      </c>
      <c r="AV42">
        <v>3</v>
      </c>
      <c r="AW42">
        <v>4</v>
      </c>
      <c r="AX42">
        <v>3</v>
      </c>
      <c r="AZ42">
        <v>4</v>
      </c>
      <c r="BA42" t="s">
        <v>141</v>
      </c>
    </row>
    <row r="43" spans="1:53" x14ac:dyDescent="0.3">
      <c r="A43">
        <v>118470198788</v>
      </c>
      <c r="B43">
        <v>453298388</v>
      </c>
      <c r="C43" s="1">
        <v>45245.522361111114</v>
      </c>
      <c r="D43" s="1">
        <v>45245.573437500003</v>
      </c>
      <c r="E43" t="s">
        <v>142</v>
      </c>
      <c r="I43" t="s">
        <v>56</v>
      </c>
      <c r="J43" t="s">
        <v>68</v>
      </c>
      <c r="K43">
        <v>4</v>
      </c>
      <c r="L43">
        <v>3</v>
      </c>
      <c r="M43">
        <v>4</v>
      </c>
      <c r="N43">
        <v>5</v>
      </c>
      <c r="O43">
        <v>3</v>
      </c>
      <c r="P43">
        <v>4</v>
      </c>
      <c r="Q43">
        <v>4</v>
      </c>
      <c r="R43">
        <v>5</v>
      </c>
      <c r="S43">
        <v>4</v>
      </c>
      <c r="T43">
        <v>4</v>
      </c>
      <c r="U43">
        <v>4</v>
      </c>
      <c r="V43">
        <v>4</v>
      </c>
      <c r="W43">
        <v>5</v>
      </c>
      <c r="X43">
        <v>2</v>
      </c>
      <c r="Y43">
        <v>4</v>
      </c>
      <c r="Z43">
        <v>5</v>
      </c>
      <c r="AA43">
        <v>4</v>
      </c>
      <c r="AB43">
        <v>4</v>
      </c>
      <c r="AC43">
        <v>4</v>
      </c>
      <c r="AD43">
        <v>5</v>
      </c>
      <c r="AE43">
        <v>4</v>
      </c>
      <c r="AF43">
        <v>4</v>
      </c>
      <c r="AG43">
        <v>4</v>
      </c>
      <c r="AH43">
        <v>5</v>
      </c>
      <c r="AI43">
        <v>5</v>
      </c>
      <c r="AJ43">
        <v>5</v>
      </c>
      <c r="AK43">
        <v>4</v>
      </c>
      <c r="AL43">
        <v>3</v>
      </c>
      <c r="AM43">
        <v>3</v>
      </c>
      <c r="AN43">
        <v>4</v>
      </c>
      <c r="AO43">
        <v>4</v>
      </c>
      <c r="AP43">
        <v>4</v>
      </c>
      <c r="AQ43">
        <v>4</v>
      </c>
      <c r="AR43">
        <v>4</v>
      </c>
      <c r="AS43">
        <v>4</v>
      </c>
      <c r="AT43">
        <v>3</v>
      </c>
      <c r="AU43">
        <v>3</v>
      </c>
      <c r="AV43">
        <v>3</v>
      </c>
      <c r="AW43">
        <v>4</v>
      </c>
      <c r="AX43">
        <v>4</v>
      </c>
      <c r="AY43">
        <v>4</v>
      </c>
      <c r="AZ43">
        <v>5</v>
      </c>
      <c r="BA43" t="s">
        <v>79</v>
      </c>
    </row>
    <row r="44" spans="1:53" x14ac:dyDescent="0.3">
      <c r="A44">
        <v>118470227332</v>
      </c>
      <c r="B44">
        <v>453298388</v>
      </c>
      <c r="C44" s="1">
        <v>45245.565312500003</v>
      </c>
      <c r="D44" s="1">
        <v>45245.569861111115</v>
      </c>
      <c r="E44" t="s">
        <v>143</v>
      </c>
      <c r="I44" t="s">
        <v>48</v>
      </c>
      <c r="J44" t="s">
        <v>65</v>
      </c>
      <c r="K44">
        <v>5</v>
      </c>
      <c r="L44">
        <v>5</v>
      </c>
      <c r="M44">
        <v>4</v>
      </c>
      <c r="N44">
        <v>4</v>
      </c>
      <c r="O44">
        <v>5</v>
      </c>
      <c r="P44">
        <v>5</v>
      </c>
      <c r="Q44">
        <v>5</v>
      </c>
      <c r="R44">
        <v>5</v>
      </c>
      <c r="S44">
        <v>5</v>
      </c>
      <c r="T44">
        <v>5</v>
      </c>
      <c r="U44">
        <v>5</v>
      </c>
      <c r="V44">
        <v>5</v>
      </c>
      <c r="W44">
        <v>5</v>
      </c>
      <c r="X44">
        <v>4</v>
      </c>
      <c r="Y44">
        <v>4</v>
      </c>
      <c r="Z44">
        <v>5</v>
      </c>
      <c r="AA44">
        <v>4</v>
      </c>
      <c r="AB44">
        <v>4</v>
      </c>
      <c r="AC44">
        <v>4</v>
      </c>
      <c r="AD44">
        <v>4</v>
      </c>
      <c r="AE44">
        <v>3</v>
      </c>
      <c r="AF44">
        <v>5</v>
      </c>
      <c r="AG44">
        <v>5</v>
      </c>
      <c r="AH44">
        <v>4</v>
      </c>
      <c r="AI44">
        <v>3</v>
      </c>
      <c r="AJ44">
        <v>5</v>
      </c>
      <c r="AK44">
        <v>2</v>
      </c>
      <c r="AL44">
        <v>4</v>
      </c>
      <c r="AM44">
        <v>4</v>
      </c>
      <c r="AN44" t="s">
        <v>50</v>
      </c>
      <c r="AO44">
        <v>4</v>
      </c>
      <c r="AP44">
        <v>4</v>
      </c>
      <c r="AQ44">
        <v>4</v>
      </c>
      <c r="AR44">
        <v>4</v>
      </c>
      <c r="AS44">
        <v>5</v>
      </c>
      <c r="AT44">
        <v>5</v>
      </c>
      <c r="AU44">
        <v>5</v>
      </c>
      <c r="AV44">
        <v>4</v>
      </c>
      <c r="AW44">
        <v>5</v>
      </c>
      <c r="AX44">
        <v>4</v>
      </c>
      <c r="AY44">
        <v>4</v>
      </c>
      <c r="AZ44">
        <v>5</v>
      </c>
      <c r="BA44" t="s">
        <v>144</v>
      </c>
    </row>
    <row r="45" spans="1:53" x14ac:dyDescent="0.3">
      <c r="A45">
        <v>118470225367</v>
      </c>
      <c r="B45">
        <v>453298388</v>
      </c>
      <c r="C45" s="1">
        <v>45245.560150462959</v>
      </c>
      <c r="D45" s="1">
        <v>45245.568958333337</v>
      </c>
      <c r="E45" t="s">
        <v>145</v>
      </c>
      <c r="I45" t="s">
        <v>48</v>
      </c>
      <c r="J45" t="s">
        <v>53</v>
      </c>
      <c r="K45">
        <v>4</v>
      </c>
      <c r="L45">
        <v>4</v>
      </c>
      <c r="M45">
        <v>4</v>
      </c>
      <c r="N45">
        <v>4</v>
      </c>
      <c r="O45">
        <v>4</v>
      </c>
      <c r="P45">
        <v>4</v>
      </c>
      <c r="Q45">
        <v>4</v>
      </c>
      <c r="R45">
        <v>4</v>
      </c>
      <c r="S45">
        <v>4</v>
      </c>
      <c r="T45">
        <v>4</v>
      </c>
      <c r="U45">
        <v>3</v>
      </c>
      <c r="V45">
        <v>2</v>
      </c>
      <c r="W45">
        <v>3</v>
      </c>
      <c r="X45">
        <v>1</v>
      </c>
      <c r="Y45">
        <v>4</v>
      </c>
      <c r="Z45">
        <v>4</v>
      </c>
      <c r="AA45">
        <v>4</v>
      </c>
      <c r="AB45">
        <v>4</v>
      </c>
      <c r="AC45">
        <v>4</v>
      </c>
      <c r="AD45">
        <v>2</v>
      </c>
      <c r="AE45">
        <v>3</v>
      </c>
      <c r="AF45">
        <v>3</v>
      </c>
      <c r="AG45">
        <v>3</v>
      </c>
      <c r="AH45">
        <v>3</v>
      </c>
      <c r="AI45">
        <v>4</v>
      </c>
      <c r="AJ45">
        <v>4</v>
      </c>
      <c r="AK45">
        <v>4</v>
      </c>
      <c r="AL45">
        <v>4</v>
      </c>
      <c r="AM45">
        <v>3</v>
      </c>
      <c r="AN45">
        <v>3</v>
      </c>
      <c r="AO45">
        <v>4</v>
      </c>
      <c r="AP45">
        <v>2</v>
      </c>
      <c r="AQ45">
        <v>2</v>
      </c>
      <c r="AR45">
        <v>3</v>
      </c>
      <c r="AS45">
        <v>4</v>
      </c>
      <c r="AT45">
        <v>4</v>
      </c>
      <c r="AU45">
        <v>4</v>
      </c>
      <c r="AV45">
        <v>3</v>
      </c>
      <c r="AW45">
        <v>3</v>
      </c>
      <c r="AX45">
        <v>4</v>
      </c>
      <c r="AY45">
        <v>2</v>
      </c>
      <c r="AZ45">
        <v>3</v>
      </c>
      <c r="BA45" t="s">
        <v>146</v>
      </c>
    </row>
    <row r="46" spans="1:53" x14ac:dyDescent="0.3">
      <c r="A46">
        <v>118470227054</v>
      </c>
      <c r="B46">
        <v>453298388</v>
      </c>
      <c r="C46" s="1">
        <v>45245.565092592595</v>
      </c>
      <c r="D46" s="1">
        <v>45245.568726851852</v>
      </c>
      <c r="E46" t="s">
        <v>147</v>
      </c>
      <c r="I46" t="s">
        <v>48</v>
      </c>
      <c r="J46" t="s">
        <v>84</v>
      </c>
      <c r="K46">
        <v>5</v>
      </c>
      <c r="L46">
        <v>5</v>
      </c>
      <c r="M46">
        <v>5</v>
      </c>
      <c r="N46">
        <v>5</v>
      </c>
      <c r="O46">
        <v>5</v>
      </c>
      <c r="P46">
        <v>5</v>
      </c>
      <c r="Q46">
        <v>5</v>
      </c>
      <c r="R46">
        <v>5</v>
      </c>
      <c r="S46">
        <v>5</v>
      </c>
      <c r="T46">
        <v>5</v>
      </c>
      <c r="U46">
        <v>5</v>
      </c>
      <c r="V46">
        <v>5</v>
      </c>
      <c r="W46">
        <v>5</v>
      </c>
      <c r="X46">
        <v>5</v>
      </c>
      <c r="Y46">
        <v>5</v>
      </c>
      <c r="Z46">
        <v>5</v>
      </c>
      <c r="AA46">
        <v>5</v>
      </c>
      <c r="AB46">
        <v>5</v>
      </c>
      <c r="AC46">
        <v>5</v>
      </c>
      <c r="AD46">
        <v>5</v>
      </c>
      <c r="AE46">
        <v>5</v>
      </c>
      <c r="AF46">
        <v>5</v>
      </c>
      <c r="AG46">
        <v>5</v>
      </c>
      <c r="AH46">
        <v>5</v>
      </c>
      <c r="AI46">
        <v>2</v>
      </c>
      <c r="AJ46">
        <v>5</v>
      </c>
      <c r="AK46">
        <v>2</v>
      </c>
      <c r="AL46">
        <v>5</v>
      </c>
      <c r="AM46">
        <v>5</v>
      </c>
      <c r="AN46">
        <v>5</v>
      </c>
      <c r="AO46">
        <v>5</v>
      </c>
      <c r="AP46">
        <v>1</v>
      </c>
      <c r="AQ46">
        <v>4</v>
      </c>
      <c r="AR46">
        <v>5</v>
      </c>
      <c r="AS46">
        <v>5</v>
      </c>
      <c r="AT46">
        <v>5</v>
      </c>
      <c r="AU46">
        <v>5</v>
      </c>
      <c r="AV46">
        <v>5</v>
      </c>
      <c r="AW46">
        <v>5</v>
      </c>
      <c r="AX46">
        <v>5</v>
      </c>
      <c r="AY46">
        <v>2</v>
      </c>
      <c r="AZ46">
        <v>5</v>
      </c>
      <c r="BA46" t="s">
        <v>148</v>
      </c>
    </row>
    <row r="47" spans="1:53" x14ac:dyDescent="0.3">
      <c r="A47">
        <v>118470225984</v>
      </c>
      <c r="B47">
        <v>453298388</v>
      </c>
      <c r="C47" s="1">
        <v>45245.549143518518</v>
      </c>
      <c r="D47" s="1">
        <v>45245.567164351851</v>
      </c>
      <c r="E47" t="s">
        <v>149</v>
      </c>
      <c r="I47" t="s">
        <v>56</v>
      </c>
      <c r="J47" t="s">
        <v>65</v>
      </c>
      <c r="K47">
        <v>4</v>
      </c>
      <c r="L47">
        <v>4</v>
      </c>
      <c r="M47">
        <v>4</v>
      </c>
      <c r="N47">
        <v>1</v>
      </c>
      <c r="O47">
        <v>4</v>
      </c>
      <c r="P47">
        <v>4</v>
      </c>
      <c r="Q47">
        <v>4</v>
      </c>
      <c r="R47">
        <v>4</v>
      </c>
      <c r="S47">
        <v>2</v>
      </c>
      <c r="T47">
        <v>4</v>
      </c>
      <c r="U47">
        <v>4</v>
      </c>
      <c r="V47">
        <v>1</v>
      </c>
      <c r="W47">
        <v>3</v>
      </c>
      <c r="X47">
        <v>1</v>
      </c>
      <c r="Y47">
        <v>4</v>
      </c>
      <c r="Z47">
        <v>4</v>
      </c>
      <c r="AA47">
        <v>4</v>
      </c>
      <c r="AB47">
        <v>2</v>
      </c>
      <c r="AC47">
        <v>4</v>
      </c>
      <c r="AD47">
        <v>4</v>
      </c>
      <c r="AE47">
        <v>4</v>
      </c>
      <c r="AF47">
        <v>4</v>
      </c>
      <c r="AG47">
        <v>4</v>
      </c>
      <c r="AH47">
        <v>3</v>
      </c>
      <c r="AI47">
        <v>3</v>
      </c>
      <c r="AJ47">
        <v>3</v>
      </c>
      <c r="AK47">
        <v>1</v>
      </c>
      <c r="AL47">
        <v>1</v>
      </c>
      <c r="AM47">
        <v>2</v>
      </c>
      <c r="AN47">
        <v>2</v>
      </c>
      <c r="AO47">
        <v>4</v>
      </c>
      <c r="AP47">
        <v>4</v>
      </c>
      <c r="AQ47">
        <v>4</v>
      </c>
      <c r="AR47">
        <v>3</v>
      </c>
      <c r="AS47">
        <v>3</v>
      </c>
      <c r="AT47">
        <v>3</v>
      </c>
      <c r="AU47">
        <v>4</v>
      </c>
      <c r="AV47">
        <v>1</v>
      </c>
      <c r="AW47">
        <v>4</v>
      </c>
      <c r="AX47">
        <v>2</v>
      </c>
      <c r="AY47">
        <v>4</v>
      </c>
      <c r="AZ47">
        <v>2</v>
      </c>
      <c r="BA47" t="s">
        <v>150</v>
      </c>
    </row>
    <row r="48" spans="1:53" x14ac:dyDescent="0.3">
      <c r="A48">
        <v>118470223059</v>
      </c>
      <c r="B48">
        <v>453298388</v>
      </c>
      <c r="C48" s="1">
        <v>45245.557384259257</v>
      </c>
      <c r="D48" s="1">
        <v>45245.562719907408</v>
      </c>
      <c r="E48" t="s">
        <v>151</v>
      </c>
      <c r="I48" t="s">
        <v>48</v>
      </c>
      <c r="J48" t="s">
        <v>84</v>
      </c>
      <c r="K48">
        <v>4</v>
      </c>
      <c r="L48">
        <v>3</v>
      </c>
      <c r="M48">
        <v>3</v>
      </c>
      <c r="N48">
        <v>3</v>
      </c>
      <c r="O48">
        <v>4</v>
      </c>
      <c r="P48">
        <v>3</v>
      </c>
      <c r="Q48">
        <v>3</v>
      </c>
      <c r="R48">
        <v>2</v>
      </c>
      <c r="S48">
        <v>3</v>
      </c>
      <c r="T48">
        <v>3</v>
      </c>
      <c r="U48">
        <v>3</v>
      </c>
      <c r="V48">
        <v>4</v>
      </c>
      <c r="W48">
        <v>3</v>
      </c>
      <c r="X48">
        <v>3</v>
      </c>
      <c r="Y48">
        <v>3</v>
      </c>
      <c r="Z48">
        <v>4</v>
      </c>
      <c r="AA48">
        <v>4</v>
      </c>
      <c r="AB48">
        <v>3</v>
      </c>
      <c r="AC48">
        <v>2</v>
      </c>
      <c r="AD48">
        <v>3</v>
      </c>
      <c r="AE48">
        <v>3</v>
      </c>
      <c r="AF48">
        <v>3</v>
      </c>
      <c r="AG48">
        <v>3</v>
      </c>
      <c r="AH48">
        <v>3</v>
      </c>
      <c r="AI48">
        <v>2</v>
      </c>
      <c r="AJ48">
        <v>4</v>
      </c>
      <c r="AK48">
        <v>2</v>
      </c>
      <c r="AL48">
        <v>3</v>
      </c>
      <c r="AM48">
        <v>3</v>
      </c>
      <c r="AN48">
        <v>3</v>
      </c>
      <c r="AO48">
        <v>3</v>
      </c>
      <c r="AP48">
        <v>3</v>
      </c>
      <c r="AQ48">
        <v>4</v>
      </c>
      <c r="AR48">
        <v>3</v>
      </c>
      <c r="AS48">
        <v>3</v>
      </c>
      <c r="AT48">
        <v>3</v>
      </c>
      <c r="AU48">
        <v>3</v>
      </c>
      <c r="AV48">
        <v>3</v>
      </c>
      <c r="AW48">
        <v>3</v>
      </c>
      <c r="AX48">
        <v>4</v>
      </c>
      <c r="AY48">
        <v>4</v>
      </c>
      <c r="AZ48">
        <v>2</v>
      </c>
      <c r="BA48" t="s">
        <v>152</v>
      </c>
    </row>
    <row r="49" spans="1:53" x14ac:dyDescent="0.3">
      <c r="A49">
        <v>118470218905</v>
      </c>
      <c r="B49">
        <v>453298388</v>
      </c>
      <c r="C49" s="1">
        <v>45245.552719907406</v>
      </c>
      <c r="D49" s="1">
        <v>45245.555601851855</v>
      </c>
      <c r="E49" t="s">
        <v>153</v>
      </c>
      <c r="I49" t="s">
        <v>48</v>
      </c>
      <c r="J49" t="s">
        <v>49</v>
      </c>
      <c r="K49">
        <v>5</v>
      </c>
      <c r="L49">
        <v>5</v>
      </c>
      <c r="M49">
        <v>5</v>
      </c>
      <c r="N49">
        <v>4</v>
      </c>
      <c r="O49">
        <v>4</v>
      </c>
      <c r="P49">
        <v>5</v>
      </c>
      <c r="Q49">
        <v>4</v>
      </c>
      <c r="R49">
        <v>4</v>
      </c>
      <c r="S49">
        <v>5</v>
      </c>
      <c r="T49">
        <v>4</v>
      </c>
      <c r="U49">
        <v>4</v>
      </c>
      <c r="V49">
        <v>4</v>
      </c>
      <c r="W49">
        <v>4</v>
      </c>
      <c r="X49">
        <v>4</v>
      </c>
      <c r="Y49">
        <v>5</v>
      </c>
      <c r="Z49">
        <v>5</v>
      </c>
      <c r="AA49">
        <v>5</v>
      </c>
      <c r="AB49">
        <v>5</v>
      </c>
      <c r="AC49">
        <v>5</v>
      </c>
      <c r="AD49">
        <v>4</v>
      </c>
      <c r="AE49">
        <v>4</v>
      </c>
      <c r="AF49">
        <v>5</v>
      </c>
      <c r="AG49">
        <v>5</v>
      </c>
      <c r="AH49">
        <v>5</v>
      </c>
      <c r="AI49">
        <v>4</v>
      </c>
      <c r="AJ49">
        <v>4</v>
      </c>
      <c r="AK49">
        <v>4</v>
      </c>
      <c r="AL49">
        <v>5</v>
      </c>
      <c r="AM49">
        <v>5</v>
      </c>
      <c r="AN49">
        <v>4</v>
      </c>
      <c r="AO49">
        <v>4</v>
      </c>
      <c r="AP49">
        <v>5</v>
      </c>
      <c r="AQ49">
        <v>5</v>
      </c>
      <c r="AR49">
        <v>5</v>
      </c>
      <c r="AS49">
        <v>5</v>
      </c>
      <c r="AT49">
        <v>5</v>
      </c>
      <c r="AU49">
        <v>5</v>
      </c>
      <c r="AV49">
        <v>4</v>
      </c>
      <c r="AW49">
        <v>5</v>
      </c>
      <c r="AX49">
        <v>5</v>
      </c>
      <c r="AY49">
        <v>5</v>
      </c>
      <c r="AZ49">
        <v>5</v>
      </c>
      <c r="BA49" t="s">
        <v>152</v>
      </c>
    </row>
    <row r="50" spans="1:53" x14ac:dyDescent="0.3">
      <c r="A50">
        <v>118470218304</v>
      </c>
      <c r="B50">
        <v>453298388</v>
      </c>
      <c r="C50" s="1">
        <v>45245.546817129631</v>
      </c>
      <c r="D50" s="1">
        <v>45245.554618055554</v>
      </c>
      <c r="E50" t="s">
        <v>154</v>
      </c>
      <c r="I50" t="s">
        <v>56</v>
      </c>
      <c r="J50" t="s">
        <v>57</v>
      </c>
      <c r="K50">
        <v>3</v>
      </c>
      <c r="L50">
        <v>3</v>
      </c>
      <c r="M50">
        <v>3</v>
      </c>
      <c r="N50">
        <v>4</v>
      </c>
      <c r="O50">
        <v>2</v>
      </c>
      <c r="P50">
        <v>3</v>
      </c>
      <c r="Q50">
        <v>3</v>
      </c>
      <c r="R50">
        <v>2</v>
      </c>
      <c r="S50">
        <v>2</v>
      </c>
      <c r="T50">
        <v>2</v>
      </c>
      <c r="U50">
        <v>3</v>
      </c>
      <c r="V50">
        <v>4</v>
      </c>
      <c r="W50">
        <v>4</v>
      </c>
      <c r="X50">
        <v>2</v>
      </c>
      <c r="Y50">
        <v>3</v>
      </c>
      <c r="Z50">
        <v>4</v>
      </c>
      <c r="AA50">
        <v>4</v>
      </c>
      <c r="AB50">
        <v>4</v>
      </c>
      <c r="AC50">
        <v>4</v>
      </c>
      <c r="AD50">
        <v>4</v>
      </c>
      <c r="AE50">
        <v>4</v>
      </c>
      <c r="AF50">
        <v>4</v>
      </c>
      <c r="AG50">
        <v>4</v>
      </c>
      <c r="AH50">
        <v>4</v>
      </c>
      <c r="AI50">
        <v>3</v>
      </c>
      <c r="AJ50">
        <v>3</v>
      </c>
      <c r="AK50">
        <v>4</v>
      </c>
      <c r="AL50">
        <v>3</v>
      </c>
      <c r="AM50">
        <v>3</v>
      </c>
      <c r="AN50">
        <v>3</v>
      </c>
      <c r="AO50">
        <v>4</v>
      </c>
      <c r="AP50">
        <v>4</v>
      </c>
      <c r="AQ50">
        <v>4</v>
      </c>
      <c r="AR50">
        <v>3</v>
      </c>
      <c r="AS50">
        <v>3</v>
      </c>
      <c r="AT50">
        <v>3</v>
      </c>
      <c r="AU50">
        <v>2</v>
      </c>
      <c r="AV50">
        <v>2</v>
      </c>
      <c r="AW50">
        <v>3</v>
      </c>
      <c r="AX50">
        <v>2</v>
      </c>
      <c r="AY50">
        <v>3</v>
      </c>
      <c r="AZ50">
        <v>2</v>
      </c>
      <c r="BA50" t="s">
        <v>155</v>
      </c>
    </row>
    <row r="51" spans="1:53" x14ac:dyDescent="0.3">
      <c r="A51">
        <v>118470214002</v>
      </c>
      <c r="B51">
        <v>453298388</v>
      </c>
      <c r="C51" s="1">
        <v>45245.523888888885</v>
      </c>
      <c r="D51" s="1">
        <v>45245.54791666667</v>
      </c>
      <c r="E51" t="s">
        <v>156</v>
      </c>
      <c r="I51" t="s">
        <v>48</v>
      </c>
      <c r="J51" t="s">
        <v>49</v>
      </c>
      <c r="K51">
        <v>3</v>
      </c>
      <c r="L51">
        <v>1</v>
      </c>
      <c r="M51">
        <v>4</v>
      </c>
      <c r="N51">
        <v>1</v>
      </c>
      <c r="O51">
        <v>4</v>
      </c>
      <c r="P51">
        <v>3</v>
      </c>
      <c r="Q51">
        <v>4</v>
      </c>
      <c r="R51">
        <v>4</v>
      </c>
      <c r="S51">
        <v>4</v>
      </c>
      <c r="T51">
        <v>4</v>
      </c>
      <c r="U51">
        <v>3</v>
      </c>
      <c r="V51">
        <v>4</v>
      </c>
      <c r="W51">
        <v>4</v>
      </c>
      <c r="X51">
        <v>4</v>
      </c>
      <c r="Y51">
        <v>4</v>
      </c>
      <c r="Z51">
        <v>4</v>
      </c>
      <c r="AA51">
        <v>3</v>
      </c>
      <c r="AB51">
        <v>3</v>
      </c>
      <c r="AC51">
        <v>4</v>
      </c>
      <c r="AD51">
        <v>3</v>
      </c>
      <c r="AE51">
        <v>2</v>
      </c>
      <c r="AF51">
        <v>3</v>
      </c>
      <c r="AG51">
        <v>3</v>
      </c>
      <c r="AH51">
        <v>4</v>
      </c>
      <c r="AI51">
        <v>1</v>
      </c>
      <c r="AJ51">
        <v>4</v>
      </c>
      <c r="AK51">
        <v>3</v>
      </c>
      <c r="AL51">
        <v>3</v>
      </c>
      <c r="AM51">
        <v>3</v>
      </c>
      <c r="AN51">
        <v>3</v>
      </c>
      <c r="AO51">
        <v>4</v>
      </c>
      <c r="AP51">
        <v>4</v>
      </c>
      <c r="AQ51">
        <v>4</v>
      </c>
      <c r="AR51">
        <v>4</v>
      </c>
      <c r="AS51">
        <v>4</v>
      </c>
      <c r="AU51">
        <v>3</v>
      </c>
      <c r="AW51">
        <v>3</v>
      </c>
      <c r="AY51">
        <v>3</v>
      </c>
      <c r="AZ51">
        <v>3</v>
      </c>
      <c r="BA51" t="s">
        <v>157</v>
      </c>
    </row>
    <row r="52" spans="1:53" x14ac:dyDescent="0.3">
      <c r="A52">
        <v>118470210278</v>
      </c>
      <c r="B52">
        <v>453298388</v>
      </c>
      <c r="C52" s="1">
        <v>45245.535138888888</v>
      </c>
      <c r="D52" s="1">
        <v>45245.541979166665</v>
      </c>
      <c r="E52" t="s">
        <v>158</v>
      </c>
      <c r="I52" t="s">
        <v>48</v>
      </c>
      <c r="J52" t="s">
        <v>84</v>
      </c>
      <c r="K52">
        <v>4</v>
      </c>
      <c r="L52">
        <v>2</v>
      </c>
      <c r="M52">
        <v>4</v>
      </c>
      <c r="N52">
        <v>4</v>
      </c>
      <c r="O52">
        <v>4</v>
      </c>
      <c r="P52">
        <v>4</v>
      </c>
      <c r="Q52">
        <v>4</v>
      </c>
      <c r="R52">
        <v>4</v>
      </c>
      <c r="S52">
        <v>4</v>
      </c>
      <c r="T52">
        <v>4</v>
      </c>
      <c r="U52">
        <v>4</v>
      </c>
      <c r="V52">
        <v>2</v>
      </c>
      <c r="W52">
        <v>3</v>
      </c>
      <c r="X52">
        <v>2</v>
      </c>
      <c r="Y52">
        <v>4</v>
      </c>
      <c r="Z52">
        <v>4</v>
      </c>
      <c r="AA52">
        <v>4</v>
      </c>
      <c r="AB52">
        <v>4</v>
      </c>
      <c r="AC52">
        <v>4</v>
      </c>
      <c r="AD52">
        <v>4</v>
      </c>
      <c r="AE52">
        <v>4</v>
      </c>
      <c r="AF52">
        <v>4</v>
      </c>
      <c r="AG52">
        <v>4</v>
      </c>
      <c r="AH52">
        <v>4</v>
      </c>
      <c r="AI52">
        <v>1</v>
      </c>
      <c r="AJ52">
        <v>3</v>
      </c>
      <c r="AK52">
        <v>1</v>
      </c>
      <c r="AL52">
        <v>4</v>
      </c>
      <c r="AM52">
        <v>4</v>
      </c>
      <c r="AN52" t="s">
        <v>50</v>
      </c>
      <c r="AO52">
        <v>4</v>
      </c>
      <c r="AP52">
        <v>4</v>
      </c>
      <c r="AQ52">
        <v>4</v>
      </c>
      <c r="AR52">
        <v>4</v>
      </c>
      <c r="AS52">
        <v>4</v>
      </c>
      <c r="AT52">
        <v>4</v>
      </c>
      <c r="AU52">
        <v>4</v>
      </c>
      <c r="AV52">
        <v>2</v>
      </c>
      <c r="AW52">
        <v>4</v>
      </c>
      <c r="AX52">
        <v>4</v>
      </c>
      <c r="AY52">
        <v>4</v>
      </c>
      <c r="AZ52">
        <v>4</v>
      </c>
      <c r="BA52" t="s">
        <v>159</v>
      </c>
    </row>
    <row r="53" spans="1:53" x14ac:dyDescent="0.3">
      <c r="A53">
        <v>118470208846</v>
      </c>
      <c r="B53">
        <v>453298388</v>
      </c>
      <c r="C53" s="1">
        <v>45245.535729166666</v>
      </c>
      <c r="D53" s="1">
        <v>45245.539722222224</v>
      </c>
      <c r="E53" t="s">
        <v>160</v>
      </c>
      <c r="I53" t="s">
        <v>48</v>
      </c>
      <c r="J53" t="s">
        <v>84</v>
      </c>
      <c r="K53">
        <v>3</v>
      </c>
      <c r="L53">
        <v>2</v>
      </c>
      <c r="M53">
        <v>3</v>
      </c>
      <c r="N53">
        <v>2</v>
      </c>
      <c r="O53">
        <v>3</v>
      </c>
      <c r="P53">
        <v>3</v>
      </c>
      <c r="Q53">
        <v>3</v>
      </c>
      <c r="R53">
        <v>4</v>
      </c>
      <c r="S53">
        <v>4</v>
      </c>
      <c r="T53">
        <v>3</v>
      </c>
      <c r="U53">
        <v>3</v>
      </c>
      <c r="V53">
        <v>3</v>
      </c>
      <c r="W53">
        <v>3</v>
      </c>
      <c r="X53">
        <v>2</v>
      </c>
      <c r="Y53">
        <v>3</v>
      </c>
      <c r="Z53">
        <v>4</v>
      </c>
      <c r="AA53">
        <v>3</v>
      </c>
      <c r="AB53">
        <v>3</v>
      </c>
      <c r="AC53">
        <v>3</v>
      </c>
      <c r="AD53">
        <v>3</v>
      </c>
      <c r="AE53">
        <v>3</v>
      </c>
      <c r="AF53">
        <v>3</v>
      </c>
      <c r="AG53">
        <v>2</v>
      </c>
      <c r="AH53">
        <v>3</v>
      </c>
      <c r="AI53">
        <v>4</v>
      </c>
      <c r="AJ53">
        <v>2</v>
      </c>
      <c r="AK53">
        <v>3</v>
      </c>
      <c r="AL53">
        <v>4</v>
      </c>
      <c r="AM53">
        <v>2</v>
      </c>
      <c r="AN53">
        <v>1</v>
      </c>
      <c r="AO53">
        <v>2</v>
      </c>
      <c r="AP53">
        <v>4</v>
      </c>
      <c r="AQ53">
        <v>4</v>
      </c>
      <c r="AR53">
        <v>4</v>
      </c>
      <c r="AS53">
        <v>3</v>
      </c>
      <c r="AT53">
        <v>3</v>
      </c>
      <c r="AU53">
        <v>3</v>
      </c>
      <c r="AV53">
        <v>2</v>
      </c>
      <c r="AW53">
        <v>3</v>
      </c>
      <c r="AX53">
        <v>3</v>
      </c>
      <c r="AY53">
        <v>4</v>
      </c>
      <c r="AZ53">
        <v>4</v>
      </c>
      <c r="BA53" t="s">
        <v>161</v>
      </c>
    </row>
    <row r="54" spans="1:53" x14ac:dyDescent="0.3">
      <c r="A54">
        <v>118470207466</v>
      </c>
      <c r="B54">
        <v>453298388</v>
      </c>
      <c r="C54" s="1">
        <v>45245.51326388889</v>
      </c>
      <c r="D54" s="1">
        <v>45245.537673611114</v>
      </c>
      <c r="E54" t="s">
        <v>162</v>
      </c>
      <c r="I54" t="s">
        <v>56</v>
      </c>
      <c r="J54" t="s">
        <v>96</v>
      </c>
      <c r="K54">
        <v>4</v>
      </c>
      <c r="L54">
        <v>4</v>
      </c>
      <c r="M54">
        <v>5</v>
      </c>
      <c r="N54">
        <v>5</v>
      </c>
      <c r="O54">
        <v>5</v>
      </c>
      <c r="P54">
        <v>4</v>
      </c>
      <c r="Q54">
        <v>5</v>
      </c>
      <c r="R54">
        <v>5</v>
      </c>
      <c r="S54">
        <v>5</v>
      </c>
      <c r="T54">
        <v>5</v>
      </c>
      <c r="U54">
        <v>5</v>
      </c>
      <c r="V54">
        <v>5</v>
      </c>
      <c r="W54">
        <v>5</v>
      </c>
      <c r="X54">
        <v>4</v>
      </c>
      <c r="Y54">
        <v>5</v>
      </c>
      <c r="Z54">
        <v>5</v>
      </c>
      <c r="AA54">
        <v>4</v>
      </c>
      <c r="AB54">
        <v>4</v>
      </c>
      <c r="AC54">
        <v>5</v>
      </c>
      <c r="AD54">
        <v>5</v>
      </c>
      <c r="AE54">
        <v>4</v>
      </c>
      <c r="AF54">
        <v>5</v>
      </c>
      <c r="AG54">
        <v>5</v>
      </c>
      <c r="AH54">
        <v>4</v>
      </c>
      <c r="AI54">
        <v>4</v>
      </c>
      <c r="AJ54">
        <v>4</v>
      </c>
      <c r="AK54">
        <v>4</v>
      </c>
      <c r="AL54">
        <v>4</v>
      </c>
      <c r="AM54">
        <v>4</v>
      </c>
      <c r="AN54" t="s">
        <v>50</v>
      </c>
      <c r="AO54">
        <v>4</v>
      </c>
      <c r="AP54">
        <v>4</v>
      </c>
      <c r="AQ54">
        <v>4</v>
      </c>
      <c r="AR54">
        <v>4</v>
      </c>
      <c r="AS54">
        <v>5</v>
      </c>
      <c r="AT54">
        <v>4</v>
      </c>
      <c r="AU54">
        <v>5</v>
      </c>
      <c r="AV54">
        <v>5</v>
      </c>
      <c r="AW54">
        <v>5</v>
      </c>
      <c r="AX54">
        <v>5</v>
      </c>
      <c r="AY54">
        <v>3</v>
      </c>
      <c r="AZ54">
        <v>4</v>
      </c>
      <c r="BA54" t="s">
        <v>163</v>
      </c>
    </row>
    <row r="55" spans="1:53" x14ac:dyDescent="0.3">
      <c r="A55">
        <v>118470207405</v>
      </c>
      <c r="B55">
        <v>453298388</v>
      </c>
      <c r="C55" s="1">
        <v>45245.511805555558</v>
      </c>
      <c r="D55" s="1">
        <v>45245.537581018521</v>
      </c>
      <c r="E55" t="s">
        <v>164</v>
      </c>
      <c r="I55" t="s">
        <v>48</v>
      </c>
      <c r="J55" t="s">
        <v>96</v>
      </c>
      <c r="K55">
        <v>4</v>
      </c>
      <c r="L55">
        <v>4</v>
      </c>
      <c r="M55">
        <v>4</v>
      </c>
      <c r="N55">
        <v>4</v>
      </c>
      <c r="O55">
        <v>3</v>
      </c>
      <c r="P55">
        <v>2</v>
      </c>
      <c r="Q55">
        <v>4</v>
      </c>
      <c r="R55">
        <v>3</v>
      </c>
      <c r="S55">
        <v>4</v>
      </c>
      <c r="T55">
        <v>4</v>
      </c>
      <c r="U55">
        <v>4</v>
      </c>
      <c r="V55">
        <v>4</v>
      </c>
      <c r="W55">
        <v>4</v>
      </c>
      <c r="X55">
        <v>4</v>
      </c>
      <c r="Y55">
        <v>3</v>
      </c>
      <c r="Z55">
        <v>4</v>
      </c>
      <c r="AA55">
        <v>4</v>
      </c>
      <c r="AB55">
        <v>4</v>
      </c>
      <c r="AC55">
        <v>4</v>
      </c>
      <c r="AD55">
        <v>2</v>
      </c>
      <c r="AE55">
        <v>4</v>
      </c>
      <c r="AF55">
        <v>4</v>
      </c>
      <c r="AG55">
        <v>4</v>
      </c>
      <c r="AH55">
        <v>4</v>
      </c>
      <c r="AI55">
        <v>4</v>
      </c>
      <c r="AJ55">
        <v>4</v>
      </c>
      <c r="AK55">
        <v>2</v>
      </c>
      <c r="AL55">
        <v>4</v>
      </c>
      <c r="AM55">
        <v>3</v>
      </c>
      <c r="AN55">
        <v>3</v>
      </c>
      <c r="AO55">
        <v>4</v>
      </c>
      <c r="AP55">
        <v>3</v>
      </c>
      <c r="AQ55">
        <v>4</v>
      </c>
      <c r="AR55">
        <v>4</v>
      </c>
      <c r="AS55">
        <v>4</v>
      </c>
      <c r="AT55">
        <v>4</v>
      </c>
      <c r="AU55">
        <v>3</v>
      </c>
      <c r="AV55">
        <v>3</v>
      </c>
      <c r="AW55">
        <v>3</v>
      </c>
      <c r="AX55">
        <v>3</v>
      </c>
      <c r="AY55">
        <v>3</v>
      </c>
      <c r="AZ55">
        <v>3</v>
      </c>
      <c r="BA55" t="s">
        <v>165</v>
      </c>
    </row>
    <row r="56" spans="1:53" x14ac:dyDescent="0.3">
      <c r="A56">
        <v>118470203638</v>
      </c>
      <c r="B56">
        <v>453298388</v>
      </c>
      <c r="C56" s="1">
        <v>45245.524340277778</v>
      </c>
      <c r="D56" s="1">
        <v>45245.532233796293</v>
      </c>
      <c r="E56" t="s">
        <v>166</v>
      </c>
      <c r="I56" t="s">
        <v>48</v>
      </c>
      <c r="J56" t="s">
        <v>84</v>
      </c>
      <c r="K56">
        <v>4</v>
      </c>
      <c r="L56">
        <v>2</v>
      </c>
      <c r="M56">
        <v>4</v>
      </c>
      <c r="N56">
        <v>3</v>
      </c>
      <c r="O56">
        <v>2</v>
      </c>
      <c r="P56">
        <v>3</v>
      </c>
      <c r="Q56">
        <v>3</v>
      </c>
      <c r="R56">
        <v>3</v>
      </c>
      <c r="S56">
        <v>4</v>
      </c>
      <c r="T56">
        <v>4</v>
      </c>
      <c r="U56">
        <v>4</v>
      </c>
      <c r="V56">
        <v>3</v>
      </c>
      <c r="W56">
        <v>4</v>
      </c>
      <c r="X56">
        <v>3</v>
      </c>
      <c r="Y56">
        <v>3</v>
      </c>
      <c r="Z56">
        <v>4</v>
      </c>
      <c r="AA56">
        <v>3</v>
      </c>
      <c r="AB56">
        <v>2</v>
      </c>
      <c r="AC56">
        <v>2</v>
      </c>
      <c r="AD56">
        <v>3</v>
      </c>
      <c r="AE56">
        <v>3</v>
      </c>
      <c r="AF56">
        <v>3</v>
      </c>
      <c r="AG56">
        <v>3</v>
      </c>
      <c r="AH56">
        <v>4</v>
      </c>
      <c r="AI56">
        <v>1</v>
      </c>
      <c r="AJ56">
        <v>2</v>
      </c>
      <c r="AK56">
        <v>2</v>
      </c>
      <c r="AL56">
        <v>3</v>
      </c>
      <c r="AM56">
        <v>3</v>
      </c>
      <c r="AN56" t="s">
        <v>50</v>
      </c>
      <c r="AO56">
        <v>3</v>
      </c>
      <c r="AP56">
        <v>3</v>
      </c>
      <c r="AQ56">
        <v>3</v>
      </c>
      <c r="AR56">
        <v>3</v>
      </c>
      <c r="AS56">
        <v>2</v>
      </c>
      <c r="AT56">
        <v>3</v>
      </c>
      <c r="AU56">
        <v>2</v>
      </c>
      <c r="AV56">
        <v>2</v>
      </c>
      <c r="AW56">
        <v>3</v>
      </c>
      <c r="AX56">
        <v>2</v>
      </c>
      <c r="AY56">
        <v>3</v>
      </c>
      <c r="AZ56">
        <v>2</v>
      </c>
      <c r="BA56" t="s">
        <v>167</v>
      </c>
    </row>
    <row r="57" spans="1:53" x14ac:dyDescent="0.3">
      <c r="A57">
        <v>118470202906</v>
      </c>
      <c r="B57">
        <v>453298388</v>
      </c>
      <c r="C57" s="1">
        <v>45245.510937500003</v>
      </c>
      <c r="D57" s="1">
        <v>45245.531423611108</v>
      </c>
      <c r="E57" t="s">
        <v>168</v>
      </c>
      <c r="I57" t="s">
        <v>48</v>
      </c>
      <c r="J57" t="s">
        <v>49</v>
      </c>
      <c r="K57">
        <v>5</v>
      </c>
      <c r="L57">
        <v>5</v>
      </c>
      <c r="M57">
        <v>5</v>
      </c>
      <c r="N57">
        <v>4</v>
      </c>
      <c r="O57">
        <v>5</v>
      </c>
      <c r="P57">
        <v>5</v>
      </c>
      <c r="Q57">
        <v>5</v>
      </c>
      <c r="R57">
        <v>4</v>
      </c>
      <c r="S57">
        <v>5</v>
      </c>
      <c r="T57">
        <v>5</v>
      </c>
      <c r="U57">
        <v>5</v>
      </c>
      <c r="V57">
        <v>5</v>
      </c>
      <c r="W57">
        <v>4</v>
      </c>
      <c r="X57">
        <v>5</v>
      </c>
      <c r="Y57">
        <v>5</v>
      </c>
      <c r="Z57">
        <v>5</v>
      </c>
      <c r="AA57">
        <v>5</v>
      </c>
      <c r="AB57">
        <v>5</v>
      </c>
      <c r="AC57">
        <v>5</v>
      </c>
      <c r="AD57">
        <v>5</v>
      </c>
      <c r="AE57">
        <v>5</v>
      </c>
      <c r="AF57">
        <v>5</v>
      </c>
      <c r="AG57">
        <v>5</v>
      </c>
      <c r="AH57">
        <v>5</v>
      </c>
      <c r="AI57">
        <v>5</v>
      </c>
      <c r="AJ57">
        <v>5</v>
      </c>
      <c r="AK57">
        <v>4</v>
      </c>
      <c r="AL57">
        <v>5</v>
      </c>
      <c r="AM57">
        <v>5</v>
      </c>
      <c r="AN57" t="s">
        <v>50</v>
      </c>
      <c r="AO57">
        <v>5</v>
      </c>
      <c r="AP57">
        <v>5</v>
      </c>
      <c r="AQ57">
        <v>5</v>
      </c>
      <c r="AR57">
        <v>5</v>
      </c>
      <c r="AS57">
        <v>5</v>
      </c>
      <c r="AT57">
        <v>5</v>
      </c>
      <c r="AW57">
        <v>5</v>
      </c>
      <c r="AY57">
        <v>5</v>
      </c>
      <c r="BA57" t="s">
        <v>169</v>
      </c>
    </row>
    <row r="58" spans="1:53" x14ac:dyDescent="0.3">
      <c r="A58">
        <v>118470202853</v>
      </c>
      <c r="B58">
        <v>453298388</v>
      </c>
      <c r="C58" s="1">
        <v>45245.527314814812</v>
      </c>
      <c r="D58" s="1">
        <v>45245.531192129631</v>
      </c>
      <c r="E58" t="s">
        <v>170</v>
      </c>
      <c r="I58" t="s">
        <v>48</v>
      </c>
      <c r="J58" t="s">
        <v>49</v>
      </c>
      <c r="K58">
        <v>5</v>
      </c>
      <c r="L58">
        <v>4</v>
      </c>
      <c r="M58">
        <v>4</v>
      </c>
      <c r="N58">
        <v>4</v>
      </c>
      <c r="O58">
        <v>4</v>
      </c>
      <c r="P58">
        <v>3</v>
      </c>
      <c r="Q58">
        <v>4</v>
      </c>
      <c r="R58">
        <v>4</v>
      </c>
      <c r="S58">
        <v>4</v>
      </c>
      <c r="T58">
        <v>4</v>
      </c>
      <c r="U58">
        <v>4</v>
      </c>
      <c r="V58">
        <v>4</v>
      </c>
      <c r="W58">
        <v>4</v>
      </c>
      <c r="X58">
        <v>4</v>
      </c>
      <c r="Y58">
        <v>4</v>
      </c>
      <c r="Z58">
        <v>4</v>
      </c>
      <c r="AA58">
        <v>2</v>
      </c>
      <c r="AB58">
        <v>3</v>
      </c>
      <c r="AC58">
        <v>4</v>
      </c>
      <c r="AD58">
        <v>4</v>
      </c>
      <c r="AE58">
        <v>2</v>
      </c>
      <c r="AF58">
        <v>3</v>
      </c>
      <c r="AG58">
        <v>3</v>
      </c>
      <c r="AH58">
        <v>3</v>
      </c>
      <c r="AI58">
        <v>2</v>
      </c>
      <c r="AJ58">
        <v>4</v>
      </c>
      <c r="AK58">
        <v>2</v>
      </c>
      <c r="AL58">
        <v>3</v>
      </c>
      <c r="AM58">
        <v>3</v>
      </c>
      <c r="AN58">
        <v>3</v>
      </c>
      <c r="AO58">
        <v>4</v>
      </c>
      <c r="AP58">
        <v>2</v>
      </c>
      <c r="AQ58">
        <v>2</v>
      </c>
      <c r="AR58">
        <v>4</v>
      </c>
      <c r="AS58">
        <v>4</v>
      </c>
      <c r="AT58">
        <v>5</v>
      </c>
      <c r="AU58">
        <v>5</v>
      </c>
      <c r="AV58">
        <v>4</v>
      </c>
      <c r="AW58">
        <v>3</v>
      </c>
      <c r="AX58">
        <v>4</v>
      </c>
      <c r="AY58">
        <v>2</v>
      </c>
      <c r="AZ58">
        <v>4</v>
      </c>
      <c r="BA58" t="s">
        <v>171</v>
      </c>
    </row>
    <row r="59" spans="1:53" x14ac:dyDescent="0.3">
      <c r="A59">
        <v>118470197814</v>
      </c>
      <c r="B59">
        <v>453298388</v>
      </c>
      <c r="C59" s="1">
        <v>45245.522615740738</v>
      </c>
      <c r="D59" s="1">
        <v>45245.525462962964</v>
      </c>
      <c r="E59" t="s">
        <v>172</v>
      </c>
      <c r="I59" t="s">
        <v>56</v>
      </c>
      <c r="J59" t="s">
        <v>84</v>
      </c>
      <c r="K59">
        <v>4</v>
      </c>
      <c r="L59">
        <v>4</v>
      </c>
      <c r="M59">
        <v>4</v>
      </c>
      <c r="N59">
        <v>1</v>
      </c>
      <c r="O59">
        <v>4</v>
      </c>
      <c r="P59">
        <v>4</v>
      </c>
      <c r="Q59">
        <v>4</v>
      </c>
      <c r="R59">
        <v>2</v>
      </c>
      <c r="S59">
        <v>2</v>
      </c>
      <c r="T59">
        <v>2</v>
      </c>
      <c r="U59">
        <v>2</v>
      </c>
      <c r="V59">
        <v>2</v>
      </c>
      <c r="W59">
        <v>4</v>
      </c>
      <c r="X59">
        <v>4</v>
      </c>
      <c r="Y59">
        <v>4</v>
      </c>
      <c r="Z59">
        <v>4</v>
      </c>
      <c r="AA59">
        <v>4</v>
      </c>
      <c r="AB59">
        <v>4</v>
      </c>
      <c r="AC59">
        <v>4</v>
      </c>
      <c r="AD59">
        <v>4</v>
      </c>
      <c r="AE59">
        <v>4</v>
      </c>
      <c r="AF59">
        <v>4</v>
      </c>
      <c r="AG59">
        <v>4</v>
      </c>
      <c r="AH59">
        <v>4</v>
      </c>
      <c r="AI59">
        <v>4</v>
      </c>
      <c r="AJ59">
        <v>4</v>
      </c>
      <c r="AK59">
        <v>2</v>
      </c>
      <c r="AL59">
        <v>4</v>
      </c>
      <c r="AM59">
        <v>4</v>
      </c>
      <c r="AN59">
        <v>4</v>
      </c>
      <c r="AO59">
        <v>4</v>
      </c>
      <c r="AP59">
        <v>4</v>
      </c>
      <c r="AQ59">
        <v>4</v>
      </c>
      <c r="AR59">
        <v>4</v>
      </c>
      <c r="AS59">
        <v>5</v>
      </c>
      <c r="AT59">
        <v>4</v>
      </c>
      <c r="AU59">
        <v>4</v>
      </c>
      <c r="AV59">
        <v>3</v>
      </c>
      <c r="AW59">
        <v>4</v>
      </c>
      <c r="AX59">
        <v>4</v>
      </c>
      <c r="AY59">
        <v>4</v>
      </c>
      <c r="AZ59">
        <v>4</v>
      </c>
      <c r="BA59" t="s">
        <v>87</v>
      </c>
    </row>
    <row r="60" spans="1:53" x14ac:dyDescent="0.3">
      <c r="A60">
        <v>118470197122</v>
      </c>
      <c r="B60">
        <v>453298388</v>
      </c>
      <c r="C60" s="1">
        <v>45245.517789351848</v>
      </c>
      <c r="D60" s="1">
        <v>45245.525185185186</v>
      </c>
      <c r="E60" t="s">
        <v>173</v>
      </c>
      <c r="I60" t="s">
        <v>48</v>
      </c>
      <c r="J60" t="s">
        <v>65</v>
      </c>
      <c r="K60">
        <v>3</v>
      </c>
      <c r="L60">
        <v>4</v>
      </c>
      <c r="M60">
        <v>5</v>
      </c>
      <c r="N60">
        <v>3</v>
      </c>
      <c r="O60">
        <v>2</v>
      </c>
      <c r="P60">
        <v>4</v>
      </c>
      <c r="Q60">
        <v>3</v>
      </c>
      <c r="R60">
        <v>1</v>
      </c>
      <c r="S60">
        <v>5</v>
      </c>
      <c r="T60">
        <v>5</v>
      </c>
      <c r="U60">
        <v>4</v>
      </c>
      <c r="V60">
        <v>4</v>
      </c>
      <c r="W60">
        <v>5</v>
      </c>
      <c r="X60">
        <v>3</v>
      </c>
      <c r="Y60">
        <v>3</v>
      </c>
      <c r="Z60">
        <v>5</v>
      </c>
      <c r="AA60">
        <v>4</v>
      </c>
      <c r="AB60">
        <v>4</v>
      </c>
      <c r="AC60">
        <v>3</v>
      </c>
      <c r="AD60">
        <v>3</v>
      </c>
      <c r="AE60">
        <v>4</v>
      </c>
      <c r="AF60">
        <v>5</v>
      </c>
      <c r="AG60">
        <v>5</v>
      </c>
      <c r="AH60">
        <v>5</v>
      </c>
      <c r="AI60">
        <v>2</v>
      </c>
      <c r="AJ60">
        <v>4</v>
      </c>
      <c r="AK60">
        <v>2</v>
      </c>
      <c r="AL60">
        <v>4</v>
      </c>
      <c r="AM60">
        <v>5</v>
      </c>
      <c r="AN60">
        <v>2</v>
      </c>
      <c r="AO60">
        <v>5</v>
      </c>
      <c r="AP60">
        <v>5</v>
      </c>
      <c r="AQ60">
        <v>5</v>
      </c>
      <c r="AR60">
        <v>4</v>
      </c>
      <c r="AS60">
        <v>4</v>
      </c>
      <c r="AT60">
        <v>4</v>
      </c>
      <c r="AU60">
        <v>3</v>
      </c>
      <c r="AV60">
        <v>4</v>
      </c>
      <c r="AW60">
        <v>5</v>
      </c>
      <c r="AX60">
        <v>5</v>
      </c>
      <c r="AY60">
        <v>5</v>
      </c>
      <c r="AZ60">
        <v>5</v>
      </c>
      <c r="BA60" t="s">
        <v>174</v>
      </c>
    </row>
    <row r="61" spans="1:53" x14ac:dyDescent="0.3">
      <c r="A61">
        <v>118470196048</v>
      </c>
      <c r="B61">
        <v>453298388</v>
      </c>
      <c r="C61" s="1">
        <v>45245.519837962966</v>
      </c>
      <c r="D61" s="1">
        <v>45245.523356481484</v>
      </c>
      <c r="E61" t="s">
        <v>175</v>
      </c>
      <c r="I61" t="s">
        <v>48</v>
      </c>
      <c r="J61" t="s">
        <v>65</v>
      </c>
      <c r="K61">
        <v>4</v>
      </c>
      <c r="L61">
        <v>4</v>
      </c>
      <c r="M61">
        <v>3</v>
      </c>
      <c r="N61">
        <v>4</v>
      </c>
      <c r="O61">
        <v>3</v>
      </c>
      <c r="P61">
        <v>4</v>
      </c>
      <c r="Q61">
        <v>4</v>
      </c>
      <c r="R61">
        <v>2</v>
      </c>
      <c r="S61">
        <v>4</v>
      </c>
      <c r="T61">
        <v>4</v>
      </c>
      <c r="U61">
        <v>3</v>
      </c>
      <c r="V61">
        <v>4</v>
      </c>
      <c r="W61">
        <v>4</v>
      </c>
      <c r="X61">
        <v>1</v>
      </c>
      <c r="Y61">
        <v>4</v>
      </c>
      <c r="Z61">
        <v>4</v>
      </c>
      <c r="AA61">
        <v>4</v>
      </c>
      <c r="AB61">
        <v>4</v>
      </c>
      <c r="AC61">
        <v>4</v>
      </c>
      <c r="AD61">
        <v>3</v>
      </c>
      <c r="AE61">
        <v>4</v>
      </c>
      <c r="AF61">
        <v>4</v>
      </c>
      <c r="AG61">
        <v>4</v>
      </c>
      <c r="AH61">
        <v>4</v>
      </c>
      <c r="AI61">
        <v>4</v>
      </c>
      <c r="AJ61">
        <v>4</v>
      </c>
      <c r="AK61">
        <v>2</v>
      </c>
      <c r="AL61">
        <v>4</v>
      </c>
      <c r="AM61">
        <v>4</v>
      </c>
      <c r="AN61">
        <v>2</v>
      </c>
      <c r="AO61">
        <v>4</v>
      </c>
      <c r="AP61">
        <v>4</v>
      </c>
      <c r="AQ61">
        <v>4</v>
      </c>
      <c r="AR61">
        <v>4</v>
      </c>
      <c r="AS61">
        <v>4</v>
      </c>
      <c r="AT61">
        <v>3</v>
      </c>
      <c r="AU61">
        <v>3</v>
      </c>
      <c r="AV61">
        <v>2</v>
      </c>
      <c r="AW61">
        <v>5</v>
      </c>
      <c r="AX61">
        <v>4</v>
      </c>
      <c r="AY61">
        <v>4</v>
      </c>
      <c r="AZ61">
        <v>5</v>
      </c>
      <c r="BA61" t="s">
        <v>176</v>
      </c>
    </row>
    <row r="62" spans="1:53" x14ac:dyDescent="0.3">
      <c r="A62">
        <v>118470195127</v>
      </c>
      <c r="B62">
        <v>453298388</v>
      </c>
      <c r="C62" s="1">
        <v>45245.511782407404</v>
      </c>
      <c r="D62" s="1">
        <v>45245.522152777776</v>
      </c>
      <c r="E62" t="s">
        <v>177</v>
      </c>
      <c r="I62" t="s">
        <v>56</v>
      </c>
      <c r="J62" t="s">
        <v>91</v>
      </c>
      <c r="K62">
        <v>4</v>
      </c>
      <c r="L62">
        <v>2</v>
      </c>
      <c r="M62">
        <v>3</v>
      </c>
      <c r="N62">
        <v>4</v>
      </c>
      <c r="O62">
        <v>1</v>
      </c>
      <c r="P62">
        <v>2</v>
      </c>
      <c r="Q62">
        <v>2</v>
      </c>
      <c r="R62">
        <v>3</v>
      </c>
      <c r="S62">
        <v>4</v>
      </c>
      <c r="T62">
        <v>2</v>
      </c>
      <c r="U62">
        <v>1</v>
      </c>
      <c r="V62">
        <v>4</v>
      </c>
      <c r="W62">
        <v>4</v>
      </c>
      <c r="X62">
        <v>3</v>
      </c>
      <c r="Y62">
        <v>2</v>
      </c>
      <c r="Z62">
        <v>5</v>
      </c>
      <c r="AA62">
        <v>5</v>
      </c>
      <c r="AB62">
        <v>5</v>
      </c>
      <c r="AC62">
        <v>5</v>
      </c>
      <c r="AD62">
        <v>5</v>
      </c>
      <c r="AE62">
        <v>4</v>
      </c>
      <c r="AF62">
        <v>4</v>
      </c>
      <c r="AG62">
        <v>4</v>
      </c>
      <c r="AH62">
        <v>5</v>
      </c>
      <c r="AI62">
        <v>4</v>
      </c>
      <c r="AJ62">
        <v>4</v>
      </c>
      <c r="AK62">
        <v>4</v>
      </c>
      <c r="AL62">
        <v>4</v>
      </c>
      <c r="AM62">
        <v>2</v>
      </c>
      <c r="AN62">
        <v>3</v>
      </c>
      <c r="AO62">
        <v>4</v>
      </c>
      <c r="AP62">
        <v>4</v>
      </c>
      <c r="AQ62">
        <v>4</v>
      </c>
      <c r="AR62">
        <v>4</v>
      </c>
      <c r="AS62">
        <v>3</v>
      </c>
      <c r="AT62">
        <v>4</v>
      </c>
      <c r="AU62">
        <v>3</v>
      </c>
      <c r="AV62">
        <v>2</v>
      </c>
      <c r="AW62">
        <v>4</v>
      </c>
      <c r="AX62">
        <v>3</v>
      </c>
      <c r="AY62">
        <v>4</v>
      </c>
      <c r="AZ62">
        <v>4</v>
      </c>
      <c r="BA62" t="s">
        <v>178</v>
      </c>
    </row>
    <row r="63" spans="1:53" x14ac:dyDescent="0.3">
      <c r="A63">
        <v>118470191046</v>
      </c>
      <c r="B63">
        <v>453298388</v>
      </c>
      <c r="C63" s="1">
        <v>45245.502465277779</v>
      </c>
      <c r="D63" s="1">
        <v>45245.516736111109</v>
      </c>
      <c r="E63" t="s">
        <v>179</v>
      </c>
      <c r="I63" t="s">
        <v>48</v>
      </c>
      <c r="J63" t="s">
        <v>65</v>
      </c>
      <c r="K63">
        <v>3</v>
      </c>
      <c r="L63">
        <v>3</v>
      </c>
      <c r="M63">
        <v>4</v>
      </c>
      <c r="N63">
        <v>2</v>
      </c>
      <c r="O63">
        <v>3</v>
      </c>
      <c r="P63">
        <v>4</v>
      </c>
      <c r="Q63">
        <v>4</v>
      </c>
      <c r="R63">
        <v>4</v>
      </c>
      <c r="S63">
        <v>4</v>
      </c>
      <c r="T63">
        <v>3</v>
      </c>
      <c r="U63">
        <v>5</v>
      </c>
      <c r="V63">
        <v>3</v>
      </c>
      <c r="W63">
        <v>3</v>
      </c>
      <c r="X63">
        <v>2</v>
      </c>
      <c r="Y63">
        <v>2</v>
      </c>
      <c r="Z63">
        <v>4</v>
      </c>
      <c r="AA63">
        <v>3</v>
      </c>
      <c r="AB63">
        <v>2</v>
      </c>
      <c r="AC63">
        <v>2</v>
      </c>
      <c r="AD63">
        <v>3</v>
      </c>
      <c r="AE63">
        <v>3</v>
      </c>
      <c r="AF63">
        <v>3</v>
      </c>
      <c r="AG63">
        <v>4</v>
      </c>
      <c r="AH63">
        <v>2</v>
      </c>
      <c r="AI63">
        <v>2</v>
      </c>
      <c r="AJ63">
        <v>4</v>
      </c>
      <c r="AK63">
        <v>1</v>
      </c>
      <c r="AL63">
        <v>3</v>
      </c>
      <c r="AM63">
        <v>3</v>
      </c>
      <c r="AN63" t="s">
        <v>50</v>
      </c>
      <c r="AO63">
        <v>3</v>
      </c>
      <c r="AP63">
        <v>2</v>
      </c>
      <c r="AQ63">
        <v>2</v>
      </c>
      <c r="AR63">
        <v>3</v>
      </c>
      <c r="AS63">
        <v>3</v>
      </c>
      <c r="AT63">
        <v>3</v>
      </c>
      <c r="AU63">
        <v>4</v>
      </c>
      <c r="AV63">
        <v>2</v>
      </c>
      <c r="AW63">
        <v>2</v>
      </c>
      <c r="AX63">
        <v>3</v>
      </c>
      <c r="AY63">
        <v>2</v>
      </c>
      <c r="AZ63">
        <v>3</v>
      </c>
      <c r="BA63" t="s">
        <v>180</v>
      </c>
    </row>
    <row r="64" spans="1:53" x14ac:dyDescent="0.3">
      <c r="A64">
        <v>118470187916</v>
      </c>
      <c r="B64">
        <v>453298388</v>
      </c>
      <c r="C64" s="1">
        <v>45245.506840277776</v>
      </c>
      <c r="D64" s="1">
        <v>45245.515324074076</v>
      </c>
      <c r="E64" t="s">
        <v>181</v>
      </c>
      <c r="I64" t="s">
        <v>48</v>
      </c>
      <c r="J64" t="s">
        <v>49</v>
      </c>
      <c r="K64">
        <v>4</v>
      </c>
      <c r="L64">
        <v>4</v>
      </c>
      <c r="M64">
        <v>4</v>
      </c>
      <c r="N64">
        <v>4</v>
      </c>
      <c r="O64">
        <v>4</v>
      </c>
      <c r="P64">
        <v>5</v>
      </c>
      <c r="Q64">
        <v>4</v>
      </c>
      <c r="R64">
        <v>4</v>
      </c>
      <c r="S64">
        <v>4</v>
      </c>
      <c r="T64">
        <v>4</v>
      </c>
      <c r="U64">
        <v>4</v>
      </c>
      <c r="V64">
        <v>4</v>
      </c>
      <c r="W64">
        <v>4</v>
      </c>
      <c r="X64">
        <v>3</v>
      </c>
      <c r="Y64">
        <v>4</v>
      </c>
      <c r="Z64">
        <v>4</v>
      </c>
      <c r="AA64">
        <v>4</v>
      </c>
      <c r="AB64">
        <v>4</v>
      </c>
      <c r="AC64">
        <v>4</v>
      </c>
      <c r="AD64">
        <v>4</v>
      </c>
      <c r="AE64">
        <v>4</v>
      </c>
      <c r="AF64">
        <v>4</v>
      </c>
      <c r="AG64">
        <v>4</v>
      </c>
      <c r="AH64">
        <v>4</v>
      </c>
      <c r="AI64">
        <v>4</v>
      </c>
      <c r="AJ64">
        <v>4</v>
      </c>
      <c r="AK64">
        <v>4</v>
      </c>
      <c r="AL64">
        <v>4</v>
      </c>
      <c r="AM64">
        <v>4</v>
      </c>
      <c r="AN64">
        <v>4</v>
      </c>
      <c r="AO64">
        <v>4</v>
      </c>
      <c r="AP64">
        <v>4</v>
      </c>
      <c r="AQ64">
        <v>4</v>
      </c>
      <c r="AR64">
        <v>4</v>
      </c>
      <c r="AS64">
        <v>4</v>
      </c>
      <c r="AT64">
        <v>4</v>
      </c>
      <c r="AU64">
        <v>4</v>
      </c>
      <c r="AV64">
        <v>3</v>
      </c>
      <c r="AW64">
        <v>4</v>
      </c>
      <c r="AX64">
        <v>4</v>
      </c>
      <c r="AY64">
        <v>4</v>
      </c>
      <c r="AZ64">
        <v>3</v>
      </c>
      <c r="BA64" t="s">
        <v>182</v>
      </c>
    </row>
    <row r="65" spans="1:53" x14ac:dyDescent="0.3">
      <c r="A65">
        <v>118470188694</v>
      </c>
      <c r="B65">
        <v>453298388</v>
      </c>
      <c r="C65" s="1">
        <v>45245.510162037041</v>
      </c>
      <c r="D65" s="1">
        <v>45245.513657407406</v>
      </c>
      <c r="E65" t="s">
        <v>183</v>
      </c>
      <c r="I65" t="s">
        <v>48</v>
      </c>
      <c r="J65" t="s">
        <v>53</v>
      </c>
      <c r="K65">
        <v>4</v>
      </c>
      <c r="L65">
        <v>4</v>
      </c>
      <c r="M65">
        <v>4</v>
      </c>
      <c r="N65">
        <v>4</v>
      </c>
      <c r="O65">
        <v>4</v>
      </c>
      <c r="P65">
        <v>4</v>
      </c>
      <c r="Q65">
        <v>4</v>
      </c>
      <c r="R65">
        <v>3</v>
      </c>
      <c r="S65">
        <v>4</v>
      </c>
      <c r="T65">
        <v>4</v>
      </c>
      <c r="U65">
        <v>4</v>
      </c>
      <c r="V65">
        <v>5</v>
      </c>
      <c r="W65">
        <v>5</v>
      </c>
      <c r="X65">
        <v>4</v>
      </c>
      <c r="Y65">
        <v>4</v>
      </c>
      <c r="Z65">
        <v>5</v>
      </c>
      <c r="AA65">
        <v>4</v>
      </c>
      <c r="AB65">
        <v>4</v>
      </c>
      <c r="AC65">
        <v>5</v>
      </c>
      <c r="AD65">
        <v>5</v>
      </c>
      <c r="AE65">
        <v>4</v>
      </c>
      <c r="AF65">
        <v>4</v>
      </c>
      <c r="AG65">
        <v>5</v>
      </c>
      <c r="AH65">
        <v>5</v>
      </c>
      <c r="AI65">
        <v>4</v>
      </c>
      <c r="AJ65">
        <v>5</v>
      </c>
      <c r="AK65">
        <v>5</v>
      </c>
      <c r="AL65">
        <v>5</v>
      </c>
      <c r="AM65">
        <v>5</v>
      </c>
      <c r="AN65">
        <v>4</v>
      </c>
      <c r="AO65">
        <v>4</v>
      </c>
      <c r="AP65">
        <v>4</v>
      </c>
      <c r="AQ65">
        <v>5</v>
      </c>
      <c r="AR65">
        <v>4</v>
      </c>
      <c r="AS65">
        <v>5</v>
      </c>
      <c r="AT65">
        <v>4</v>
      </c>
      <c r="AU65">
        <v>4</v>
      </c>
      <c r="AV65">
        <v>4</v>
      </c>
      <c r="AW65">
        <v>4</v>
      </c>
      <c r="AX65">
        <v>5</v>
      </c>
      <c r="AY65">
        <v>5</v>
      </c>
      <c r="AZ65">
        <v>5</v>
      </c>
      <c r="BA65" t="s">
        <v>184</v>
      </c>
    </row>
    <row r="66" spans="1:53" x14ac:dyDescent="0.3">
      <c r="A66">
        <v>118470188376</v>
      </c>
      <c r="B66">
        <v>453298388</v>
      </c>
      <c r="C66" s="1">
        <v>45245.509062500001</v>
      </c>
      <c r="D66" s="1">
        <v>45245.513067129628</v>
      </c>
      <c r="E66" t="s">
        <v>185</v>
      </c>
      <c r="I66" t="s">
        <v>56</v>
      </c>
      <c r="J66" t="s">
        <v>68</v>
      </c>
      <c r="K66">
        <v>3</v>
      </c>
      <c r="L66">
        <v>3</v>
      </c>
      <c r="M66">
        <v>4</v>
      </c>
      <c r="N66">
        <v>4</v>
      </c>
      <c r="O66">
        <v>2</v>
      </c>
      <c r="P66">
        <v>3</v>
      </c>
      <c r="Q66">
        <v>2</v>
      </c>
      <c r="R66">
        <v>2</v>
      </c>
      <c r="S66">
        <v>4</v>
      </c>
      <c r="T66">
        <v>2</v>
      </c>
      <c r="U66">
        <v>3</v>
      </c>
      <c r="V66">
        <v>4</v>
      </c>
      <c r="W66">
        <v>4</v>
      </c>
      <c r="X66">
        <v>2</v>
      </c>
      <c r="Y66">
        <v>4</v>
      </c>
      <c r="Z66">
        <v>4</v>
      </c>
      <c r="AA66">
        <v>4</v>
      </c>
      <c r="AB66">
        <v>3</v>
      </c>
      <c r="AC66">
        <v>2</v>
      </c>
      <c r="AD66">
        <v>4</v>
      </c>
      <c r="AE66">
        <v>4</v>
      </c>
      <c r="AF66">
        <v>4</v>
      </c>
      <c r="AG66">
        <v>3</v>
      </c>
      <c r="AH66">
        <v>4</v>
      </c>
      <c r="AI66">
        <v>4</v>
      </c>
      <c r="AJ66">
        <v>4</v>
      </c>
      <c r="AK66">
        <v>4</v>
      </c>
      <c r="AL66">
        <v>4</v>
      </c>
      <c r="AM66">
        <v>4</v>
      </c>
      <c r="AN66" t="s">
        <v>50</v>
      </c>
      <c r="AO66">
        <v>2</v>
      </c>
      <c r="AP66">
        <v>4</v>
      </c>
      <c r="AQ66">
        <v>4</v>
      </c>
      <c r="AR66">
        <v>3</v>
      </c>
      <c r="AS66">
        <v>3</v>
      </c>
      <c r="AT66">
        <v>3</v>
      </c>
      <c r="AU66">
        <v>3</v>
      </c>
      <c r="AV66">
        <v>2</v>
      </c>
      <c r="AW66">
        <v>4</v>
      </c>
      <c r="AX66">
        <v>3</v>
      </c>
      <c r="AY66">
        <v>4</v>
      </c>
      <c r="AZ66">
        <v>4</v>
      </c>
      <c r="BA66" t="s">
        <v>186</v>
      </c>
    </row>
    <row r="67" spans="1:53" x14ac:dyDescent="0.3">
      <c r="A67">
        <v>118470188005</v>
      </c>
      <c r="B67">
        <v>453298388</v>
      </c>
      <c r="C67" s="1">
        <v>45245.503055555557</v>
      </c>
      <c r="D67" s="1">
        <v>45245.512013888889</v>
      </c>
      <c r="E67" t="s">
        <v>187</v>
      </c>
      <c r="I67" t="s">
        <v>48</v>
      </c>
      <c r="J67" t="s">
        <v>65</v>
      </c>
      <c r="K67">
        <v>4</v>
      </c>
      <c r="L67">
        <v>4</v>
      </c>
      <c r="M67">
        <v>4</v>
      </c>
      <c r="N67">
        <v>4</v>
      </c>
      <c r="O67">
        <v>3</v>
      </c>
      <c r="P67">
        <v>4</v>
      </c>
      <c r="Q67">
        <v>4</v>
      </c>
      <c r="R67">
        <v>4</v>
      </c>
      <c r="S67">
        <v>4</v>
      </c>
      <c r="T67">
        <v>4</v>
      </c>
      <c r="U67">
        <v>3</v>
      </c>
      <c r="V67">
        <v>3</v>
      </c>
      <c r="W67">
        <v>3</v>
      </c>
      <c r="X67">
        <v>3</v>
      </c>
      <c r="Y67">
        <v>3</v>
      </c>
      <c r="Z67">
        <v>4</v>
      </c>
      <c r="AA67">
        <v>4</v>
      </c>
      <c r="AB67">
        <v>4</v>
      </c>
      <c r="AC67">
        <v>4</v>
      </c>
      <c r="AD67">
        <v>4</v>
      </c>
      <c r="AE67">
        <v>4</v>
      </c>
      <c r="AF67">
        <v>4</v>
      </c>
      <c r="AG67">
        <v>4</v>
      </c>
      <c r="AH67">
        <v>4</v>
      </c>
      <c r="AI67">
        <v>4</v>
      </c>
      <c r="AJ67">
        <v>4</v>
      </c>
      <c r="AK67">
        <v>4</v>
      </c>
      <c r="AL67">
        <v>4</v>
      </c>
      <c r="AM67">
        <v>4</v>
      </c>
      <c r="AN67" t="s">
        <v>50</v>
      </c>
      <c r="AO67">
        <v>4</v>
      </c>
      <c r="AP67">
        <v>4</v>
      </c>
      <c r="AQ67">
        <v>4</v>
      </c>
      <c r="AR67">
        <v>4</v>
      </c>
      <c r="AS67">
        <v>4</v>
      </c>
      <c r="AT67">
        <v>4</v>
      </c>
      <c r="AU67">
        <v>4</v>
      </c>
      <c r="AV67">
        <v>3</v>
      </c>
      <c r="AW67">
        <v>4</v>
      </c>
      <c r="AX67">
        <v>4</v>
      </c>
      <c r="AY67">
        <v>4</v>
      </c>
      <c r="AZ67">
        <v>4</v>
      </c>
      <c r="BA67" t="s">
        <v>188</v>
      </c>
    </row>
    <row r="68" spans="1:53" x14ac:dyDescent="0.3">
      <c r="A68">
        <v>118470187878</v>
      </c>
      <c r="B68">
        <v>453298388</v>
      </c>
      <c r="C68" s="1">
        <v>45245.499293981484</v>
      </c>
      <c r="D68" s="1">
        <v>45245.511840277781</v>
      </c>
      <c r="E68" t="s">
        <v>189</v>
      </c>
      <c r="I68" t="s">
        <v>56</v>
      </c>
      <c r="J68" t="s">
        <v>140</v>
      </c>
      <c r="K68">
        <v>4</v>
      </c>
      <c r="L68">
        <v>4</v>
      </c>
      <c r="M68">
        <v>4</v>
      </c>
      <c r="N68">
        <v>4</v>
      </c>
      <c r="O68">
        <v>4</v>
      </c>
      <c r="P68">
        <v>4</v>
      </c>
      <c r="Q68">
        <v>4</v>
      </c>
      <c r="R68">
        <v>4</v>
      </c>
      <c r="S68">
        <v>5</v>
      </c>
      <c r="T68">
        <v>4</v>
      </c>
      <c r="U68">
        <v>4</v>
      </c>
      <c r="V68">
        <v>4</v>
      </c>
      <c r="W68">
        <v>4</v>
      </c>
      <c r="X68">
        <v>4</v>
      </c>
      <c r="Y68">
        <v>4</v>
      </c>
      <c r="Z68">
        <v>5</v>
      </c>
      <c r="AA68">
        <v>5</v>
      </c>
      <c r="AB68">
        <v>5</v>
      </c>
      <c r="AC68">
        <v>5</v>
      </c>
      <c r="AD68">
        <v>5</v>
      </c>
      <c r="AE68">
        <v>4</v>
      </c>
      <c r="AF68">
        <v>5</v>
      </c>
      <c r="AG68">
        <v>5</v>
      </c>
      <c r="AH68">
        <v>5</v>
      </c>
      <c r="AI68">
        <v>5</v>
      </c>
      <c r="AJ68">
        <v>4</v>
      </c>
      <c r="AK68">
        <v>4</v>
      </c>
      <c r="AL68">
        <v>4</v>
      </c>
      <c r="AM68">
        <v>4</v>
      </c>
      <c r="AN68" t="s">
        <v>50</v>
      </c>
      <c r="AO68">
        <v>4</v>
      </c>
      <c r="AP68" t="s">
        <v>81</v>
      </c>
      <c r="AQ68" t="s">
        <v>81</v>
      </c>
      <c r="AR68">
        <v>4</v>
      </c>
      <c r="AS68">
        <v>4</v>
      </c>
      <c r="AT68">
        <v>5</v>
      </c>
      <c r="AU68">
        <v>5</v>
      </c>
      <c r="AV68">
        <v>3</v>
      </c>
      <c r="AW68">
        <v>5</v>
      </c>
      <c r="AX68">
        <v>4</v>
      </c>
      <c r="AZ68">
        <v>4</v>
      </c>
      <c r="BA68" t="s">
        <v>190</v>
      </c>
    </row>
    <row r="69" spans="1:53" x14ac:dyDescent="0.3">
      <c r="A69">
        <v>118470187459</v>
      </c>
      <c r="B69">
        <v>453298388</v>
      </c>
      <c r="C69" s="1">
        <v>45245.506979166668</v>
      </c>
      <c r="D69" s="1">
        <v>45245.51158564815</v>
      </c>
      <c r="E69" t="s">
        <v>191</v>
      </c>
      <c r="I69" t="s">
        <v>48</v>
      </c>
      <c r="J69" t="s">
        <v>53</v>
      </c>
      <c r="K69">
        <v>5</v>
      </c>
      <c r="L69">
        <v>4</v>
      </c>
      <c r="M69">
        <v>4</v>
      </c>
      <c r="N69">
        <v>4</v>
      </c>
      <c r="O69">
        <v>4</v>
      </c>
      <c r="P69">
        <v>5</v>
      </c>
      <c r="Q69">
        <v>4</v>
      </c>
      <c r="R69">
        <v>4</v>
      </c>
      <c r="S69">
        <v>4</v>
      </c>
      <c r="T69">
        <v>4</v>
      </c>
      <c r="U69">
        <v>4</v>
      </c>
      <c r="V69">
        <v>4</v>
      </c>
      <c r="W69">
        <v>4</v>
      </c>
      <c r="X69">
        <v>4</v>
      </c>
      <c r="Y69">
        <v>4</v>
      </c>
      <c r="Z69">
        <v>4</v>
      </c>
      <c r="AA69">
        <v>4</v>
      </c>
      <c r="AB69">
        <v>4</v>
      </c>
      <c r="AC69">
        <v>4</v>
      </c>
      <c r="AD69">
        <v>4</v>
      </c>
      <c r="AE69">
        <v>4</v>
      </c>
      <c r="AF69">
        <v>4</v>
      </c>
      <c r="AG69">
        <v>4</v>
      </c>
      <c r="AH69">
        <v>4</v>
      </c>
      <c r="AI69">
        <v>4</v>
      </c>
      <c r="AJ69">
        <v>4</v>
      </c>
      <c r="AK69">
        <v>4</v>
      </c>
      <c r="AL69">
        <v>4</v>
      </c>
      <c r="AM69">
        <v>4</v>
      </c>
      <c r="AN69" t="s">
        <v>50</v>
      </c>
      <c r="AO69">
        <v>4</v>
      </c>
      <c r="AP69">
        <v>4</v>
      </c>
      <c r="AQ69">
        <v>4</v>
      </c>
      <c r="AR69">
        <v>4</v>
      </c>
      <c r="AS69">
        <v>5</v>
      </c>
      <c r="AT69">
        <v>4</v>
      </c>
      <c r="AU69">
        <v>4</v>
      </c>
      <c r="AV69">
        <v>4</v>
      </c>
      <c r="AW69">
        <v>4</v>
      </c>
      <c r="AX69">
        <v>4</v>
      </c>
      <c r="AY69">
        <v>4</v>
      </c>
      <c r="AZ69">
        <v>4</v>
      </c>
      <c r="BA69" t="s">
        <v>79</v>
      </c>
    </row>
    <row r="70" spans="1:53" x14ac:dyDescent="0.3">
      <c r="A70">
        <v>118470185835</v>
      </c>
      <c r="B70">
        <v>453298388</v>
      </c>
      <c r="C70" s="1">
        <v>45245.503518518519</v>
      </c>
      <c r="D70" s="1">
        <v>45245.510335648149</v>
      </c>
      <c r="E70" t="s">
        <v>192</v>
      </c>
      <c r="I70" t="s">
        <v>48</v>
      </c>
      <c r="J70" t="s">
        <v>49</v>
      </c>
      <c r="K70">
        <v>4</v>
      </c>
      <c r="L70">
        <v>4</v>
      </c>
      <c r="M70">
        <v>3</v>
      </c>
      <c r="N70">
        <v>2</v>
      </c>
      <c r="O70">
        <v>4</v>
      </c>
      <c r="P70">
        <v>4</v>
      </c>
      <c r="Q70">
        <v>2</v>
      </c>
      <c r="R70">
        <v>2</v>
      </c>
      <c r="S70">
        <v>2</v>
      </c>
      <c r="T70">
        <v>4</v>
      </c>
      <c r="U70">
        <v>2</v>
      </c>
      <c r="V70">
        <v>4</v>
      </c>
      <c r="W70">
        <v>4</v>
      </c>
      <c r="X70">
        <v>2</v>
      </c>
      <c r="Y70">
        <v>2</v>
      </c>
      <c r="Z70">
        <v>4</v>
      </c>
      <c r="AA70">
        <v>4</v>
      </c>
      <c r="AB70">
        <v>3</v>
      </c>
      <c r="AC70">
        <v>4</v>
      </c>
      <c r="AD70">
        <v>5</v>
      </c>
      <c r="AE70">
        <v>4</v>
      </c>
      <c r="AF70">
        <v>3</v>
      </c>
      <c r="AG70">
        <v>3</v>
      </c>
      <c r="AH70">
        <v>2</v>
      </c>
      <c r="AI70">
        <v>1</v>
      </c>
      <c r="AJ70">
        <v>4</v>
      </c>
      <c r="AK70">
        <v>1</v>
      </c>
      <c r="AL70">
        <v>2</v>
      </c>
      <c r="AM70">
        <v>2</v>
      </c>
      <c r="AN70">
        <v>1</v>
      </c>
      <c r="AO70">
        <v>4</v>
      </c>
      <c r="AP70">
        <v>4</v>
      </c>
      <c r="AQ70">
        <v>4</v>
      </c>
      <c r="AR70">
        <v>2</v>
      </c>
      <c r="AS70">
        <v>2</v>
      </c>
      <c r="AT70">
        <v>3</v>
      </c>
      <c r="AU70">
        <v>1</v>
      </c>
      <c r="AV70">
        <v>2</v>
      </c>
      <c r="AW70">
        <v>4</v>
      </c>
      <c r="AX70">
        <v>2</v>
      </c>
      <c r="AY70">
        <v>5</v>
      </c>
      <c r="AZ70">
        <v>3</v>
      </c>
      <c r="BA70" t="s">
        <v>193</v>
      </c>
    </row>
    <row r="71" spans="1:53" x14ac:dyDescent="0.3">
      <c r="A71">
        <v>118470186075</v>
      </c>
      <c r="B71">
        <v>453298388</v>
      </c>
      <c r="C71" s="1">
        <v>45245.508067129631</v>
      </c>
      <c r="D71" s="1">
        <v>45245.509444444448</v>
      </c>
      <c r="E71" t="s">
        <v>194</v>
      </c>
      <c r="I71" t="s">
        <v>64</v>
      </c>
      <c r="J71" t="s">
        <v>91</v>
      </c>
      <c r="K71">
        <v>4</v>
      </c>
      <c r="L71">
        <v>4</v>
      </c>
      <c r="M71">
        <v>4</v>
      </c>
      <c r="N71">
        <v>4</v>
      </c>
      <c r="O71">
        <v>4</v>
      </c>
      <c r="P71">
        <v>4</v>
      </c>
      <c r="Q71">
        <v>4</v>
      </c>
      <c r="R71">
        <v>4</v>
      </c>
      <c r="S71">
        <v>4</v>
      </c>
      <c r="T71">
        <v>4</v>
      </c>
      <c r="U71">
        <v>4</v>
      </c>
      <c r="V71">
        <v>4</v>
      </c>
      <c r="W71">
        <v>4</v>
      </c>
      <c r="X71">
        <v>4</v>
      </c>
      <c r="Y71">
        <v>4</v>
      </c>
      <c r="Z71">
        <v>4</v>
      </c>
      <c r="AA71">
        <v>4</v>
      </c>
      <c r="AB71">
        <v>4</v>
      </c>
      <c r="AC71">
        <v>5</v>
      </c>
      <c r="AD71">
        <v>4</v>
      </c>
      <c r="AE71">
        <v>4</v>
      </c>
      <c r="AF71">
        <v>4</v>
      </c>
      <c r="AG71">
        <v>4</v>
      </c>
      <c r="AH71">
        <v>4</v>
      </c>
      <c r="AI71">
        <v>4</v>
      </c>
      <c r="AJ71">
        <v>4</v>
      </c>
      <c r="AK71">
        <v>4</v>
      </c>
      <c r="AL71">
        <v>4</v>
      </c>
      <c r="AM71">
        <v>4</v>
      </c>
      <c r="AN71">
        <v>4</v>
      </c>
      <c r="AO71">
        <v>4</v>
      </c>
      <c r="AP71">
        <v>4</v>
      </c>
      <c r="AQ71">
        <v>4</v>
      </c>
      <c r="AR71">
        <v>4</v>
      </c>
      <c r="AS71">
        <v>4</v>
      </c>
      <c r="AT71">
        <v>3</v>
      </c>
      <c r="AU71">
        <v>3</v>
      </c>
      <c r="AV71">
        <v>3</v>
      </c>
      <c r="AW71">
        <v>3</v>
      </c>
      <c r="AX71">
        <v>3</v>
      </c>
      <c r="AY71">
        <v>3</v>
      </c>
      <c r="AZ71">
        <v>3</v>
      </c>
      <c r="BA71" t="s">
        <v>195</v>
      </c>
    </row>
    <row r="72" spans="1:53" x14ac:dyDescent="0.3">
      <c r="A72">
        <v>118470186033</v>
      </c>
      <c r="B72">
        <v>453298388</v>
      </c>
      <c r="C72" s="1">
        <v>45245.498993055553</v>
      </c>
      <c r="D72" s="1">
        <v>45245.509247685186</v>
      </c>
      <c r="E72" t="s">
        <v>196</v>
      </c>
      <c r="I72" t="s">
        <v>48</v>
      </c>
      <c r="J72" t="s">
        <v>53</v>
      </c>
      <c r="K72">
        <v>3</v>
      </c>
      <c r="L72">
        <v>3</v>
      </c>
      <c r="M72">
        <v>4</v>
      </c>
      <c r="N72">
        <v>3</v>
      </c>
      <c r="O72">
        <v>3</v>
      </c>
      <c r="P72">
        <v>3</v>
      </c>
      <c r="Q72">
        <v>4</v>
      </c>
      <c r="R72">
        <v>3</v>
      </c>
      <c r="S72">
        <v>3</v>
      </c>
      <c r="T72">
        <v>4</v>
      </c>
      <c r="U72">
        <v>3</v>
      </c>
      <c r="V72">
        <v>4</v>
      </c>
      <c r="W72">
        <v>3</v>
      </c>
      <c r="X72">
        <v>4</v>
      </c>
      <c r="Y72">
        <v>3</v>
      </c>
      <c r="Z72">
        <v>4</v>
      </c>
      <c r="AA72">
        <v>4</v>
      </c>
      <c r="AB72">
        <v>4</v>
      </c>
      <c r="AC72">
        <v>4</v>
      </c>
      <c r="AD72">
        <v>4</v>
      </c>
      <c r="AE72">
        <v>4</v>
      </c>
      <c r="AF72">
        <v>4</v>
      </c>
      <c r="AG72">
        <v>4</v>
      </c>
      <c r="AH72">
        <v>3</v>
      </c>
      <c r="AI72">
        <v>4</v>
      </c>
      <c r="AJ72">
        <v>4</v>
      </c>
      <c r="AK72">
        <v>3</v>
      </c>
      <c r="AL72">
        <v>4</v>
      </c>
      <c r="AM72">
        <v>4</v>
      </c>
      <c r="AN72">
        <v>3</v>
      </c>
      <c r="AO72">
        <v>3</v>
      </c>
      <c r="AP72">
        <v>4</v>
      </c>
      <c r="AQ72">
        <v>4</v>
      </c>
      <c r="AR72">
        <v>3</v>
      </c>
      <c r="AS72">
        <v>4</v>
      </c>
      <c r="AT72">
        <v>3</v>
      </c>
      <c r="AU72">
        <v>4</v>
      </c>
      <c r="AV72">
        <v>4</v>
      </c>
      <c r="AW72">
        <v>4</v>
      </c>
      <c r="AX72">
        <v>4</v>
      </c>
      <c r="AY72">
        <v>4</v>
      </c>
      <c r="AZ72">
        <v>3</v>
      </c>
      <c r="BA72" t="s">
        <v>197</v>
      </c>
    </row>
    <row r="73" spans="1:53" x14ac:dyDescent="0.3">
      <c r="A73">
        <v>118470184391</v>
      </c>
      <c r="B73">
        <v>453298388</v>
      </c>
      <c r="C73" s="1">
        <v>45245.503865740742</v>
      </c>
      <c r="D73" s="1">
        <v>45245.506747685184</v>
      </c>
      <c r="E73" t="s">
        <v>198</v>
      </c>
      <c r="I73" t="s">
        <v>64</v>
      </c>
      <c r="J73" t="s">
        <v>84</v>
      </c>
      <c r="K73">
        <v>2</v>
      </c>
      <c r="L73">
        <v>1</v>
      </c>
      <c r="M73">
        <v>4</v>
      </c>
      <c r="N73">
        <v>4</v>
      </c>
      <c r="O73">
        <v>4</v>
      </c>
      <c r="P73">
        <v>1</v>
      </c>
      <c r="Q73">
        <v>4</v>
      </c>
      <c r="R73">
        <v>4</v>
      </c>
      <c r="S73">
        <v>4</v>
      </c>
      <c r="T73">
        <v>4</v>
      </c>
      <c r="U73">
        <v>4</v>
      </c>
      <c r="V73">
        <v>4</v>
      </c>
      <c r="W73">
        <v>4</v>
      </c>
      <c r="X73">
        <v>4</v>
      </c>
      <c r="Y73">
        <v>4</v>
      </c>
      <c r="Z73">
        <v>4</v>
      </c>
      <c r="AA73">
        <v>3</v>
      </c>
      <c r="AB73">
        <v>1</v>
      </c>
      <c r="AC73">
        <v>1</v>
      </c>
      <c r="AD73">
        <v>4</v>
      </c>
      <c r="AE73">
        <v>4</v>
      </c>
      <c r="AF73">
        <v>4</v>
      </c>
      <c r="AG73">
        <v>4</v>
      </c>
      <c r="AH73">
        <v>4</v>
      </c>
      <c r="AI73">
        <v>3</v>
      </c>
      <c r="AJ73">
        <v>4</v>
      </c>
      <c r="AK73">
        <v>3</v>
      </c>
      <c r="AL73">
        <v>4</v>
      </c>
      <c r="AM73">
        <v>4</v>
      </c>
      <c r="AN73" t="s">
        <v>50</v>
      </c>
      <c r="AO73">
        <v>4</v>
      </c>
      <c r="AP73">
        <v>1</v>
      </c>
      <c r="AQ73">
        <v>1</v>
      </c>
      <c r="AR73">
        <v>4</v>
      </c>
      <c r="AS73">
        <v>2</v>
      </c>
      <c r="AT73">
        <v>2</v>
      </c>
      <c r="AU73">
        <v>4</v>
      </c>
      <c r="AV73">
        <v>3</v>
      </c>
      <c r="AW73">
        <v>4</v>
      </c>
      <c r="AX73">
        <v>4</v>
      </c>
      <c r="AY73">
        <v>1</v>
      </c>
      <c r="AZ73">
        <v>3</v>
      </c>
      <c r="BA73" t="s">
        <v>199</v>
      </c>
    </row>
    <row r="74" spans="1:53" x14ac:dyDescent="0.3">
      <c r="A74">
        <v>118470183898</v>
      </c>
      <c r="B74">
        <v>453298388</v>
      </c>
      <c r="C74" s="1">
        <v>45245.501388888886</v>
      </c>
      <c r="D74" s="1">
        <v>45245.506006944444</v>
      </c>
      <c r="E74" t="s">
        <v>200</v>
      </c>
      <c r="I74" t="s">
        <v>48</v>
      </c>
      <c r="J74" t="s">
        <v>53</v>
      </c>
      <c r="K74">
        <v>4</v>
      </c>
      <c r="L74">
        <v>4</v>
      </c>
      <c r="M74">
        <v>4</v>
      </c>
      <c r="N74">
        <v>4</v>
      </c>
      <c r="O74">
        <v>3</v>
      </c>
      <c r="P74">
        <v>4</v>
      </c>
      <c r="Q74">
        <v>3</v>
      </c>
      <c r="R74">
        <v>3</v>
      </c>
      <c r="S74">
        <v>3</v>
      </c>
      <c r="T74">
        <v>3</v>
      </c>
      <c r="U74">
        <v>2</v>
      </c>
      <c r="V74">
        <v>2</v>
      </c>
      <c r="W74">
        <v>4</v>
      </c>
      <c r="X74">
        <v>3</v>
      </c>
      <c r="Y74">
        <v>3</v>
      </c>
      <c r="Z74">
        <v>4</v>
      </c>
      <c r="AA74">
        <v>4</v>
      </c>
      <c r="AB74">
        <v>4</v>
      </c>
      <c r="AC74">
        <v>4</v>
      </c>
      <c r="AD74">
        <v>3</v>
      </c>
      <c r="AE74">
        <v>3</v>
      </c>
      <c r="AF74">
        <v>3</v>
      </c>
      <c r="AG74">
        <v>4</v>
      </c>
      <c r="AH74">
        <v>4</v>
      </c>
      <c r="AI74">
        <v>2</v>
      </c>
      <c r="AJ74">
        <v>5</v>
      </c>
      <c r="AK74">
        <v>5</v>
      </c>
      <c r="AL74">
        <v>4</v>
      </c>
      <c r="AM74">
        <v>4</v>
      </c>
      <c r="AN74" t="s">
        <v>50</v>
      </c>
      <c r="AO74">
        <v>3</v>
      </c>
      <c r="AP74">
        <v>3</v>
      </c>
      <c r="AQ74">
        <v>5</v>
      </c>
      <c r="AR74">
        <v>3</v>
      </c>
      <c r="AS74">
        <v>3</v>
      </c>
      <c r="AT74">
        <v>3</v>
      </c>
      <c r="AU74">
        <v>3</v>
      </c>
      <c r="AV74">
        <v>2</v>
      </c>
      <c r="AW74">
        <v>4</v>
      </c>
      <c r="AX74">
        <v>3</v>
      </c>
      <c r="AY74">
        <v>5</v>
      </c>
      <c r="AZ74">
        <v>4</v>
      </c>
      <c r="BA74" t="s">
        <v>201</v>
      </c>
    </row>
    <row r="75" spans="1:53" x14ac:dyDescent="0.3">
      <c r="A75">
        <v>118470182951</v>
      </c>
      <c r="B75">
        <v>453298388</v>
      </c>
      <c r="C75" s="1">
        <v>45245.501064814816</v>
      </c>
      <c r="D75" s="1">
        <v>45245.505254629628</v>
      </c>
      <c r="E75" t="s">
        <v>202</v>
      </c>
      <c r="I75" t="s">
        <v>48</v>
      </c>
      <c r="J75" t="s">
        <v>49</v>
      </c>
      <c r="K75">
        <v>5</v>
      </c>
      <c r="L75">
        <v>5</v>
      </c>
      <c r="M75">
        <v>5</v>
      </c>
      <c r="N75">
        <v>4</v>
      </c>
      <c r="O75">
        <v>5</v>
      </c>
      <c r="P75">
        <v>4</v>
      </c>
      <c r="Q75">
        <v>5</v>
      </c>
      <c r="R75">
        <v>4</v>
      </c>
      <c r="S75">
        <v>5</v>
      </c>
      <c r="T75">
        <v>4</v>
      </c>
      <c r="U75">
        <v>4</v>
      </c>
      <c r="V75">
        <v>4</v>
      </c>
      <c r="W75">
        <v>4</v>
      </c>
      <c r="X75">
        <v>4</v>
      </c>
      <c r="Y75">
        <v>4</v>
      </c>
      <c r="Z75">
        <v>4</v>
      </c>
      <c r="AA75">
        <v>4</v>
      </c>
      <c r="AB75">
        <v>3</v>
      </c>
      <c r="AC75">
        <v>4</v>
      </c>
      <c r="AD75">
        <v>5</v>
      </c>
      <c r="AE75">
        <v>4</v>
      </c>
      <c r="AF75">
        <v>4</v>
      </c>
      <c r="AG75">
        <v>4</v>
      </c>
      <c r="AH75">
        <v>2</v>
      </c>
      <c r="AI75">
        <v>4</v>
      </c>
      <c r="AJ75">
        <v>4</v>
      </c>
      <c r="AK75">
        <v>2</v>
      </c>
      <c r="AL75">
        <v>4</v>
      </c>
      <c r="AM75">
        <v>4</v>
      </c>
      <c r="AN75" t="s">
        <v>50</v>
      </c>
      <c r="AO75">
        <v>4</v>
      </c>
      <c r="AP75">
        <v>4</v>
      </c>
      <c r="AQ75">
        <v>1</v>
      </c>
      <c r="AR75">
        <v>4</v>
      </c>
      <c r="AS75">
        <v>4</v>
      </c>
      <c r="AT75">
        <v>4</v>
      </c>
      <c r="AU75">
        <v>5</v>
      </c>
      <c r="AV75">
        <v>4</v>
      </c>
      <c r="AW75">
        <v>4</v>
      </c>
      <c r="AX75">
        <v>4</v>
      </c>
      <c r="AY75">
        <v>1</v>
      </c>
      <c r="AZ75">
        <v>3</v>
      </c>
      <c r="BA75" t="s">
        <v>203</v>
      </c>
    </row>
    <row r="76" spans="1:53" x14ac:dyDescent="0.3">
      <c r="A76">
        <v>118470182031</v>
      </c>
      <c r="B76">
        <v>453298388</v>
      </c>
      <c r="C76" s="1">
        <v>45245.49962962963</v>
      </c>
      <c r="D76" s="1">
        <v>45245.503275462965</v>
      </c>
      <c r="E76" t="s">
        <v>204</v>
      </c>
      <c r="I76" t="s">
        <v>48</v>
      </c>
      <c r="J76" t="s">
        <v>49</v>
      </c>
      <c r="K76">
        <v>4</v>
      </c>
      <c r="L76">
        <v>4</v>
      </c>
      <c r="M76">
        <v>4</v>
      </c>
      <c r="N76">
        <v>4</v>
      </c>
      <c r="O76">
        <v>4</v>
      </c>
      <c r="P76">
        <v>4</v>
      </c>
      <c r="Q76">
        <v>4</v>
      </c>
      <c r="R76">
        <v>4</v>
      </c>
      <c r="S76">
        <v>4</v>
      </c>
      <c r="T76">
        <v>4</v>
      </c>
      <c r="U76">
        <v>4</v>
      </c>
      <c r="V76">
        <v>4</v>
      </c>
      <c r="W76">
        <v>4</v>
      </c>
      <c r="X76">
        <v>4</v>
      </c>
      <c r="Y76">
        <v>4</v>
      </c>
      <c r="Z76">
        <v>4</v>
      </c>
      <c r="AA76">
        <v>4</v>
      </c>
      <c r="AB76">
        <v>4</v>
      </c>
      <c r="AC76">
        <v>4</v>
      </c>
      <c r="AD76">
        <v>4</v>
      </c>
      <c r="AE76">
        <v>4</v>
      </c>
      <c r="AF76">
        <v>4</v>
      </c>
      <c r="AG76">
        <v>4</v>
      </c>
      <c r="AH76">
        <v>4</v>
      </c>
      <c r="AI76">
        <v>3</v>
      </c>
      <c r="AJ76">
        <v>4</v>
      </c>
      <c r="AK76">
        <v>3</v>
      </c>
      <c r="AL76">
        <v>4</v>
      </c>
      <c r="AM76">
        <v>4</v>
      </c>
      <c r="AN76">
        <v>4</v>
      </c>
      <c r="AO76">
        <v>4</v>
      </c>
      <c r="AP76">
        <v>4</v>
      </c>
      <c r="AQ76">
        <v>4</v>
      </c>
      <c r="AR76">
        <v>4</v>
      </c>
      <c r="AS76">
        <v>5</v>
      </c>
      <c r="AW76">
        <v>4</v>
      </c>
      <c r="AX76">
        <v>4</v>
      </c>
      <c r="AZ76">
        <v>4</v>
      </c>
      <c r="BA76" t="s">
        <v>205</v>
      </c>
    </row>
    <row r="77" spans="1:53" x14ac:dyDescent="0.3">
      <c r="A77">
        <v>118470181366</v>
      </c>
      <c r="B77">
        <v>453298388</v>
      </c>
      <c r="C77" s="1">
        <v>45245.49931712963</v>
      </c>
      <c r="D77" s="1">
        <v>45245.502418981479</v>
      </c>
      <c r="E77" t="s">
        <v>206</v>
      </c>
      <c r="I77" t="s">
        <v>48</v>
      </c>
      <c r="J77" t="s">
        <v>65</v>
      </c>
      <c r="K77">
        <v>5</v>
      </c>
      <c r="L77">
        <v>4</v>
      </c>
      <c r="M77">
        <v>4</v>
      </c>
      <c r="N77">
        <v>4</v>
      </c>
      <c r="O77">
        <v>4</v>
      </c>
      <c r="P77">
        <v>5</v>
      </c>
      <c r="Q77">
        <v>5</v>
      </c>
      <c r="R77">
        <v>5</v>
      </c>
      <c r="S77">
        <v>4</v>
      </c>
      <c r="T77">
        <v>5</v>
      </c>
      <c r="U77">
        <v>5</v>
      </c>
      <c r="V77">
        <v>4</v>
      </c>
      <c r="W77">
        <v>4</v>
      </c>
      <c r="X77">
        <v>4</v>
      </c>
      <c r="Y77">
        <v>5</v>
      </c>
      <c r="Z77">
        <v>5</v>
      </c>
      <c r="AA77">
        <v>4</v>
      </c>
      <c r="AB77">
        <v>5</v>
      </c>
      <c r="AC77">
        <v>4</v>
      </c>
      <c r="AD77">
        <v>5</v>
      </c>
      <c r="AE77">
        <v>4</v>
      </c>
      <c r="AF77">
        <v>4</v>
      </c>
      <c r="AG77">
        <v>4</v>
      </c>
      <c r="AH77">
        <v>5</v>
      </c>
      <c r="AI77">
        <v>4</v>
      </c>
      <c r="AJ77">
        <v>4</v>
      </c>
      <c r="AK77">
        <v>4</v>
      </c>
      <c r="AL77">
        <v>5</v>
      </c>
      <c r="AM77">
        <v>4</v>
      </c>
      <c r="AN77" t="s">
        <v>50</v>
      </c>
      <c r="AO77">
        <v>4</v>
      </c>
      <c r="AP77" t="s">
        <v>81</v>
      </c>
      <c r="AQ77" t="s">
        <v>81</v>
      </c>
      <c r="AR77">
        <v>4</v>
      </c>
      <c r="AS77">
        <v>4</v>
      </c>
      <c r="AT77">
        <v>4</v>
      </c>
      <c r="AU77">
        <v>5</v>
      </c>
      <c r="AV77">
        <v>4</v>
      </c>
      <c r="AW77">
        <v>5</v>
      </c>
      <c r="AX77">
        <v>4</v>
      </c>
      <c r="AY77">
        <v>5</v>
      </c>
      <c r="AZ77">
        <v>4</v>
      </c>
      <c r="BA77" t="s">
        <v>113</v>
      </c>
    </row>
    <row r="78" spans="1:53" x14ac:dyDescent="0.3">
      <c r="A78">
        <v>118470180690</v>
      </c>
      <c r="B78">
        <v>453298388</v>
      </c>
      <c r="C78" s="1">
        <v>45245.499178240738</v>
      </c>
      <c r="D78" s="1">
        <v>45245.501620370371</v>
      </c>
      <c r="E78" t="s">
        <v>207</v>
      </c>
      <c r="I78" t="s">
        <v>48</v>
      </c>
      <c r="J78" t="s">
        <v>49</v>
      </c>
      <c r="K78">
        <v>4</v>
      </c>
      <c r="L78">
        <v>4</v>
      </c>
      <c r="M78">
        <v>4</v>
      </c>
      <c r="N78">
        <v>4</v>
      </c>
      <c r="O78">
        <v>4</v>
      </c>
      <c r="P78">
        <v>4</v>
      </c>
      <c r="Q78">
        <v>4</v>
      </c>
      <c r="R78">
        <v>4</v>
      </c>
      <c r="S78">
        <v>5</v>
      </c>
      <c r="T78">
        <v>5</v>
      </c>
      <c r="U78">
        <v>5</v>
      </c>
      <c r="V78">
        <v>4</v>
      </c>
      <c r="W78">
        <v>4</v>
      </c>
      <c r="X78">
        <v>4</v>
      </c>
      <c r="Y78">
        <v>4</v>
      </c>
      <c r="Z78">
        <v>4</v>
      </c>
      <c r="AA78">
        <v>4</v>
      </c>
      <c r="AB78">
        <v>4</v>
      </c>
      <c r="AC78">
        <v>4</v>
      </c>
      <c r="AD78">
        <v>4</v>
      </c>
      <c r="AE78">
        <v>4</v>
      </c>
      <c r="AF78">
        <v>4</v>
      </c>
      <c r="AG78">
        <v>4</v>
      </c>
      <c r="AH78">
        <v>4</v>
      </c>
      <c r="AI78">
        <v>4</v>
      </c>
      <c r="AJ78">
        <v>4</v>
      </c>
      <c r="AK78">
        <v>4</v>
      </c>
      <c r="AL78">
        <v>4</v>
      </c>
      <c r="AM78">
        <v>4</v>
      </c>
      <c r="AN78">
        <v>4</v>
      </c>
      <c r="AO78">
        <v>4</v>
      </c>
      <c r="AP78">
        <v>4</v>
      </c>
      <c r="AQ78">
        <v>4</v>
      </c>
      <c r="AR78">
        <v>4</v>
      </c>
      <c r="AS78">
        <v>5</v>
      </c>
      <c r="AT78">
        <v>4</v>
      </c>
      <c r="AU78">
        <v>4</v>
      </c>
      <c r="AV78">
        <v>4</v>
      </c>
      <c r="AW78">
        <v>5</v>
      </c>
      <c r="AX78">
        <v>5</v>
      </c>
      <c r="AY78">
        <v>4</v>
      </c>
      <c r="AZ78">
        <v>4</v>
      </c>
      <c r="BA78" t="s">
        <v>208</v>
      </c>
    </row>
    <row r="79" spans="1:53" hidden="1" x14ac:dyDescent="0.3">
      <c r="C79" s="1"/>
      <c r="D79" s="1"/>
    </row>
    <row r="80" spans="1:53" x14ac:dyDescent="0.3">
      <c r="A80">
        <v>118469433690</v>
      </c>
      <c r="B80">
        <v>453298388</v>
      </c>
      <c r="C80" s="1">
        <v>45244.918981481482</v>
      </c>
      <c r="D80" s="1">
        <v>45244.922418981485</v>
      </c>
      <c r="E80" t="s">
        <v>211</v>
      </c>
      <c r="I80" t="s">
        <v>48</v>
      </c>
      <c r="J80" t="s">
        <v>84</v>
      </c>
      <c r="K80">
        <v>4</v>
      </c>
      <c r="L80">
        <v>4</v>
      </c>
      <c r="M80">
        <v>4</v>
      </c>
      <c r="N80">
        <v>4</v>
      </c>
      <c r="O80">
        <v>4</v>
      </c>
      <c r="P80">
        <v>4</v>
      </c>
      <c r="Q80">
        <v>4</v>
      </c>
      <c r="R80">
        <v>4</v>
      </c>
      <c r="S80">
        <v>3</v>
      </c>
      <c r="T80">
        <v>3</v>
      </c>
      <c r="U80">
        <v>3</v>
      </c>
      <c r="V80">
        <v>4</v>
      </c>
      <c r="W80">
        <v>4</v>
      </c>
      <c r="X80">
        <v>4</v>
      </c>
      <c r="Y80">
        <v>4</v>
      </c>
      <c r="Z80">
        <v>4</v>
      </c>
      <c r="AA80">
        <v>4</v>
      </c>
      <c r="AB80">
        <v>2</v>
      </c>
      <c r="AC80">
        <v>4</v>
      </c>
      <c r="AD80">
        <v>4</v>
      </c>
      <c r="AE80">
        <v>4</v>
      </c>
      <c r="AF80">
        <v>4</v>
      </c>
      <c r="AG80">
        <v>4</v>
      </c>
      <c r="AH80">
        <v>4</v>
      </c>
      <c r="AI80">
        <v>4</v>
      </c>
      <c r="AJ80">
        <v>4</v>
      </c>
      <c r="AK80">
        <v>4</v>
      </c>
      <c r="AL80">
        <v>4</v>
      </c>
      <c r="AM80">
        <v>4</v>
      </c>
      <c r="AN80">
        <v>4</v>
      </c>
      <c r="AO80">
        <v>4</v>
      </c>
      <c r="AP80">
        <v>4</v>
      </c>
      <c r="AQ80">
        <v>4</v>
      </c>
      <c r="AR80">
        <v>4</v>
      </c>
      <c r="AS80">
        <v>4</v>
      </c>
      <c r="AT80">
        <v>3</v>
      </c>
      <c r="AU80">
        <v>3</v>
      </c>
      <c r="AV80">
        <v>3</v>
      </c>
      <c r="AW80">
        <v>3</v>
      </c>
      <c r="AX80">
        <v>3</v>
      </c>
      <c r="AY80">
        <v>3</v>
      </c>
      <c r="AZ80">
        <v>3</v>
      </c>
      <c r="BA80" t="s">
        <v>212</v>
      </c>
    </row>
    <row r="81" spans="1:53" x14ac:dyDescent="0.3">
      <c r="A81">
        <v>118467329791</v>
      </c>
      <c r="B81">
        <v>453298388</v>
      </c>
      <c r="C81" s="1">
        <v>45241.820486111108</v>
      </c>
      <c r="D81" s="1">
        <v>45241.822337962964</v>
      </c>
      <c r="E81" t="s">
        <v>213</v>
      </c>
      <c r="I81" t="s">
        <v>48</v>
      </c>
      <c r="J81" t="s">
        <v>96</v>
      </c>
      <c r="K81">
        <v>4</v>
      </c>
      <c r="L81">
        <v>4</v>
      </c>
      <c r="M81">
        <v>4</v>
      </c>
      <c r="N81">
        <v>4</v>
      </c>
      <c r="O81">
        <v>4</v>
      </c>
      <c r="P81">
        <v>4</v>
      </c>
      <c r="Q81">
        <v>4</v>
      </c>
      <c r="R81">
        <v>4</v>
      </c>
      <c r="S81">
        <v>4</v>
      </c>
      <c r="T81">
        <v>4</v>
      </c>
      <c r="U81">
        <v>4</v>
      </c>
      <c r="V81">
        <v>4</v>
      </c>
      <c r="W81">
        <v>4</v>
      </c>
      <c r="X81">
        <v>4</v>
      </c>
      <c r="Y81">
        <v>4</v>
      </c>
      <c r="Z81">
        <v>4</v>
      </c>
      <c r="AA81">
        <v>4</v>
      </c>
      <c r="AB81">
        <v>4</v>
      </c>
      <c r="AC81">
        <v>4</v>
      </c>
      <c r="AD81">
        <v>4</v>
      </c>
      <c r="AE81">
        <v>4</v>
      </c>
      <c r="AF81">
        <v>4</v>
      </c>
      <c r="AG81">
        <v>4</v>
      </c>
      <c r="AH81">
        <v>4</v>
      </c>
      <c r="AI81">
        <v>4</v>
      </c>
      <c r="AJ81">
        <v>4</v>
      </c>
      <c r="AK81">
        <v>4</v>
      </c>
      <c r="AL81">
        <v>4</v>
      </c>
      <c r="AM81">
        <v>4</v>
      </c>
      <c r="AN81">
        <v>4</v>
      </c>
      <c r="AO81">
        <v>4</v>
      </c>
      <c r="AP81">
        <v>4</v>
      </c>
      <c r="AQ81">
        <v>4</v>
      </c>
      <c r="AR81">
        <v>4</v>
      </c>
      <c r="AS81">
        <v>4</v>
      </c>
      <c r="AT81">
        <v>4</v>
      </c>
      <c r="AU81">
        <v>4</v>
      </c>
      <c r="AV81">
        <v>4</v>
      </c>
      <c r="AW81">
        <v>5</v>
      </c>
      <c r="AX81">
        <v>4</v>
      </c>
      <c r="AY81">
        <v>4</v>
      </c>
      <c r="AZ81">
        <v>4</v>
      </c>
      <c r="BA81" t="s">
        <v>79</v>
      </c>
    </row>
    <row r="82" spans="1:53" x14ac:dyDescent="0.3">
      <c r="A82">
        <v>118467256628</v>
      </c>
      <c r="B82">
        <v>453298388</v>
      </c>
      <c r="C82" s="1">
        <v>45241.607743055552</v>
      </c>
      <c r="D82" s="1">
        <v>45241.610520833332</v>
      </c>
      <c r="E82" t="s">
        <v>214</v>
      </c>
      <c r="I82" t="s">
        <v>48</v>
      </c>
      <c r="J82" t="s">
        <v>65</v>
      </c>
      <c r="K82">
        <v>4</v>
      </c>
      <c r="L82">
        <v>4</v>
      </c>
      <c r="M82">
        <v>4</v>
      </c>
      <c r="N82">
        <v>4</v>
      </c>
      <c r="O82">
        <v>4</v>
      </c>
      <c r="P82">
        <v>4</v>
      </c>
      <c r="Q82">
        <v>4</v>
      </c>
      <c r="R82">
        <v>4</v>
      </c>
      <c r="S82">
        <v>4</v>
      </c>
      <c r="T82">
        <v>4</v>
      </c>
      <c r="U82">
        <v>4</v>
      </c>
      <c r="V82">
        <v>4</v>
      </c>
      <c r="W82">
        <v>4</v>
      </c>
      <c r="X82">
        <v>4</v>
      </c>
      <c r="Y82">
        <v>4</v>
      </c>
      <c r="Z82">
        <v>4</v>
      </c>
      <c r="AA82">
        <v>4</v>
      </c>
      <c r="AB82">
        <v>4</v>
      </c>
      <c r="AC82">
        <v>4</v>
      </c>
      <c r="AD82">
        <v>4</v>
      </c>
      <c r="AE82">
        <v>4</v>
      </c>
      <c r="AF82">
        <v>4</v>
      </c>
      <c r="AG82">
        <v>4</v>
      </c>
      <c r="AH82">
        <v>4</v>
      </c>
      <c r="AI82">
        <v>3</v>
      </c>
      <c r="AJ82">
        <v>4</v>
      </c>
      <c r="AK82">
        <v>4</v>
      </c>
      <c r="AL82">
        <v>4</v>
      </c>
      <c r="AM82">
        <v>4</v>
      </c>
      <c r="AN82" t="s">
        <v>50</v>
      </c>
      <c r="AO82">
        <v>4</v>
      </c>
      <c r="AP82">
        <v>4</v>
      </c>
      <c r="AQ82">
        <v>4</v>
      </c>
      <c r="AR82">
        <v>4</v>
      </c>
      <c r="AS82">
        <v>4</v>
      </c>
      <c r="AT82">
        <v>4</v>
      </c>
      <c r="AU82">
        <v>4</v>
      </c>
      <c r="AV82">
        <v>4</v>
      </c>
      <c r="AW82">
        <v>4</v>
      </c>
      <c r="AX82">
        <v>4</v>
      </c>
      <c r="AY82">
        <v>4</v>
      </c>
      <c r="AZ82">
        <v>4</v>
      </c>
      <c r="BA82" t="s">
        <v>87</v>
      </c>
    </row>
    <row r="83" spans="1:53" x14ac:dyDescent="0.3">
      <c r="A83">
        <v>118467246438</v>
      </c>
      <c r="B83">
        <v>453298388</v>
      </c>
      <c r="C83" s="1">
        <v>45241.574837962966</v>
      </c>
      <c r="D83" s="1">
        <v>45241.580613425926</v>
      </c>
      <c r="E83" t="s">
        <v>215</v>
      </c>
      <c r="I83" t="s">
        <v>56</v>
      </c>
      <c r="J83" t="s">
        <v>91</v>
      </c>
      <c r="K83">
        <v>4</v>
      </c>
      <c r="L83">
        <v>4</v>
      </c>
      <c r="M83">
        <v>4</v>
      </c>
      <c r="N83">
        <v>4</v>
      </c>
      <c r="O83">
        <v>4</v>
      </c>
      <c r="P83">
        <v>4</v>
      </c>
      <c r="Q83">
        <v>4</v>
      </c>
      <c r="R83">
        <v>4</v>
      </c>
      <c r="S83">
        <v>4</v>
      </c>
      <c r="T83">
        <v>4</v>
      </c>
      <c r="U83">
        <v>4</v>
      </c>
      <c r="V83">
        <v>4</v>
      </c>
      <c r="W83">
        <v>4</v>
      </c>
      <c r="X83">
        <v>4</v>
      </c>
      <c r="Y83">
        <v>4</v>
      </c>
      <c r="Z83">
        <v>4</v>
      </c>
      <c r="AA83">
        <v>4</v>
      </c>
      <c r="AB83">
        <v>4</v>
      </c>
      <c r="AC83">
        <v>4</v>
      </c>
      <c r="AD83">
        <v>4</v>
      </c>
      <c r="AE83">
        <v>4</v>
      </c>
      <c r="AF83">
        <v>4</v>
      </c>
      <c r="AG83">
        <v>4</v>
      </c>
      <c r="AH83">
        <v>4</v>
      </c>
      <c r="AI83">
        <v>4</v>
      </c>
      <c r="AJ83">
        <v>4</v>
      </c>
      <c r="AK83">
        <v>4</v>
      </c>
      <c r="AL83">
        <v>4</v>
      </c>
      <c r="AM83">
        <v>4</v>
      </c>
      <c r="AN83">
        <v>4</v>
      </c>
      <c r="AO83">
        <v>4</v>
      </c>
      <c r="AP83">
        <v>3</v>
      </c>
      <c r="AQ83">
        <v>3</v>
      </c>
      <c r="AR83">
        <v>4</v>
      </c>
      <c r="AS83">
        <v>4</v>
      </c>
      <c r="AT83">
        <v>4</v>
      </c>
      <c r="AU83">
        <v>3</v>
      </c>
      <c r="AV83">
        <v>4</v>
      </c>
      <c r="AW83">
        <v>4</v>
      </c>
      <c r="AX83">
        <v>4</v>
      </c>
      <c r="AY83">
        <v>3</v>
      </c>
      <c r="AZ83">
        <v>4</v>
      </c>
      <c r="BA83" t="s">
        <v>216</v>
      </c>
    </row>
    <row r="84" spans="1:53" x14ac:dyDescent="0.3">
      <c r="A84">
        <v>118466873643</v>
      </c>
      <c r="B84">
        <v>453298388</v>
      </c>
      <c r="C84" s="1">
        <v>45241.060231481482</v>
      </c>
      <c r="D84" s="1">
        <v>45241.071238425924</v>
      </c>
      <c r="E84" t="s">
        <v>217</v>
      </c>
      <c r="I84" t="s">
        <v>60</v>
      </c>
      <c r="J84" t="s">
        <v>61</v>
      </c>
      <c r="K84">
        <v>4</v>
      </c>
      <c r="L84">
        <v>4</v>
      </c>
      <c r="M84">
        <v>4</v>
      </c>
      <c r="N84">
        <v>4</v>
      </c>
      <c r="O84">
        <v>5</v>
      </c>
      <c r="P84">
        <v>4</v>
      </c>
      <c r="Q84">
        <v>3</v>
      </c>
      <c r="R84">
        <v>4</v>
      </c>
      <c r="S84">
        <v>5</v>
      </c>
      <c r="T84">
        <v>4</v>
      </c>
      <c r="U84">
        <v>4</v>
      </c>
      <c r="V84">
        <v>4</v>
      </c>
      <c r="W84">
        <v>5</v>
      </c>
      <c r="X84">
        <v>1</v>
      </c>
      <c r="Y84">
        <v>4</v>
      </c>
      <c r="Z84">
        <v>5</v>
      </c>
      <c r="AA84">
        <v>4</v>
      </c>
      <c r="AB84">
        <v>5</v>
      </c>
      <c r="AC84">
        <v>5</v>
      </c>
      <c r="AD84">
        <v>5</v>
      </c>
      <c r="AE84">
        <v>4</v>
      </c>
      <c r="AF84">
        <v>5</v>
      </c>
      <c r="AG84">
        <v>5</v>
      </c>
      <c r="AH84">
        <v>5</v>
      </c>
      <c r="AI84">
        <v>2</v>
      </c>
      <c r="AJ84">
        <v>5</v>
      </c>
      <c r="AK84">
        <v>4</v>
      </c>
      <c r="AL84">
        <v>5</v>
      </c>
      <c r="AM84">
        <v>2</v>
      </c>
      <c r="AN84">
        <v>3</v>
      </c>
      <c r="AO84">
        <v>4</v>
      </c>
      <c r="AP84">
        <v>4</v>
      </c>
      <c r="AQ84">
        <v>4</v>
      </c>
      <c r="AR84">
        <v>4</v>
      </c>
      <c r="AS84">
        <v>5</v>
      </c>
      <c r="AT84">
        <v>4</v>
      </c>
      <c r="AU84">
        <v>3</v>
      </c>
      <c r="AV84">
        <v>2</v>
      </c>
      <c r="AW84">
        <v>4</v>
      </c>
      <c r="AX84">
        <v>3</v>
      </c>
      <c r="AY84">
        <v>4</v>
      </c>
      <c r="AZ84">
        <v>5</v>
      </c>
      <c r="BA84" t="s">
        <v>218</v>
      </c>
    </row>
    <row r="85" spans="1:53" x14ac:dyDescent="0.3">
      <c r="A85">
        <v>118466876147</v>
      </c>
      <c r="B85">
        <v>453298388</v>
      </c>
      <c r="C85" s="1">
        <v>45241.060046296298</v>
      </c>
      <c r="D85" s="1">
        <v>45241.0703125</v>
      </c>
      <c r="E85" t="s">
        <v>217</v>
      </c>
      <c r="I85" t="s">
        <v>56</v>
      </c>
      <c r="J85" t="s">
        <v>57</v>
      </c>
      <c r="K85">
        <v>4</v>
      </c>
      <c r="L85">
        <v>3</v>
      </c>
      <c r="M85">
        <v>5</v>
      </c>
      <c r="N85">
        <v>4</v>
      </c>
      <c r="O85">
        <v>4</v>
      </c>
      <c r="P85">
        <v>2</v>
      </c>
      <c r="Q85">
        <v>4</v>
      </c>
      <c r="R85">
        <v>4</v>
      </c>
      <c r="S85">
        <v>4</v>
      </c>
      <c r="T85">
        <v>3</v>
      </c>
      <c r="U85">
        <v>5</v>
      </c>
      <c r="V85">
        <v>4</v>
      </c>
      <c r="W85">
        <v>4</v>
      </c>
      <c r="X85">
        <v>1</v>
      </c>
      <c r="Y85">
        <v>4</v>
      </c>
      <c r="Z85">
        <v>5</v>
      </c>
      <c r="AA85">
        <v>3</v>
      </c>
      <c r="AB85">
        <v>4</v>
      </c>
      <c r="AC85">
        <v>4</v>
      </c>
      <c r="AD85">
        <v>5</v>
      </c>
      <c r="AE85">
        <v>5</v>
      </c>
      <c r="AF85">
        <v>5</v>
      </c>
      <c r="AG85">
        <v>4</v>
      </c>
      <c r="AH85">
        <v>5</v>
      </c>
      <c r="AI85">
        <v>2</v>
      </c>
      <c r="AJ85">
        <v>2</v>
      </c>
      <c r="AK85">
        <v>3</v>
      </c>
      <c r="AL85">
        <v>4</v>
      </c>
      <c r="AM85">
        <v>3</v>
      </c>
      <c r="AN85">
        <v>3</v>
      </c>
      <c r="AO85">
        <v>4</v>
      </c>
      <c r="AP85">
        <v>4</v>
      </c>
      <c r="AQ85">
        <v>4</v>
      </c>
      <c r="AR85">
        <v>5</v>
      </c>
      <c r="AS85">
        <v>5</v>
      </c>
      <c r="AT85">
        <v>5</v>
      </c>
      <c r="AU85">
        <v>5</v>
      </c>
      <c r="AV85">
        <v>3</v>
      </c>
      <c r="AW85">
        <v>4</v>
      </c>
      <c r="AX85">
        <v>4</v>
      </c>
      <c r="AY85">
        <v>4</v>
      </c>
      <c r="AZ85">
        <v>5</v>
      </c>
      <c r="BA85" t="s">
        <v>219</v>
      </c>
    </row>
    <row r="86" spans="1:53" x14ac:dyDescent="0.3">
      <c r="A86">
        <v>118466545311</v>
      </c>
      <c r="B86">
        <v>453298388</v>
      </c>
      <c r="C86" s="1">
        <v>45240.760092592594</v>
      </c>
      <c r="D86" s="1">
        <v>45240.772557870368</v>
      </c>
      <c r="E86" t="s">
        <v>220</v>
      </c>
      <c r="I86" t="s">
        <v>56</v>
      </c>
      <c r="J86" t="s">
        <v>57</v>
      </c>
      <c r="K86">
        <v>4</v>
      </c>
      <c r="L86">
        <v>5</v>
      </c>
      <c r="M86">
        <v>3</v>
      </c>
      <c r="N86">
        <v>4</v>
      </c>
      <c r="O86">
        <v>4</v>
      </c>
      <c r="P86">
        <v>3</v>
      </c>
      <c r="Q86">
        <v>4</v>
      </c>
      <c r="R86">
        <v>4</v>
      </c>
      <c r="S86">
        <v>4</v>
      </c>
      <c r="T86">
        <v>4</v>
      </c>
      <c r="U86">
        <v>4</v>
      </c>
      <c r="V86">
        <v>5</v>
      </c>
      <c r="W86">
        <v>5</v>
      </c>
      <c r="X86">
        <v>4</v>
      </c>
      <c r="Y86">
        <v>4</v>
      </c>
      <c r="Z86">
        <v>5</v>
      </c>
      <c r="AA86">
        <v>5</v>
      </c>
      <c r="AB86">
        <v>4</v>
      </c>
      <c r="AC86">
        <v>4</v>
      </c>
      <c r="AD86">
        <v>5</v>
      </c>
      <c r="AE86">
        <v>5</v>
      </c>
      <c r="AF86">
        <v>5</v>
      </c>
      <c r="AG86">
        <v>5</v>
      </c>
      <c r="AH86">
        <v>5</v>
      </c>
      <c r="AI86">
        <v>4</v>
      </c>
      <c r="AJ86">
        <v>5</v>
      </c>
      <c r="AK86">
        <v>3</v>
      </c>
      <c r="AL86">
        <v>5</v>
      </c>
      <c r="AM86">
        <v>5</v>
      </c>
      <c r="AN86" t="s">
        <v>50</v>
      </c>
      <c r="AO86">
        <v>5</v>
      </c>
      <c r="AP86">
        <v>5</v>
      </c>
      <c r="AQ86">
        <v>5</v>
      </c>
      <c r="AR86">
        <v>5</v>
      </c>
      <c r="AS86">
        <v>4</v>
      </c>
      <c r="AT86">
        <v>4</v>
      </c>
      <c r="AU86">
        <v>3</v>
      </c>
      <c r="AV86">
        <v>5</v>
      </c>
      <c r="AW86">
        <v>5</v>
      </c>
      <c r="AX86">
        <v>5</v>
      </c>
      <c r="AY86">
        <v>5</v>
      </c>
      <c r="AZ86">
        <v>3</v>
      </c>
      <c r="BA86" t="s">
        <v>221</v>
      </c>
    </row>
    <row r="87" spans="1:53" x14ac:dyDescent="0.3">
      <c r="A87">
        <v>118466440900</v>
      </c>
      <c r="B87">
        <v>453298388</v>
      </c>
      <c r="C87" s="1">
        <v>45240.620856481481</v>
      </c>
      <c r="D87" s="1">
        <v>45240.62537037037</v>
      </c>
      <c r="E87" t="s">
        <v>222</v>
      </c>
      <c r="I87" t="s">
        <v>56</v>
      </c>
      <c r="J87" t="s">
        <v>57</v>
      </c>
      <c r="K87">
        <v>4</v>
      </c>
      <c r="L87">
        <v>5</v>
      </c>
      <c r="M87">
        <v>4</v>
      </c>
      <c r="N87">
        <v>4</v>
      </c>
      <c r="O87">
        <v>4</v>
      </c>
      <c r="P87">
        <v>4</v>
      </c>
      <c r="Q87">
        <v>4</v>
      </c>
      <c r="R87">
        <v>4</v>
      </c>
      <c r="S87">
        <v>4</v>
      </c>
      <c r="T87">
        <v>4</v>
      </c>
      <c r="U87">
        <v>4</v>
      </c>
      <c r="V87">
        <v>4</v>
      </c>
      <c r="W87">
        <v>4</v>
      </c>
      <c r="X87">
        <v>4</v>
      </c>
      <c r="Y87">
        <v>4</v>
      </c>
      <c r="Z87">
        <v>5</v>
      </c>
      <c r="AA87">
        <v>4</v>
      </c>
      <c r="AB87">
        <v>4</v>
      </c>
      <c r="AC87">
        <v>4</v>
      </c>
      <c r="AD87">
        <v>4</v>
      </c>
      <c r="AE87">
        <v>4</v>
      </c>
      <c r="AF87">
        <v>4</v>
      </c>
      <c r="AG87">
        <v>4</v>
      </c>
      <c r="AH87">
        <v>4</v>
      </c>
      <c r="AI87">
        <v>4</v>
      </c>
      <c r="AJ87">
        <v>4</v>
      </c>
      <c r="AK87">
        <v>4</v>
      </c>
      <c r="AL87">
        <v>4</v>
      </c>
      <c r="AM87">
        <v>4</v>
      </c>
      <c r="AN87">
        <v>4</v>
      </c>
      <c r="AO87">
        <v>4</v>
      </c>
      <c r="AP87">
        <v>4</v>
      </c>
      <c r="AQ87">
        <v>4</v>
      </c>
      <c r="AR87">
        <v>4</v>
      </c>
      <c r="AS87">
        <v>5</v>
      </c>
      <c r="AT87">
        <v>5</v>
      </c>
      <c r="AU87">
        <v>5</v>
      </c>
      <c r="AV87">
        <v>5</v>
      </c>
      <c r="BA87" t="s">
        <v>223</v>
      </c>
    </row>
    <row r="88" spans="1:53" hidden="1" x14ac:dyDescent="0.3">
      <c r="C88" s="1"/>
      <c r="D88" s="1"/>
    </row>
    <row r="89" spans="1:53" x14ac:dyDescent="0.3">
      <c r="A89">
        <v>118466425065</v>
      </c>
      <c r="B89">
        <v>453298388</v>
      </c>
      <c r="C89" s="1">
        <v>45240.583831018521</v>
      </c>
      <c r="D89" s="1">
        <v>45240.598553240743</v>
      </c>
      <c r="E89" t="s">
        <v>226</v>
      </c>
      <c r="I89" t="s">
        <v>48</v>
      </c>
      <c r="J89" t="s">
        <v>53</v>
      </c>
      <c r="K89">
        <v>4</v>
      </c>
      <c r="L89">
        <v>3</v>
      </c>
      <c r="M89">
        <v>4</v>
      </c>
      <c r="N89">
        <v>4</v>
      </c>
      <c r="O89">
        <v>4</v>
      </c>
      <c r="P89">
        <v>3</v>
      </c>
      <c r="Q89">
        <v>4</v>
      </c>
      <c r="R89">
        <v>4</v>
      </c>
      <c r="S89">
        <v>3</v>
      </c>
      <c r="T89">
        <v>3</v>
      </c>
      <c r="U89">
        <v>4</v>
      </c>
      <c r="V89">
        <v>3</v>
      </c>
      <c r="W89">
        <v>3</v>
      </c>
      <c r="X89">
        <v>4</v>
      </c>
      <c r="Y89">
        <v>3</v>
      </c>
      <c r="Z89">
        <v>5</v>
      </c>
      <c r="AA89">
        <v>4</v>
      </c>
      <c r="AB89">
        <v>2</v>
      </c>
      <c r="AC89">
        <v>4</v>
      </c>
      <c r="AD89">
        <v>4</v>
      </c>
      <c r="AE89">
        <v>4</v>
      </c>
      <c r="AF89">
        <v>2</v>
      </c>
      <c r="AG89">
        <v>4</v>
      </c>
      <c r="AH89">
        <v>4</v>
      </c>
      <c r="AI89">
        <v>4</v>
      </c>
      <c r="AJ89">
        <v>4</v>
      </c>
      <c r="AK89">
        <v>4</v>
      </c>
      <c r="AL89">
        <v>4</v>
      </c>
      <c r="AM89">
        <v>4</v>
      </c>
      <c r="AN89">
        <v>2</v>
      </c>
      <c r="AO89">
        <v>3</v>
      </c>
      <c r="AP89">
        <v>4</v>
      </c>
      <c r="AQ89">
        <v>4</v>
      </c>
      <c r="AR89">
        <v>4</v>
      </c>
      <c r="AS89">
        <v>4</v>
      </c>
      <c r="AT89">
        <v>4</v>
      </c>
      <c r="AU89">
        <v>4</v>
      </c>
      <c r="AV89">
        <v>5</v>
      </c>
      <c r="AW89">
        <v>3</v>
      </c>
      <c r="AX89">
        <v>4</v>
      </c>
      <c r="AY89">
        <v>4</v>
      </c>
      <c r="AZ89">
        <v>4</v>
      </c>
      <c r="BA89" t="s">
        <v>227</v>
      </c>
    </row>
    <row r="90" spans="1:53" x14ac:dyDescent="0.3">
      <c r="A90">
        <v>118466410769</v>
      </c>
      <c r="B90">
        <v>453298388</v>
      </c>
      <c r="C90" s="1">
        <v>45240.570925925924</v>
      </c>
      <c r="D90" s="1">
        <v>45240.576562499999</v>
      </c>
      <c r="E90" t="s">
        <v>228</v>
      </c>
      <c r="I90" t="s">
        <v>48</v>
      </c>
      <c r="J90" t="s">
        <v>53</v>
      </c>
      <c r="K90">
        <v>4</v>
      </c>
      <c r="L90">
        <v>4</v>
      </c>
      <c r="M90">
        <v>4</v>
      </c>
      <c r="N90">
        <v>2</v>
      </c>
      <c r="O90">
        <v>4</v>
      </c>
      <c r="P90">
        <v>5</v>
      </c>
      <c r="Q90">
        <v>4</v>
      </c>
      <c r="R90">
        <v>4</v>
      </c>
      <c r="S90">
        <v>4</v>
      </c>
      <c r="T90">
        <v>5</v>
      </c>
      <c r="U90">
        <v>4</v>
      </c>
      <c r="V90">
        <v>2</v>
      </c>
      <c r="W90">
        <v>4</v>
      </c>
      <c r="X90">
        <v>2</v>
      </c>
      <c r="Y90">
        <v>4</v>
      </c>
      <c r="Z90">
        <v>4</v>
      </c>
      <c r="AA90">
        <v>4</v>
      </c>
      <c r="AB90">
        <v>3</v>
      </c>
      <c r="AC90">
        <v>3</v>
      </c>
      <c r="AD90">
        <v>4</v>
      </c>
      <c r="AE90">
        <v>4</v>
      </c>
      <c r="AF90">
        <v>3</v>
      </c>
      <c r="AG90">
        <v>4</v>
      </c>
      <c r="AH90">
        <v>4</v>
      </c>
      <c r="AI90">
        <v>1</v>
      </c>
      <c r="AJ90">
        <v>4</v>
      </c>
      <c r="AK90">
        <v>4</v>
      </c>
      <c r="AL90">
        <v>3</v>
      </c>
      <c r="AM90">
        <v>1</v>
      </c>
      <c r="AN90">
        <v>4</v>
      </c>
      <c r="AO90">
        <v>4</v>
      </c>
      <c r="AP90">
        <v>4</v>
      </c>
      <c r="AQ90">
        <v>4</v>
      </c>
      <c r="AR90">
        <v>3</v>
      </c>
      <c r="AS90">
        <v>3</v>
      </c>
      <c r="AT90">
        <v>4</v>
      </c>
      <c r="AU90">
        <v>4</v>
      </c>
      <c r="AV90">
        <v>2</v>
      </c>
      <c r="AW90">
        <v>3</v>
      </c>
      <c r="AX90">
        <v>2</v>
      </c>
      <c r="AY90">
        <v>4</v>
      </c>
      <c r="AZ90">
        <v>3</v>
      </c>
      <c r="BA90" t="s">
        <v>229</v>
      </c>
    </row>
    <row r="91" spans="1:53" x14ac:dyDescent="0.3">
      <c r="A91">
        <v>118466387940</v>
      </c>
      <c r="B91">
        <v>453298388</v>
      </c>
      <c r="C91" s="1">
        <v>45240.531701388885</v>
      </c>
      <c r="D91" s="1">
        <v>45240.536087962966</v>
      </c>
      <c r="E91" t="s">
        <v>230</v>
      </c>
      <c r="I91" t="s">
        <v>48</v>
      </c>
      <c r="J91" t="s">
        <v>96</v>
      </c>
      <c r="K91">
        <v>4</v>
      </c>
      <c r="L91">
        <v>4</v>
      </c>
      <c r="M91">
        <v>4</v>
      </c>
      <c r="N91">
        <v>5</v>
      </c>
      <c r="O91">
        <v>4</v>
      </c>
      <c r="P91">
        <v>4</v>
      </c>
      <c r="Q91">
        <v>4</v>
      </c>
      <c r="R91">
        <v>4</v>
      </c>
      <c r="S91">
        <v>4</v>
      </c>
      <c r="T91">
        <v>4</v>
      </c>
      <c r="U91">
        <v>4</v>
      </c>
      <c r="V91">
        <v>5</v>
      </c>
      <c r="W91">
        <v>5</v>
      </c>
      <c r="X91">
        <v>4</v>
      </c>
      <c r="Y91">
        <v>4</v>
      </c>
      <c r="Z91">
        <v>4</v>
      </c>
      <c r="AA91">
        <v>4</v>
      </c>
      <c r="AB91">
        <v>4</v>
      </c>
      <c r="AC91">
        <v>5</v>
      </c>
      <c r="AD91">
        <v>5</v>
      </c>
      <c r="AE91">
        <v>4</v>
      </c>
      <c r="AF91">
        <v>4</v>
      </c>
      <c r="AG91">
        <v>4</v>
      </c>
      <c r="AH91">
        <v>4</v>
      </c>
      <c r="AI91">
        <v>4</v>
      </c>
      <c r="AJ91">
        <v>4</v>
      </c>
      <c r="AK91">
        <v>4</v>
      </c>
      <c r="AL91">
        <v>4</v>
      </c>
      <c r="AM91">
        <v>4</v>
      </c>
      <c r="AN91" t="s">
        <v>50</v>
      </c>
      <c r="AO91">
        <v>4</v>
      </c>
      <c r="AP91">
        <v>4</v>
      </c>
      <c r="AQ91">
        <v>4</v>
      </c>
      <c r="AR91">
        <v>4</v>
      </c>
      <c r="AS91">
        <v>4</v>
      </c>
      <c r="AT91">
        <v>4</v>
      </c>
      <c r="AU91">
        <v>4</v>
      </c>
      <c r="AV91">
        <v>4</v>
      </c>
      <c r="AW91">
        <v>4</v>
      </c>
      <c r="AX91">
        <v>4</v>
      </c>
      <c r="AY91">
        <v>4</v>
      </c>
      <c r="BA91" t="s">
        <v>231</v>
      </c>
    </row>
    <row r="92" spans="1:53" x14ac:dyDescent="0.3">
      <c r="A92">
        <v>118466290402</v>
      </c>
      <c r="B92">
        <v>453298388</v>
      </c>
      <c r="C92" s="1">
        <v>45240.388275462959</v>
      </c>
      <c r="D92" s="1">
        <v>45240.396724537037</v>
      </c>
      <c r="E92" t="s">
        <v>232</v>
      </c>
      <c r="I92" t="s">
        <v>48</v>
      </c>
      <c r="J92" t="s">
        <v>96</v>
      </c>
      <c r="K92">
        <v>4</v>
      </c>
      <c r="L92">
        <v>3</v>
      </c>
      <c r="M92">
        <v>4</v>
      </c>
      <c r="N92">
        <v>4</v>
      </c>
      <c r="O92">
        <v>4</v>
      </c>
      <c r="P92">
        <v>3</v>
      </c>
      <c r="Q92">
        <v>4</v>
      </c>
      <c r="R92">
        <v>2</v>
      </c>
      <c r="S92">
        <v>2</v>
      </c>
      <c r="T92">
        <v>2</v>
      </c>
      <c r="U92">
        <v>2</v>
      </c>
      <c r="V92">
        <v>2</v>
      </c>
      <c r="W92">
        <v>4</v>
      </c>
      <c r="X92">
        <v>3</v>
      </c>
      <c r="Y92">
        <v>4</v>
      </c>
      <c r="Z92">
        <v>4</v>
      </c>
      <c r="AA92">
        <v>3</v>
      </c>
      <c r="AB92">
        <v>4</v>
      </c>
      <c r="AC92">
        <v>4</v>
      </c>
      <c r="AD92">
        <v>1</v>
      </c>
      <c r="AE92">
        <v>3</v>
      </c>
      <c r="AF92">
        <v>3</v>
      </c>
      <c r="AG92">
        <v>3</v>
      </c>
      <c r="AH92">
        <v>4</v>
      </c>
      <c r="AI92">
        <v>2</v>
      </c>
      <c r="AJ92">
        <v>4</v>
      </c>
      <c r="AK92">
        <v>1</v>
      </c>
      <c r="AL92">
        <v>4</v>
      </c>
      <c r="AM92">
        <v>4</v>
      </c>
      <c r="AN92">
        <v>4</v>
      </c>
      <c r="AO92">
        <v>4</v>
      </c>
      <c r="AP92">
        <v>4</v>
      </c>
      <c r="AQ92">
        <v>4</v>
      </c>
      <c r="AR92">
        <v>3</v>
      </c>
      <c r="AS92">
        <v>3</v>
      </c>
      <c r="AT92">
        <v>3</v>
      </c>
      <c r="AU92">
        <v>4</v>
      </c>
      <c r="AV92">
        <v>3</v>
      </c>
      <c r="AW92">
        <v>4</v>
      </c>
      <c r="AX92">
        <v>4</v>
      </c>
      <c r="AY92">
        <v>4</v>
      </c>
      <c r="AZ92">
        <v>3</v>
      </c>
      <c r="BA92" t="s">
        <v>233</v>
      </c>
    </row>
    <row r="93" spans="1:53" x14ac:dyDescent="0.3">
      <c r="A93">
        <v>118465846097</v>
      </c>
      <c r="B93">
        <v>453298388</v>
      </c>
      <c r="C93" s="1">
        <v>45240.053553240738</v>
      </c>
      <c r="D93" s="1">
        <v>45240.060995370368</v>
      </c>
      <c r="E93" t="s">
        <v>234</v>
      </c>
      <c r="I93" t="s">
        <v>48</v>
      </c>
      <c r="J93" t="s">
        <v>49</v>
      </c>
      <c r="K93">
        <v>2</v>
      </c>
      <c r="L93">
        <v>3</v>
      </c>
      <c r="M93">
        <v>3</v>
      </c>
      <c r="N93">
        <v>2</v>
      </c>
      <c r="O93">
        <v>2</v>
      </c>
      <c r="P93">
        <v>3</v>
      </c>
      <c r="Q93">
        <v>3</v>
      </c>
      <c r="R93">
        <v>2</v>
      </c>
      <c r="S93">
        <v>3</v>
      </c>
      <c r="T93">
        <v>2</v>
      </c>
      <c r="U93">
        <v>3</v>
      </c>
      <c r="V93">
        <v>4</v>
      </c>
      <c r="W93">
        <v>4</v>
      </c>
      <c r="X93">
        <v>2</v>
      </c>
      <c r="Y93">
        <v>3</v>
      </c>
      <c r="Z93">
        <v>4</v>
      </c>
      <c r="AA93">
        <v>4</v>
      </c>
      <c r="AB93">
        <v>4</v>
      </c>
      <c r="AC93">
        <v>4</v>
      </c>
      <c r="AD93">
        <v>3</v>
      </c>
      <c r="AE93">
        <v>4</v>
      </c>
      <c r="AF93">
        <v>3</v>
      </c>
      <c r="AG93">
        <v>4</v>
      </c>
      <c r="AH93">
        <v>4</v>
      </c>
      <c r="AI93">
        <v>2</v>
      </c>
      <c r="AJ93">
        <v>4</v>
      </c>
      <c r="AK93">
        <v>3</v>
      </c>
      <c r="AL93">
        <v>4</v>
      </c>
      <c r="AM93">
        <v>4</v>
      </c>
      <c r="AN93">
        <v>3</v>
      </c>
      <c r="AO93">
        <v>4</v>
      </c>
      <c r="AP93">
        <v>4</v>
      </c>
      <c r="AQ93">
        <v>4</v>
      </c>
      <c r="AR93">
        <v>2</v>
      </c>
      <c r="AS93">
        <v>2</v>
      </c>
      <c r="AT93">
        <v>2</v>
      </c>
      <c r="AU93">
        <v>2</v>
      </c>
      <c r="AV93">
        <v>2</v>
      </c>
      <c r="AW93">
        <v>4</v>
      </c>
      <c r="AX93">
        <v>4</v>
      </c>
      <c r="AY93">
        <v>4</v>
      </c>
      <c r="AZ93">
        <v>3</v>
      </c>
      <c r="BA93" t="s">
        <v>235</v>
      </c>
    </row>
    <row r="94" spans="1:53" x14ac:dyDescent="0.3">
      <c r="A94">
        <v>118465838050</v>
      </c>
      <c r="B94">
        <v>453298388</v>
      </c>
      <c r="C94" s="1">
        <v>45240.052094907405</v>
      </c>
      <c r="D94" s="1">
        <v>45240.057523148149</v>
      </c>
      <c r="E94" t="s">
        <v>236</v>
      </c>
      <c r="I94" t="s">
        <v>56</v>
      </c>
      <c r="J94" t="s">
        <v>91</v>
      </c>
      <c r="K94">
        <v>4</v>
      </c>
      <c r="L94">
        <v>2</v>
      </c>
      <c r="M94">
        <v>3</v>
      </c>
      <c r="N94">
        <v>5</v>
      </c>
      <c r="O94">
        <v>4</v>
      </c>
      <c r="P94">
        <v>3</v>
      </c>
      <c r="Q94">
        <v>3</v>
      </c>
      <c r="R94">
        <v>2</v>
      </c>
      <c r="S94">
        <v>5</v>
      </c>
      <c r="T94">
        <v>4</v>
      </c>
      <c r="U94">
        <v>3</v>
      </c>
      <c r="V94">
        <v>4</v>
      </c>
      <c r="W94">
        <v>4</v>
      </c>
      <c r="X94">
        <v>5</v>
      </c>
      <c r="Y94">
        <v>5</v>
      </c>
      <c r="Z94">
        <v>5</v>
      </c>
      <c r="AA94">
        <v>4</v>
      </c>
      <c r="AB94">
        <v>4</v>
      </c>
      <c r="AC94">
        <v>5</v>
      </c>
      <c r="AD94">
        <v>4</v>
      </c>
      <c r="AE94">
        <v>4</v>
      </c>
      <c r="AF94">
        <v>4</v>
      </c>
      <c r="AG94">
        <v>4</v>
      </c>
      <c r="AH94">
        <v>5</v>
      </c>
      <c r="AI94">
        <v>2</v>
      </c>
      <c r="AJ94">
        <v>3</v>
      </c>
      <c r="AK94">
        <v>4</v>
      </c>
      <c r="AL94">
        <v>4</v>
      </c>
      <c r="AM94">
        <v>4</v>
      </c>
      <c r="AN94">
        <v>4</v>
      </c>
      <c r="AO94">
        <v>5</v>
      </c>
      <c r="AP94">
        <v>4</v>
      </c>
      <c r="AQ94">
        <v>4</v>
      </c>
      <c r="AR94">
        <v>4</v>
      </c>
      <c r="AS94">
        <v>5</v>
      </c>
      <c r="AT94">
        <v>2</v>
      </c>
      <c r="AU94">
        <v>3</v>
      </c>
      <c r="AV94">
        <v>4</v>
      </c>
      <c r="AX94">
        <v>5</v>
      </c>
      <c r="AZ94">
        <v>1</v>
      </c>
      <c r="BA94" t="s">
        <v>237</v>
      </c>
    </row>
    <row r="95" spans="1:53" x14ac:dyDescent="0.3">
      <c r="A95">
        <v>118465769383</v>
      </c>
      <c r="B95">
        <v>453298388</v>
      </c>
      <c r="C95" s="1">
        <v>45240.004293981481</v>
      </c>
      <c r="D95" s="1">
        <v>45240.011006944442</v>
      </c>
      <c r="E95" t="s">
        <v>238</v>
      </c>
      <c r="I95" t="s">
        <v>56</v>
      </c>
      <c r="J95" t="s">
        <v>68</v>
      </c>
      <c r="K95">
        <v>2</v>
      </c>
      <c r="L95">
        <v>4</v>
      </c>
      <c r="M95">
        <v>4</v>
      </c>
      <c r="N95">
        <v>4</v>
      </c>
      <c r="O95">
        <v>2</v>
      </c>
      <c r="P95">
        <v>1</v>
      </c>
      <c r="Q95">
        <v>4</v>
      </c>
      <c r="R95">
        <v>4</v>
      </c>
      <c r="S95">
        <v>4</v>
      </c>
      <c r="T95">
        <v>4</v>
      </c>
      <c r="U95">
        <v>4</v>
      </c>
      <c r="V95">
        <v>4</v>
      </c>
      <c r="W95">
        <v>4</v>
      </c>
      <c r="X95">
        <v>3</v>
      </c>
      <c r="Y95">
        <v>3</v>
      </c>
      <c r="Z95">
        <v>4</v>
      </c>
      <c r="AA95">
        <v>3</v>
      </c>
      <c r="AB95">
        <v>3</v>
      </c>
      <c r="AC95">
        <v>4</v>
      </c>
      <c r="AD95">
        <v>4</v>
      </c>
      <c r="AE95">
        <v>4</v>
      </c>
      <c r="AF95">
        <v>4</v>
      </c>
      <c r="AG95">
        <v>4</v>
      </c>
      <c r="AH95">
        <v>4</v>
      </c>
      <c r="AI95">
        <v>2</v>
      </c>
      <c r="AJ95">
        <v>4</v>
      </c>
      <c r="AK95">
        <v>3</v>
      </c>
      <c r="AL95">
        <v>4</v>
      </c>
      <c r="AM95">
        <v>3</v>
      </c>
      <c r="AN95">
        <v>3</v>
      </c>
      <c r="AO95">
        <v>4</v>
      </c>
      <c r="AP95">
        <v>4</v>
      </c>
      <c r="AQ95">
        <v>4</v>
      </c>
      <c r="AR95">
        <v>4</v>
      </c>
      <c r="AS95">
        <v>4</v>
      </c>
      <c r="AT95">
        <v>3</v>
      </c>
      <c r="AU95">
        <v>4</v>
      </c>
      <c r="AV95">
        <v>3</v>
      </c>
      <c r="AW95">
        <v>4</v>
      </c>
      <c r="AX95">
        <v>3</v>
      </c>
      <c r="AY95">
        <v>3</v>
      </c>
      <c r="AZ95">
        <v>3</v>
      </c>
      <c r="BA95" t="s">
        <v>239</v>
      </c>
    </row>
    <row r="96" spans="1:53" x14ac:dyDescent="0.3">
      <c r="A96">
        <v>118465725215</v>
      </c>
      <c r="B96">
        <v>453298388</v>
      </c>
      <c r="C96" s="1">
        <v>45239.970983796295</v>
      </c>
      <c r="D96" s="1">
        <v>45239.983530092592</v>
      </c>
      <c r="E96" t="s">
        <v>240</v>
      </c>
      <c r="I96" t="s">
        <v>56</v>
      </c>
      <c r="J96" t="s">
        <v>96</v>
      </c>
      <c r="K96">
        <v>4</v>
      </c>
      <c r="L96">
        <v>4</v>
      </c>
      <c r="M96">
        <v>4</v>
      </c>
      <c r="N96">
        <v>4</v>
      </c>
      <c r="O96">
        <v>4</v>
      </c>
      <c r="P96">
        <v>3</v>
      </c>
      <c r="Q96">
        <v>4</v>
      </c>
      <c r="R96">
        <v>4</v>
      </c>
      <c r="S96">
        <v>4</v>
      </c>
      <c r="T96">
        <v>4</v>
      </c>
      <c r="U96">
        <v>4</v>
      </c>
      <c r="V96">
        <v>4</v>
      </c>
      <c r="W96">
        <v>4</v>
      </c>
      <c r="X96">
        <v>3</v>
      </c>
      <c r="Y96">
        <v>4</v>
      </c>
      <c r="Z96">
        <v>1</v>
      </c>
      <c r="AA96">
        <v>3</v>
      </c>
      <c r="AB96">
        <v>4</v>
      </c>
      <c r="AC96">
        <v>4</v>
      </c>
      <c r="AD96">
        <v>3</v>
      </c>
      <c r="AE96">
        <v>5</v>
      </c>
      <c r="AF96">
        <v>4</v>
      </c>
      <c r="AG96">
        <v>2</v>
      </c>
      <c r="AH96">
        <v>2</v>
      </c>
      <c r="AI96">
        <v>1</v>
      </c>
      <c r="AJ96">
        <v>4</v>
      </c>
      <c r="AK96">
        <v>4</v>
      </c>
      <c r="AL96">
        <v>4</v>
      </c>
      <c r="AM96">
        <v>4</v>
      </c>
      <c r="AN96" t="s">
        <v>50</v>
      </c>
      <c r="AO96">
        <v>3</v>
      </c>
      <c r="AP96">
        <v>1</v>
      </c>
      <c r="AQ96">
        <v>2</v>
      </c>
      <c r="AR96">
        <v>3</v>
      </c>
      <c r="AS96">
        <v>3</v>
      </c>
      <c r="AT96">
        <v>4</v>
      </c>
      <c r="AU96">
        <v>3</v>
      </c>
      <c r="AV96">
        <v>3</v>
      </c>
      <c r="AW96">
        <v>4</v>
      </c>
      <c r="AX96">
        <v>4</v>
      </c>
      <c r="AY96">
        <v>3</v>
      </c>
      <c r="AZ96">
        <v>3</v>
      </c>
      <c r="BA96" t="s">
        <v>241</v>
      </c>
    </row>
    <row r="97" spans="1:53" x14ac:dyDescent="0.3">
      <c r="A97">
        <v>118465721189</v>
      </c>
      <c r="B97">
        <v>453298388</v>
      </c>
      <c r="C97" s="1">
        <v>45239.977071759262</v>
      </c>
      <c r="D97" s="1">
        <v>45239.98101851852</v>
      </c>
      <c r="E97" t="s">
        <v>242</v>
      </c>
      <c r="I97" t="s">
        <v>64</v>
      </c>
      <c r="J97" t="s">
        <v>96</v>
      </c>
      <c r="K97">
        <v>4</v>
      </c>
      <c r="L97">
        <v>2</v>
      </c>
      <c r="M97">
        <v>4</v>
      </c>
      <c r="N97">
        <v>4</v>
      </c>
      <c r="O97">
        <v>2</v>
      </c>
      <c r="P97">
        <v>4</v>
      </c>
      <c r="Q97">
        <v>4</v>
      </c>
      <c r="R97">
        <v>3</v>
      </c>
      <c r="S97">
        <v>4</v>
      </c>
      <c r="T97">
        <v>2</v>
      </c>
      <c r="U97">
        <v>3</v>
      </c>
      <c r="V97">
        <v>4</v>
      </c>
      <c r="W97">
        <v>5</v>
      </c>
      <c r="X97">
        <v>4</v>
      </c>
      <c r="Y97">
        <v>4</v>
      </c>
      <c r="Z97">
        <v>5</v>
      </c>
      <c r="AA97">
        <v>4</v>
      </c>
      <c r="AB97">
        <v>4</v>
      </c>
      <c r="AC97">
        <v>4</v>
      </c>
      <c r="AD97">
        <v>2</v>
      </c>
      <c r="AE97">
        <v>2</v>
      </c>
      <c r="AF97">
        <v>4</v>
      </c>
      <c r="AG97">
        <v>4</v>
      </c>
      <c r="AH97">
        <v>3</v>
      </c>
      <c r="AI97">
        <v>2</v>
      </c>
      <c r="AJ97">
        <v>4</v>
      </c>
      <c r="AK97">
        <v>4</v>
      </c>
      <c r="AL97">
        <v>4</v>
      </c>
      <c r="AM97">
        <v>4</v>
      </c>
      <c r="AN97">
        <v>4</v>
      </c>
      <c r="AO97">
        <v>2</v>
      </c>
      <c r="AP97">
        <v>4</v>
      </c>
      <c r="AQ97">
        <v>4</v>
      </c>
      <c r="AR97">
        <v>4</v>
      </c>
      <c r="AS97">
        <v>4</v>
      </c>
      <c r="AT97">
        <v>3</v>
      </c>
      <c r="AU97">
        <v>4</v>
      </c>
      <c r="AV97">
        <v>4</v>
      </c>
      <c r="AW97">
        <v>5</v>
      </c>
      <c r="AX97">
        <v>4</v>
      </c>
      <c r="AY97">
        <v>4</v>
      </c>
      <c r="AZ97">
        <v>3</v>
      </c>
      <c r="BA97" t="s">
        <v>243</v>
      </c>
    </row>
    <row r="98" spans="1:53" x14ac:dyDescent="0.3">
      <c r="A98">
        <v>118465707408</v>
      </c>
      <c r="B98">
        <v>453298388</v>
      </c>
      <c r="C98" s="1">
        <v>45239.967326388891</v>
      </c>
      <c r="D98" s="1">
        <v>45239.971863425926</v>
      </c>
      <c r="E98" t="s">
        <v>244</v>
      </c>
      <c r="I98" t="s">
        <v>64</v>
      </c>
      <c r="J98" t="s">
        <v>91</v>
      </c>
      <c r="K98">
        <v>5</v>
      </c>
      <c r="L98">
        <v>4</v>
      </c>
      <c r="M98">
        <v>5</v>
      </c>
      <c r="N98">
        <v>4</v>
      </c>
      <c r="O98">
        <v>4</v>
      </c>
      <c r="P98">
        <v>5</v>
      </c>
      <c r="Q98">
        <v>4</v>
      </c>
      <c r="R98">
        <v>4</v>
      </c>
      <c r="S98">
        <v>4</v>
      </c>
      <c r="T98">
        <v>4</v>
      </c>
      <c r="U98">
        <v>4</v>
      </c>
      <c r="V98">
        <v>4</v>
      </c>
      <c r="W98">
        <v>4</v>
      </c>
      <c r="X98">
        <v>4</v>
      </c>
      <c r="Y98">
        <v>3</v>
      </c>
      <c r="Z98">
        <v>4</v>
      </c>
      <c r="AA98">
        <v>4</v>
      </c>
      <c r="AB98">
        <v>4</v>
      </c>
      <c r="AC98">
        <v>4</v>
      </c>
      <c r="AD98">
        <v>4</v>
      </c>
      <c r="AE98">
        <v>4</v>
      </c>
      <c r="AF98">
        <v>4</v>
      </c>
      <c r="AG98">
        <v>4</v>
      </c>
      <c r="AH98">
        <v>5</v>
      </c>
      <c r="AI98">
        <v>4</v>
      </c>
      <c r="AJ98">
        <v>4</v>
      </c>
      <c r="AK98">
        <v>4</v>
      </c>
      <c r="AL98">
        <v>4</v>
      </c>
      <c r="AM98">
        <v>4</v>
      </c>
      <c r="AN98">
        <v>3</v>
      </c>
      <c r="AO98">
        <v>4</v>
      </c>
      <c r="AP98">
        <v>4</v>
      </c>
      <c r="AQ98">
        <v>4</v>
      </c>
      <c r="AR98">
        <v>4</v>
      </c>
      <c r="AS98">
        <v>5</v>
      </c>
      <c r="AT98">
        <v>4</v>
      </c>
      <c r="AU98">
        <v>4</v>
      </c>
      <c r="AV98">
        <v>3</v>
      </c>
      <c r="AW98">
        <v>4</v>
      </c>
      <c r="AX98">
        <v>4</v>
      </c>
      <c r="AY98">
        <v>4</v>
      </c>
      <c r="AZ98">
        <v>3</v>
      </c>
      <c r="BA98" t="s">
        <v>245</v>
      </c>
    </row>
    <row r="99" spans="1:53" x14ac:dyDescent="0.3">
      <c r="A99">
        <v>118465694281</v>
      </c>
      <c r="B99">
        <v>453298388</v>
      </c>
      <c r="C99" s="1">
        <v>45239.957962962966</v>
      </c>
      <c r="D99" s="1">
        <v>45239.963043981479</v>
      </c>
      <c r="E99" t="s">
        <v>246</v>
      </c>
      <c r="I99" t="s">
        <v>48</v>
      </c>
      <c r="J99" t="s">
        <v>49</v>
      </c>
      <c r="K99">
        <v>3</v>
      </c>
      <c r="L99">
        <v>4</v>
      </c>
      <c r="M99">
        <v>4</v>
      </c>
      <c r="N99">
        <v>4</v>
      </c>
      <c r="O99">
        <v>3</v>
      </c>
      <c r="P99">
        <v>4</v>
      </c>
      <c r="Q99">
        <v>4</v>
      </c>
      <c r="R99">
        <v>3</v>
      </c>
      <c r="S99">
        <v>4</v>
      </c>
      <c r="T99">
        <v>3</v>
      </c>
      <c r="U99">
        <v>4</v>
      </c>
      <c r="V99">
        <v>4</v>
      </c>
      <c r="W99">
        <v>4</v>
      </c>
      <c r="X99">
        <v>4</v>
      </c>
      <c r="Y99">
        <v>2</v>
      </c>
      <c r="Z99">
        <v>3</v>
      </c>
      <c r="AA99">
        <v>4</v>
      </c>
      <c r="AB99">
        <v>4</v>
      </c>
      <c r="AC99">
        <v>4</v>
      </c>
      <c r="AD99">
        <v>3</v>
      </c>
      <c r="AE99">
        <v>4</v>
      </c>
      <c r="AF99">
        <v>4</v>
      </c>
      <c r="AG99">
        <v>4</v>
      </c>
      <c r="AH99">
        <v>3</v>
      </c>
      <c r="AI99">
        <v>4</v>
      </c>
      <c r="AJ99">
        <v>4</v>
      </c>
      <c r="AK99">
        <v>1</v>
      </c>
      <c r="AL99">
        <v>4</v>
      </c>
      <c r="AM99">
        <v>4</v>
      </c>
      <c r="AN99" t="s">
        <v>50</v>
      </c>
      <c r="AO99">
        <v>3</v>
      </c>
      <c r="AP99">
        <v>4</v>
      </c>
      <c r="AQ99">
        <v>3</v>
      </c>
      <c r="AR99">
        <v>4</v>
      </c>
      <c r="AS99">
        <v>4</v>
      </c>
      <c r="AT99">
        <v>4</v>
      </c>
      <c r="AU99">
        <v>4</v>
      </c>
      <c r="AV99">
        <v>4</v>
      </c>
      <c r="AW99">
        <v>4</v>
      </c>
      <c r="AX99">
        <v>4</v>
      </c>
      <c r="AY99">
        <v>3</v>
      </c>
      <c r="AZ99">
        <v>3</v>
      </c>
      <c r="BA99" t="s">
        <v>247</v>
      </c>
    </row>
    <row r="100" spans="1:53" x14ac:dyDescent="0.3">
      <c r="A100">
        <v>118465675605</v>
      </c>
      <c r="B100">
        <v>453298388</v>
      </c>
      <c r="C100" s="1">
        <v>45239.94771990741</v>
      </c>
      <c r="D100" s="1">
        <v>45239.950659722221</v>
      </c>
      <c r="E100" t="s">
        <v>248</v>
      </c>
      <c r="I100" t="s">
        <v>48</v>
      </c>
      <c r="J100" t="s">
        <v>65</v>
      </c>
      <c r="K100">
        <v>5</v>
      </c>
      <c r="L100">
        <v>5</v>
      </c>
      <c r="M100">
        <v>5</v>
      </c>
      <c r="N100">
        <v>4</v>
      </c>
      <c r="O100">
        <v>4</v>
      </c>
      <c r="P100">
        <v>4</v>
      </c>
      <c r="Q100">
        <v>4</v>
      </c>
      <c r="R100">
        <v>4</v>
      </c>
      <c r="S100">
        <v>4</v>
      </c>
      <c r="T100">
        <v>4</v>
      </c>
      <c r="U100">
        <v>4</v>
      </c>
      <c r="V100">
        <v>4</v>
      </c>
      <c r="W100">
        <v>4</v>
      </c>
      <c r="X100">
        <v>3</v>
      </c>
      <c r="Y100">
        <v>4</v>
      </c>
      <c r="Z100">
        <v>5</v>
      </c>
      <c r="AA100">
        <v>4</v>
      </c>
      <c r="AB100">
        <v>4</v>
      </c>
      <c r="AC100">
        <v>4</v>
      </c>
      <c r="AD100">
        <v>4</v>
      </c>
      <c r="AE100">
        <v>4</v>
      </c>
      <c r="AF100">
        <v>4</v>
      </c>
      <c r="AG100">
        <v>4</v>
      </c>
      <c r="AH100">
        <v>3</v>
      </c>
      <c r="AI100">
        <v>2</v>
      </c>
      <c r="AJ100">
        <v>4</v>
      </c>
      <c r="AK100">
        <v>4</v>
      </c>
      <c r="AL100">
        <v>4</v>
      </c>
      <c r="AM100">
        <v>5</v>
      </c>
      <c r="AN100" t="s">
        <v>50</v>
      </c>
      <c r="AO100">
        <v>4</v>
      </c>
      <c r="AP100">
        <v>4</v>
      </c>
      <c r="AQ100">
        <v>2</v>
      </c>
      <c r="AR100">
        <v>4</v>
      </c>
      <c r="AS100">
        <v>4</v>
      </c>
      <c r="AT100">
        <v>5</v>
      </c>
      <c r="AU100">
        <v>4</v>
      </c>
      <c r="AV100">
        <v>4</v>
      </c>
      <c r="AW100">
        <v>5</v>
      </c>
      <c r="AX100">
        <v>4</v>
      </c>
      <c r="AY100">
        <v>3</v>
      </c>
      <c r="AZ100">
        <v>4</v>
      </c>
      <c r="BA100" t="s">
        <v>249</v>
      </c>
    </row>
    <row r="101" spans="1:53" x14ac:dyDescent="0.3">
      <c r="A101">
        <v>118465644191</v>
      </c>
      <c r="B101">
        <v>453298388</v>
      </c>
      <c r="C101" s="1">
        <v>45239.775810185187</v>
      </c>
      <c r="D101" s="1">
        <v>45239.929444444446</v>
      </c>
      <c r="E101" t="s">
        <v>250</v>
      </c>
      <c r="I101" t="s">
        <v>56</v>
      </c>
      <c r="J101" t="s">
        <v>68</v>
      </c>
      <c r="K101">
        <v>3</v>
      </c>
      <c r="L101">
        <v>2</v>
      </c>
      <c r="M101">
        <v>2</v>
      </c>
      <c r="N101">
        <v>3</v>
      </c>
      <c r="O101">
        <v>2</v>
      </c>
      <c r="P101">
        <v>3</v>
      </c>
      <c r="Q101">
        <v>3</v>
      </c>
      <c r="R101">
        <v>2</v>
      </c>
      <c r="S101">
        <v>3</v>
      </c>
      <c r="T101">
        <v>3</v>
      </c>
      <c r="U101">
        <v>2</v>
      </c>
      <c r="V101">
        <v>2</v>
      </c>
      <c r="W101">
        <v>3</v>
      </c>
      <c r="X101">
        <v>2</v>
      </c>
      <c r="Y101">
        <v>3</v>
      </c>
      <c r="Z101">
        <v>4</v>
      </c>
      <c r="AA101">
        <v>4</v>
      </c>
      <c r="AB101">
        <v>2</v>
      </c>
      <c r="AC101">
        <v>4</v>
      </c>
      <c r="AD101">
        <v>3</v>
      </c>
      <c r="AE101">
        <v>3</v>
      </c>
      <c r="AF101">
        <v>3</v>
      </c>
      <c r="AG101">
        <v>3</v>
      </c>
      <c r="AH101">
        <v>3</v>
      </c>
      <c r="AI101">
        <v>3</v>
      </c>
      <c r="AJ101">
        <v>4</v>
      </c>
      <c r="AK101">
        <v>4</v>
      </c>
      <c r="AL101">
        <v>3</v>
      </c>
      <c r="AM101">
        <v>4</v>
      </c>
      <c r="AN101" t="s">
        <v>50</v>
      </c>
      <c r="AO101">
        <v>4</v>
      </c>
      <c r="AP101">
        <v>4</v>
      </c>
      <c r="AQ101">
        <v>4</v>
      </c>
      <c r="AR101">
        <v>3</v>
      </c>
      <c r="AS101">
        <v>3</v>
      </c>
      <c r="AT101">
        <v>2</v>
      </c>
      <c r="AU101">
        <v>2</v>
      </c>
      <c r="AV101">
        <v>2</v>
      </c>
      <c r="AW101">
        <v>4</v>
      </c>
      <c r="AX101">
        <v>3</v>
      </c>
      <c r="AY101">
        <v>4</v>
      </c>
      <c r="AZ101">
        <v>2</v>
      </c>
      <c r="BA101" t="s">
        <v>251</v>
      </c>
    </row>
    <row r="102" spans="1:53" x14ac:dyDescent="0.3">
      <c r="A102">
        <v>118465636376</v>
      </c>
      <c r="B102">
        <v>453298388</v>
      </c>
      <c r="C102" s="1">
        <v>45239.921006944445</v>
      </c>
      <c r="D102" s="1">
        <v>45239.924571759257</v>
      </c>
      <c r="E102" t="s">
        <v>252</v>
      </c>
      <c r="I102" t="s">
        <v>48</v>
      </c>
      <c r="J102" t="s">
        <v>96</v>
      </c>
      <c r="K102">
        <v>4</v>
      </c>
      <c r="L102">
        <v>4</v>
      </c>
      <c r="M102">
        <v>4</v>
      </c>
      <c r="N102">
        <v>4</v>
      </c>
      <c r="O102">
        <v>4</v>
      </c>
      <c r="P102">
        <v>4</v>
      </c>
      <c r="Q102">
        <v>4</v>
      </c>
      <c r="R102">
        <v>4</v>
      </c>
      <c r="S102">
        <v>4</v>
      </c>
      <c r="T102">
        <v>4</v>
      </c>
      <c r="U102">
        <v>4</v>
      </c>
      <c r="V102">
        <v>4</v>
      </c>
      <c r="W102">
        <v>4</v>
      </c>
      <c r="X102">
        <v>4</v>
      </c>
      <c r="Y102">
        <v>5</v>
      </c>
      <c r="Z102">
        <v>4</v>
      </c>
      <c r="AA102">
        <v>4</v>
      </c>
      <c r="AB102">
        <v>4</v>
      </c>
      <c r="AC102">
        <v>4</v>
      </c>
      <c r="AD102">
        <v>4</v>
      </c>
      <c r="AE102">
        <v>4</v>
      </c>
      <c r="AF102">
        <v>4</v>
      </c>
      <c r="AG102">
        <v>4</v>
      </c>
      <c r="AH102">
        <v>5</v>
      </c>
      <c r="AI102">
        <v>4</v>
      </c>
      <c r="AJ102">
        <v>4</v>
      </c>
      <c r="AK102">
        <v>4</v>
      </c>
      <c r="AL102">
        <v>4</v>
      </c>
      <c r="AM102">
        <v>4</v>
      </c>
      <c r="AN102">
        <v>4</v>
      </c>
      <c r="AO102">
        <v>4</v>
      </c>
      <c r="AP102">
        <v>4</v>
      </c>
      <c r="AQ102" t="s">
        <v>81</v>
      </c>
      <c r="AR102">
        <v>4</v>
      </c>
      <c r="AS102">
        <v>5</v>
      </c>
      <c r="AT102">
        <v>5</v>
      </c>
      <c r="AU102">
        <v>5</v>
      </c>
      <c r="AV102">
        <v>5</v>
      </c>
      <c r="AW102">
        <v>4</v>
      </c>
      <c r="AX102">
        <v>4</v>
      </c>
      <c r="AY102">
        <v>4</v>
      </c>
      <c r="AZ102">
        <v>4</v>
      </c>
      <c r="BA102" t="s">
        <v>253</v>
      </c>
    </row>
    <row r="103" spans="1:53" x14ac:dyDescent="0.3">
      <c r="A103">
        <v>118465626782</v>
      </c>
      <c r="B103">
        <v>453298388</v>
      </c>
      <c r="C103" s="1">
        <v>45239.915555555555</v>
      </c>
      <c r="D103" s="1">
        <v>45239.918807870374</v>
      </c>
      <c r="E103" t="s">
        <v>254</v>
      </c>
      <c r="I103" t="s">
        <v>56</v>
      </c>
      <c r="J103" t="s">
        <v>91</v>
      </c>
      <c r="K103">
        <v>5</v>
      </c>
      <c r="L103">
        <v>5</v>
      </c>
      <c r="M103">
        <v>5</v>
      </c>
      <c r="N103">
        <v>5</v>
      </c>
      <c r="O103">
        <v>5</v>
      </c>
      <c r="P103">
        <v>4</v>
      </c>
      <c r="Q103">
        <v>5</v>
      </c>
      <c r="R103">
        <v>5</v>
      </c>
      <c r="S103">
        <v>5</v>
      </c>
      <c r="T103">
        <v>5</v>
      </c>
      <c r="U103">
        <v>4</v>
      </c>
      <c r="V103">
        <v>5</v>
      </c>
      <c r="W103">
        <v>5</v>
      </c>
      <c r="X103">
        <v>5</v>
      </c>
      <c r="Y103">
        <v>5</v>
      </c>
      <c r="Z103">
        <v>5</v>
      </c>
      <c r="AA103">
        <v>5</v>
      </c>
      <c r="AB103">
        <v>5</v>
      </c>
      <c r="AC103">
        <v>5</v>
      </c>
      <c r="AD103">
        <v>5</v>
      </c>
      <c r="AE103">
        <v>5</v>
      </c>
      <c r="AF103">
        <v>5</v>
      </c>
      <c r="AG103">
        <v>5</v>
      </c>
      <c r="AH103">
        <v>5</v>
      </c>
      <c r="AI103">
        <v>5</v>
      </c>
      <c r="AJ103">
        <v>5</v>
      </c>
      <c r="AK103">
        <v>5</v>
      </c>
      <c r="AL103">
        <v>5</v>
      </c>
      <c r="AM103">
        <v>5</v>
      </c>
      <c r="AN103" t="s">
        <v>50</v>
      </c>
      <c r="AO103">
        <v>5</v>
      </c>
      <c r="AP103">
        <v>5</v>
      </c>
      <c r="AQ103">
        <v>5</v>
      </c>
      <c r="AR103">
        <v>5</v>
      </c>
      <c r="AS103">
        <v>5</v>
      </c>
      <c r="AT103">
        <v>5</v>
      </c>
      <c r="AU103">
        <v>5</v>
      </c>
      <c r="AV103">
        <v>5</v>
      </c>
      <c r="AW103">
        <v>5</v>
      </c>
      <c r="AX103">
        <v>5</v>
      </c>
      <c r="AY103">
        <v>5</v>
      </c>
      <c r="AZ103">
        <v>5</v>
      </c>
      <c r="BA103" t="s">
        <v>255</v>
      </c>
    </row>
    <row r="104" spans="1:53" x14ac:dyDescent="0.3">
      <c r="A104">
        <v>118465601157</v>
      </c>
      <c r="B104">
        <v>453298388</v>
      </c>
      <c r="C104" s="1">
        <v>45239.881157407406</v>
      </c>
      <c r="D104" s="1">
        <v>45239.90011574074</v>
      </c>
      <c r="E104" t="s">
        <v>256</v>
      </c>
      <c r="I104" t="s">
        <v>56</v>
      </c>
      <c r="J104" t="s">
        <v>68</v>
      </c>
      <c r="K104">
        <v>3</v>
      </c>
      <c r="L104">
        <v>3</v>
      </c>
      <c r="M104">
        <v>3</v>
      </c>
      <c r="N104">
        <v>3</v>
      </c>
      <c r="O104">
        <v>3</v>
      </c>
      <c r="P104">
        <v>3</v>
      </c>
      <c r="Q104">
        <v>3</v>
      </c>
      <c r="R104">
        <v>3</v>
      </c>
      <c r="S104">
        <v>3</v>
      </c>
      <c r="T104">
        <v>3</v>
      </c>
      <c r="U104">
        <v>3</v>
      </c>
      <c r="V104">
        <v>3</v>
      </c>
      <c r="W104">
        <v>3</v>
      </c>
      <c r="X104">
        <v>3</v>
      </c>
      <c r="Y104">
        <v>3</v>
      </c>
      <c r="Z104">
        <v>5</v>
      </c>
      <c r="AA104">
        <v>3</v>
      </c>
      <c r="AB104">
        <v>2</v>
      </c>
      <c r="AC104">
        <v>3</v>
      </c>
      <c r="AD104">
        <v>3</v>
      </c>
      <c r="AE104">
        <v>3</v>
      </c>
      <c r="AF104">
        <v>3</v>
      </c>
      <c r="AG104">
        <v>3</v>
      </c>
      <c r="AH104">
        <v>4</v>
      </c>
      <c r="AI104">
        <v>4</v>
      </c>
      <c r="AJ104">
        <v>4</v>
      </c>
      <c r="AK104">
        <v>4</v>
      </c>
      <c r="AL104">
        <v>3</v>
      </c>
      <c r="AM104">
        <v>2</v>
      </c>
      <c r="AN104">
        <v>5</v>
      </c>
      <c r="AO104">
        <v>3</v>
      </c>
      <c r="AP104">
        <v>4</v>
      </c>
      <c r="AQ104">
        <v>3</v>
      </c>
      <c r="AR104">
        <v>3</v>
      </c>
      <c r="AS104">
        <v>4</v>
      </c>
      <c r="AT104">
        <v>3</v>
      </c>
      <c r="AU104">
        <v>3</v>
      </c>
      <c r="AV104">
        <v>3</v>
      </c>
      <c r="AW104">
        <v>3</v>
      </c>
      <c r="AX104">
        <v>2</v>
      </c>
      <c r="AY104">
        <v>3</v>
      </c>
      <c r="AZ104">
        <v>3</v>
      </c>
      <c r="BA104" t="s">
        <v>257</v>
      </c>
    </row>
    <row r="105" spans="1:53" x14ac:dyDescent="0.3">
      <c r="A105">
        <v>118465589979</v>
      </c>
      <c r="B105">
        <v>453298388</v>
      </c>
      <c r="C105" s="1">
        <v>45239.840983796297</v>
      </c>
      <c r="D105" s="1">
        <v>45239.890810185185</v>
      </c>
      <c r="E105" t="s">
        <v>258</v>
      </c>
      <c r="I105" t="s">
        <v>48</v>
      </c>
      <c r="J105" t="s">
        <v>84</v>
      </c>
      <c r="K105">
        <v>4</v>
      </c>
      <c r="L105">
        <v>2</v>
      </c>
      <c r="M105">
        <v>3</v>
      </c>
      <c r="N105">
        <v>4</v>
      </c>
      <c r="O105">
        <v>4</v>
      </c>
      <c r="P105">
        <v>4</v>
      </c>
      <c r="Q105">
        <v>4</v>
      </c>
      <c r="R105">
        <v>3</v>
      </c>
      <c r="S105">
        <v>3</v>
      </c>
      <c r="T105">
        <v>2</v>
      </c>
      <c r="U105">
        <v>3</v>
      </c>
      <c r="V105">
        <v>1</v>
      </c>
      <c r="W105">
        <v>3</v>
      </c>
      <c r="X105">
        <v>1</v>
      </c>
      <c r="Y105">
        <v>3</v>
      </c>
      <c r="Z105">
        <v>4</v>
      </c>
      <c r="AA105">
        <v>4</v>
      </c>
      <c r="AB105">
        <v>4</v>
      </c>
      <c r="AC105">
        <v>4</v>
      </c>
      <c r="AD105">
        <v>5</v>
      </c>
      <c r="AE105">
        <v>4</v>
      </c>
      <c r="AF105">
        <v>5</v>
      </c>
      <c r="AG105">
        <v>5</v>
      </c>
      <c r="AH105">
        <v>5</v>
      </c>
      <c r="AI105">
        <v>3</v>
      </c>
      <c r="AJ105">
        <v>4</v>
      </c>
      <c r="AK105">
        <v>4</v>
      </c>
      <c r="AL105">
        <v>4</v>
      </c>
      <c r="AM105">
        <v>3</v>
      </c>
      <c r="AN105">
        <v>3</v>
      </c>
      <c r="AO105">
        <v>2</v>
      </c>
      <c r="AP105">
        <v>4</v>
      </c>
      <c r="AQ105">
        <v>4</v>
      </c>
      <c r="AR105">
        <v>4</v>
      </c>
      <c r="AS105">
        <v>4</v>
      </c>
      <c r="AT105">
        <v>4</v>
      </c>
      <c r="AU105">
        <v>4</v>
      </c>
      <c r="AV105">
        <v>1</v>
      </c>
      <c r="AW105">
        <v>4</v>
      </c>
      <c r="AX105">
        <v>3</v>
      </c>
      <c r="AY105">
        <v>4</v>
      </c>
      <c r="AZ105">
        <v>3</v>
      </c>
      <c r="BA105" t="s">
        <v>79</v>
      </c>
    </row>
    <row r="106" spans="1:53" x14ac:dyDescent="0.3">
      <c r="A106">
        <v>118465563287</v>
      </c>
      <c r="B106">
        <v>453298388</v>
      </c>
      <c r="C106" s="1">
        <v>45239.858738425923</v>
      </c>
      <c r="D106" s="1">
        <v>45239.867060185185</v>
      </c>
      <c r="E106" t="s">
        <v>259</v>
      </c>
      <c r="I106" t="s">
        <v>60</v>
      </c>
      <c r="J106" t="s">
        <v>260</v>
      </c>
      <c r="K106">
        <v>5</v>
      </c>
      <c r="L106">
        <v>5</v>
      </c>
      <c r="M106">
        <v>5</v>
      </c>
      <c r="N106">
        <v>5</v>
      </c>
      <c r="O106">
        <v>5</v>
      </c>
      <c r="P106">
        <v>5</v>
      </c>
      <c r="Q106">
        <v>5</v>
      </c>
      <c r="R106">
        <v>5</v>
      </c>
      <c r="S106">
        <v>5</v>
      </c>
      <c r="T106">
        <v>5</v>
      </c>
      <c r="U106">
        <v>5</v>
      </c>
      <c r="V106">
        <v>5</v>
      </c>
      <c r="W106">
        <v>5</v>
      </c>
      <c r="X106">
        <v>3</v>
      </c>
      <c r="Y106">
        <v>5</v>
      </c>
      <c r="Z106">
        <v>5</v>
      </c>
      <c r="AA106">
        <v>5</v>
      </c>
      <c r="AB106">
        <v>5</v>
      </c>
      <c r="AC106">
        <v>5</v>
      </c>
      <c r="AD106">
        <v>5</v>
      </c>
      <c r="AE106">
        <v>5</v>
      </c>
      <c r="AF106">
        <v>5</v>
      </c>
      <c r="AG106">
        <v>5</v>
      </c>
      <c r="AH106">
        <v>5</v>
      </c>
      <c r="AI106">
        <v>4</v>
      </c>
      <c r="AJ106">
        <v>5</v>
      </c>
      <c r="AK106">
        <v>4</v>
      </c>
      <c r="AL106">
        <v>5</v>
      </c>
      <c r="AM106">
        <v>5</v>
      </c>
      <c r="AN106">
        <v>4</v>
      </c>
      <c r="AO106">
        <v>5</v>
      </c>
      <c r="AP106">
        <v>5</v>
      </c>
      <c r="AQ106">
        <v>5</v>
      </c>
      <c r="AR106">
        <v>5</v>
      </c>
      <c r="AS106">
        <v>5</v>
      </c>
      <c r="AT106">
        <v>5</v>
      </c>
      <c r="AU106">
        <v>4</v>
      </c>
      <c r="AV106">
        <v>3</v>
      </c>
      <c r="AW106">
        <v>5</v>
      </c>
      <c r="AX106">
        <v>5</v>
      </c>
      <c r="AY106">
        <v>4</v>
      </c>
      <c r="AZ106">
        <v>5</v>
      </c>
      <c r="BA106" t="s">
        <v>261</v>
      </c>
    </row>
    <row r="107" spans="1:53" x14ac:dyDescent="0.3">
      <c r="A107">
        <v>118465545491</v>
      </c>
      <c r="B107">
        <v>453298388</v>
      </c>
      <c r="C107" s="1">
        <v>45239.830937500003</v>
      </c>
      <c r="D107" s="1">
        <v>45239.848495370374</v>
      </c>
      <c r="E107" t="s">
        <v>262</v>
      </c>
      <c r="I107" t="s">
        <v>48</v>
      </c>
      <c r="J107" t="s">
        <v>103</v>
      </c>
      <c r="K107">
        <v>4</v>
      </c>
      <c r="L107">
        <v>4</v>
      </c>
      <c r="M107">
        <v>4</v>
      </c>
      <c r="N107">
        <v>3</v>
      </c>
      <c r="O107">
        <v>3</v>
      </c>
      <c r="P107">
        <v>4</v>
      </c>
      <c r="Q107">
        <v>3</v>
      </c>
      <c r="R107">
        <v>3</v>
      </c>
      <c r="S107">
        <v>4</v>
      </c>
      <c r="T107">
        <v>3</v>
      </c>
      <c r="U107">
        <v>4</v>
      </c>
      <c r="V107">
        <v>3</v>
      </c>
      <c r="W107">
        <v>4</v>
      </c>
      <c r="X107">
        <v>3</v>
      </c>
      <c r="Y107">
        <v>4</v>
      </c>
      <c r="Z107">
        <v>4</v>
      </c>
      <c r="AA107">
        <v>3</v>
      </c>
      <c r="AB107">
        <v>3</v>
      </c>
      <c r="AC107">
        <v>3</v>
      </c>
      <c r="AD107">
        <v>3</v>
      </c>
      <c r="AE107">
        <v>3</v>
      </c>
      <c r="AF107">
        <v>3</v>
      </c>
      <c r="AG107">
        <v>3</v>
      </c>
      <c r="AH107">
        <v>2</v>
      </c>
      <c r="AI107">
        <v>4</v>
      </c>
      <c r="AJ107">
        <v>3</v>
      </c>
      <c r="AK107">
        <v>4</v>
      </c>
      <c r="AL107">
        <v>4</v>
      </c>
      <c r="AM107">
        <v>3</v>
      </c>
      <c r="AN107">
        <v>2</v>
      </c>
      <c r="AO107">
        <v>3</v>
      </c>
      <c r="AP107">
        <v>4</v>
      </c>
      <c r="AQ107">
        <v>3</v>
      </c>
      <c r="AR107">
        <v>3</v>
      </c>
      <c r="AS107">
        <v>3</v>
      </c>
      <c r="AT107">
        <v>4</v>
      </c>
      <c r="AU107">
        <v>3</v>
      </c>
      <c r="AV107">
        <v>3</v>
      </c>
      <c r="AW107">
        <v>3</v>
      </c>
      <c r="AX107">
        <v>3</v>
      </c>
      <c r="AY107">
        <v>3</v>
      </c>
      <c r="AZ107">
        <v>3</v>
      </c>
      <c r="BA107" t="s">
        <v>263</v>
      </c>
    </row>
    <row r="108" spans="1:53" x14ac:dyDescent="0.3">
      <c r="A108">
        <v>118465532863</v>
      </c>
      <c r="B108">
        <v>453298388</v>
      </c>
      <c r="C108" s="1">
        <v>45239.830381944441</v>
      </c>
      <c r="D108" s="1">
        <v>45239.837407407409</v>
      </c>
      <c r="E108" t="s">
        <v>264</v>
      </c>
      <c r="I108" t="s">
        <v>56</v>
      </c>
      <c r="J108" t="s">
        <v>68</v>
      </c>
      <c r="K108">
        <v>2</v>
      </c>
      <c r="L108">
        <v>3</v>
      </c>
      <c r="M108">
        <v>3</v>
      </c>
      <c r="N108">
        <v>3</v>
      </c>
      <c r="O108">
        <v>2</v>
      </c>
      <c r="P108">
        <v>3</v>
      </c>
      <c r="Q108">
        <v>4</v>
      </c>
      <c r="R108">
        <v>1</v>
      </c>
      <c r="S108">
        <v>2</v>
      </c>
      <c r="T108">
        <v>3</v>
      </c>
      <c r="U108">
        <v>4</v>
      </c>
      <c r="V108">
        <v>4</v>
      </c>
      <c r="W108">
        <v>4</v>
      </c>
      <c r="X108">
        <v>4</v>
      </c>
      <c r="Y108">
        <v>4</v>
      </c>
      <c r="Z108">
        <v>4</v>
      </c>
      <c r="AA108">
        <v>4</v>
      </c>
      <c r="AB108">
        <v>4</v>
      </c>
      <c r="AC108">
        <v>4</v>
      </c>
      <c r="AD108">
        <v>4</v>
      </c>
      <c r="AE108">
        <v>4</v>
      </c>
      <c r="AF108">
        <v>4</v>
      </c>
      <c r="AG108">
        <v>4</v>
      </c>
      <c r="AH108">
        <v>4</v>
      </c>
      <c r="AI108">
        <v>4</v>
      </c>
      <c r="AJ108">
        <v>3</v>
      </c>
      <c r="AK108">
        <v>4</v>
      </c>
      <c r="AL108">
        <v>4</v>
      </c>
      <c r="AM108">
        <v>4</v>
      </c>
      <c r="AN108" t="s">
        <v>50</v>
      </c>
      <c r="AO108">
        <v>2</v>
      </c>
      <c r="AP108">
        <v>4</v>
      </c>
      <c r="AQ108">
        <v>4</v>
      </c>
      <c r="AR108">
        <v>3</v>
      </c>
      <c r="AS108">
        <v>3</v>
      </c>
      <c r="AT108">
        <v>3</v>
      </c>
      <c r="AU108">
        <v>4</v>
      </c>
      <c r="AV108">
        <v>4</v>
      </c>
      <c r="AW108">
        <v>4</v>
      </c>
      <c r="AX108">
        <v>4</v>
      </c>
      <c r="AY108">
        <v>4</v>
      </c>
      <c r="AZ108">
        <v>2</v>
      </c>
      <c r="BA108" t="s">
        <v>265</v>
      </c>
    </row>
    <row r="109" spans="1:53" x14ac:dyDescent="0.3">
      <c r="A109">
        <v>118465515683</v>
      </c>
      <c r="B109">
        <v>453298388</v>
      </c>
      <c r="C109" s="1">
        <v>45239.813333333332</v>
      </c>
      <c r="D109" s="1">
        <v>45239.816122685188</v>
      </c>
      <c r="E109" t="s">
        <v>266</v>
      </c>
      <c r="I109" t="s">
        <v>56</v>
      </c>
      <c r="J109" t="s">
        <v>103</v>
      </c>
      <c r="K109">
        <v>4</v>
      </c>
      <c r="L109">
        <v>4</v>
      </c>
      <c r="M109">
        <v>4</v>
      </c>
      <c r="N109">
        <v>4</v>
      </c>
      <c r="O109">
        <v>4</v>
      </c>
      <c r="P109">
        <v>4</v>
      </c>
      <c r="Q109">
        <v>3</v>
      </c>
      <c r="R109">
        <v>4</v>
      </c>
      <c r="S109">
        <v>4</v>
      </c>
      <c r="T109">
        <v>4</v>
      </c>
      <c r="U109">
        <v>4</v>
      </c>
      <c r="V109">
        <v>4</v>
      </c>
      <c r="W109">
        <v>1</v>
      </c>
      <c r="X109">
        <v>2</v>
      </c>
      <c r="Y109">
        <v>3</v>
      </c>
      <c r="Z109">
        <v>4</v>
      </c>
      <c r="AA109">
        <v>3</v>
      </c>
      <c r="AB109">
        <v>4</v>
      </c>
      <c r="AC109">
        <v>4</v>
      </c>
      <c r="AD109">
        <v>4</v>
      </c>
      <c r="AE109">
        <v>2</v>
      </c>
      <c r="AF109">
        <v>4</v>
      </c>
      <c r="AG109">
        <v>4</v>
      </c>
      <c r="AH109">
        <v>3</v>
      </c>
      <c r="AI109">
        <v>3</v>
      </c>
      <c r="AJ109">
        <v>4</v>
      </c>
      <c r="AK109">
        <v>3</v>
      </c>
      <c r="AL109">
        <v>4</v>
      </c>
      <c r="AM109">
        <v>4</v>
      </c>
      <c r="AN109">
        <v>4</v>
      </c>
      <c r="AO109">
        <v>3</v>
      </c>
      <c r="AP109">
        <v>4</v>
      </c>
      <c r="AQ109">
        <v>4</v>
      </c>
      <c r="AR109">
        <v>4</v>
      </c>
      <c r="AS109">
        <v>4</v>
      </c>
      <c r="AT109">
        <v>4</v>
      </c>
      <c r="AU109">
        <v>4</v>
      </c>
      <c r="AV109">
        <v>2</v>
      </c>
      <c r="AW109">
        <v>2</v>
      </c>
      <c r="AX109">
        <v>3</v>
      </c>
      <c r="AY109">
        <v>3</v>
      </c>
      <c r="AZ109">
        <v>3</v>
      </c>
      <c r="BA109" t="s">
        <v>87</v>
      </c>
    </row>
    <row r="110" spans="1:53" hidden="1" x14ac:dyDescent="0.3">
      <c r="C110" s="1"/>
      <c r="D110" s="1"/>
    </row>
    <row r="111" spans="1:53" x14ac:dyDescent="0.3">
      <c r="A111">
        <v>118465497501</v>
      </c>
      <c r="B111">
        <v>453298388</v>
      </c>
      <c r="C111" s="1">
        <v>45239.783043981479</v>
      </c>
      <c r="D111" s="1">
        <v>45239.793379629627</v>
      </c>
      <c r="E111" t="s">
        <v>269</v>
      </c>
      <c r="I111" t="s">
        <v>48</v>
      </c>
      <c r="J111" t="s">
        <v>65</v>
      </c>
      <c r="K111">
        <v>4</v>
      </c>
      <c r="L111">
        <v>4</v>
      </c>
      <c r="M111">
        <v>3</v>
      </c>
      <c r="N111">
        <v>2</v>
      </c>
      <c r="O111">
        <v>3</v>
      </c>
      <c r="P111">
        <v>4</v>
      </c>
      <c r="Q111">
        <v>2</v>
      </c>
      <c r="R111">
        <v>2</v>
      </c>
      <c r="S111">
        <v>4</v>
      </c>
      <c r="T111">
        <v>2</v>
      </c>
      <c r="U111">
        <v>2</v>
      </c>
      <c r="V111">
        <v>3</v>
      </c>
      <c r="W111">
        <v>4</v>
      </c>
      <c r="X111">
        <v>2</v>
      </c>
      <c r="Y111">
        <v>3</v>
      </c>
      <c r="Z111">
        <v>4</v>
      </c>
      <c r="AA111">
        <v>4</v>
      </c>
      <c r="AB111">
        <v>4</v>
      </c>
      <c r="AC111">
        <v>4</v>
      </c>
      <c r="AD111">
        <v>4</v>
      </c>
      <c r="AE111">
        <v>2</v>
      </c>
      <c r="AF111">
        <v>2</v>
      </c>
      <c r="AG111">
        <v>2</v>
      </c>
      <c r="AH111">
        <v>4</v>
      </c>
      <c r="AI111">
        <v>4</v>
      </c>
      <c r="AJ111">
        <v>4</v>
      </c>
      <c r="AK111">
        <v>4</v>
      </c>
      <c r="AL111">
        <v>4</v>
      </c>
      <c r="AM111">
        <v>4</v>
      </c>
      <c r="AN111" t="s">
        <v>50</v>
      </c>
      <c r="AO111">
        <v>4</v>
      </c>
      <c r="AP111" t="s">
        <v>81</v>
      </c>
      <c r="AQ111">
        <v>4</v>
      </c>
      <c r="AR111">
        <v>3</v>
      </c>
      <c r="AS111">
        <v>3</v>
      </c>
      <c r="AT111">
        <v>4</v>
      </c>
      <c r="AU111">
        <v>3</v>
      </c>
      <c r="AV111">
        <v>3</v>
      </c>
      <c r="AW111">
        <v>4</v>
      </c>
      <c r="AX111">
        <v>4</v>
      </c>
      <c r="AY111">
        <v>4</v>
      </c>
      <c r="AZ111">
        <v>2</v>
      </c>
      <c r="BA111" t="s">
        <v>270</v>
      </c>
    </row>
    <row r="112" spans="1:53" x14ac:dyDescent="0.3">
      <c r="A112">
        <v>118465488625</v>
      </c>
      <c r="B112">
        <v>453298388</v>
      </c>
      <c r="C112" s="1">
        <v>45239.775717592594</v>
      </c>
      <c r="D112" s="1">
        <v>45239.782106481478</v>
      </c>
      <c r="E112" t="s">
        <v>271</v>
      </c>
      <c r="I112" t="s">
        <v>60</v>
      </c>
      <c r="J112" t="s">
        <v>61</v>
      </c>
      <c r="K112">
        <v>3</v>
      </c>
      <c r="L112">
        <v>3</v>
      </c>
      <c r="M112">
        <v>5</v>
      </c>
      <c r="N112">
        <v>5</v>
      </c>
      <c r="O112">
        <v>5</v>
      </c>
      <c r="P112">
        <v>4</v>
      </c>
      <c r="Q112">
        <v>5</v>
      </c>
      <c r="R112">
        <v>5</v>
      </c>
      <c r="S112">
        <v>5</v>
      </c>
      <c r="T112">
        <v>5</v>
      </c>
      <c r="U112">
        <v>5</v>
      </c>
      <c r="V112">
        <v>3</v>
      </c>
      <c r="W112">
        <v>4</v>
      </c>
      <c r="X112">
        <v>3</v>
      </c>
      <c r="Y112">
        <v>4</v>
      </c>
      <c r="Z112">
        <v>3</v>
      </c>
      <c r="AA112">
        <v>3</v>
      </c>
      <c r="AB112">
        <v>4</v>
      </c>
      <c r="AC112">
        <v>4</v>
      </c>
      <c r="AD112">
        <v>2</v>
      </c>
      <c r="AE112">
        <v>3</v>
      </c>
      <c r="AF112">
        <v>2</v>
      </c>
      <c r="AG112">
        <v>3</v>
      </c>
      <c r="AH112">
        <v>2</v>
      </c>
      <c r="AI112">
        <v>2</v>
      </c>
      <c r="AJ112">
        <v>3</v>
      </c>
      <c r="AK112">
        <v>2</v>
      </c>
      <c r="AL112">
        <v>4</v>
      </c>
      <c r="AM112">
        <v>3</v>
      </c>
      <c r="AN112" t="s">
        <v>50</v>
      </c>
      <c r="AO112">
        <v>3</v>
      </c>
      <c r="AP112">
        <v>3</v>
      </c>
      <c r="AQ112">
        <v>3</v>
      </c>
      <c r="AR112">
        <v>4</v>
      </c>
      <c r="AS112">
        <v>4</v>
      </c>
      <c r="AT112">
        <v>5</v>
      </c>
      <c r="AU112">
        <v>5</v>
      </c>
      <c r="AV112">
        <v>4</v>
      </c>
      <c r="AW112">
        <v>4</v>
      </c>
      <c r="AX112">
        <v>3</v>
      </c>
      <c r="AY112">
        <v>3</v>
      </c>
      <c r="AZ112">
        <v>4</v>
      </c>
      <c r="BA112" t="s">
        <v>272</v>
      </c>
    </row>
    <row r="113" spans="1:53" x14ac:dyDescent="0.3">
      <c r="A113">
        <v>118465483721</v>
      </c>
      <c r="B113">
        <v>453298388</v>
      </c>
      <c r="C113" s="1">
        <v>45239.770567129628</v>
      </c>
      <c r="D113" s="1">
        <v>45239.775879629633</v>
      </c>
      <c r="E113" t="s">
        <v>273</v>
      </c>
      <c r="I113" t="s">
        <v>64</v>
      </c>
      <c r="J113" t="s">
        <v>91</v>
      </c>
      <c r="K113">
        <v>4</v>
      </c>
      <c r="L113">
        <v>3</v>
      </c>
      <c r="M113">
        <v>5</v>
      </c>
      <c r="N113">
        <v>5</v>
      </c>
      <c r="O113">
        <v>5</v>
      </c>
      <c r="P113">
        <v>5</v>
      </c>
      <c r="Q113">
        <v>5</v>
      </c>
      <c r="R113">
        <v>3</v>
      </c>
      <c r="S113">
        <v>5</v>
      </c>
      <c r="T113">
        <v>4</v>
      </c>
      <c r="U113">
        <v>4</v>
      </c>
      <c r="V113">
        <v>4</v>
      </c>
      <c r="W113">
        <v>4</v>
      </c>
      <c r="X113">
        <v>4</v>
      </c>
      <c r="Y113">
        <v>4</v>
      </c>
      <c r="Z113">
        <v>4</v>
      </c>
      <c r="AA113">
        <v>4</v>
      </c>
      <c r="AB113">
        <v>3</v>
      </c>
      <c r="AC113">
        <v>4</v>
      </c>
      <c r="AD113">
        <v>4</v>
      </c>
      <c r="AE113">
        <v>4</v>
      </c>
      <c r="AF113">
        <v>5</v>
      </c>
      <c r="AG113">
        <v>5</v>
      </c>
      <c r="AH113">
        <v>5</v>
      </c>
      <c r="AI113">
        <v>3</v>
      </c>
      <c r="AJ113">
        <v>4</v>
      </c>
      <c r="AK113">
        <v>4</v>
      </c>
      <c r="AL113">
        <v>4</v>
      </c>
      <c r="AM113">
        <v>4</v>
      </c>
      <c r="AN113" t="s">
        <v>50</v>
      </c>
      <c r="AO113">
        <v>3</v>
      </c>
      <c r="AP113">
        <v>4</v>
      </c>
      <c r="AQ113">
        <v>4</v>
      </c>
      <c r="AR113">
        <v>4</v>
      </c>
      <c r="AS113">
        <v>4</v>
      </c>
      <c r="AT113">
        <v>2</v>
      </c>
      <c r="AU113">
        <v>1</v>
      </c>
      <c r="AV113">
        <v>3</v>
      </c>
      <c r="AW113">
        <v>3</v>
      </c>
      <c r="AX113">
        <v>1</v>
      </c>
      <c r="AY113">
        <v>1</v>
      </c>
      <c r="AZ113">
        <v>2</v>
      </c>
      <c r="BA113" t="s">
        <v>274</v>
      </c>
    </row>
    <row r="114" spans="1:53" x14ac:dyDescent="0.3">
      <c r="A114">
        <v>118465480694</v>
      </c>
      <c r="B114">
        <v>453298388</v>
      </c>
      <c r="C114" s="1">
        <v>45239.768680555557</v>
      </c>
      <c r="D114" s="1">
        <v>45239.772743055553</v>
      </c>
      <c r="E114" t="s">
        <v>275</v>
      </c>
      <c r="I114" t="s">
        <v>56</v>
      </c>
      <c r="J114" t="s">
        <v>65</v>
      </c>
      <c r="K114">
        <v>3</v>
      </c>
      <c r="L114">
        <v>4</v>
      </c>
      <c r="M114">
        <v>3</v>
      </c>
      <c r="N114">
        <v>4</v>
      </c>
      <c r="O114">
        <v>4</v>
      </c>
      <c r="P114">
        <v>4</v>
      </c>
      <c r="Q114">
        <v>4</v>
      </c>
      <c r="R114">
        <v>3</v>
      </c>
      <c r="S114">
        <v>4</v>
      </c>
      <c r="T114">
        <v>3</v>
      </c>
      <c r="U114">
        <v>4</v>
      </c>
      <c r="V114">
        <v>4</v>
      </c>
      <c r="W114">
        <v>4</v>
      </c>
      <c r="X114">
        <v>4</v>
      </c>
      <c r="Y114">
        <v>3</v>
      </c>
      <c r="Z114">
        <v>4</v>
      </c>
      <c r="AA114">
        <v>4</v>
      </c>
      <c r="AB114">
        <v>4</v>
      </c>
      <c r="AC114">
        <v>4</v>
      </c>
      <c r="AD114">
        <v>3</v>
      </c>
      <c r="AE114">
        <v>3</v>
      </c>
      <c r="AF114">
        <v>4</v>
      </c>
      <c r="AG114">
        <v>3</v>
      </c>
      <c r="AH114">
        <v>4</v>
      </c>
      <c r="AI114">
        <v>4</v>
      </c>
      <c r="AJ114">
        <v>4</v>
      </c>
      <c r="AK114">
        <v>4</v>
      </c>
      <c r="AL114">
        <v>4</v>
      </c>
      <c r="AM114">
        <v>4</v>
      </c>
      <c r="AN114" t="s">
        <v>50</v>
      </c>
      <c r="AO114">
        <v>3</v>
      </c>
      <c r="AP114">
        <v>4</v>
      </c>
      <c r="AQ114">
        <v>4</v>
      </c>
      <c r="AR114">
        <v>3</v>
      </c>
      <c r="AS114">
        <v>4</v>
      </c>
      <c r="AT114">
        <v>4</v>
      </c>
      <c r="AU114">
        <v>4</v>
      </c>
      <c r="AV114">
        <v>3</v>
      </c>
      <c r="AW114">
        <v>4</v>
      </c>
      <c r="AX114">
        <v>4</v>
      </c>
      <c r="AY114">
        <v>4</v>
      </c>
      <c r="AZ114">
        <v>4</v>
      </c>
      <c r="BA114" t="s">
        <v>276</v>
      </c>
    </row>
    <row r="115" spans="1:53" x14ac:dyDescent="0.3">
      <c r="A115">
        <v>118465481129</v>
      </c>
      <c r="B115">
        <v>453298388</v>
      </c>
      <c r="C115" s="1">
        <v>45239.769131944442</v>
      </c>
      <c r="D115" s="1">
        <v>45239.772303240738</v>
      </c>
      <c r="E115" t="s">
        <v>277</v>
      </c>
      <c r="I115" t="s">
        <v>48</v>
      </c>
      <c r="J115" t="s">
        <v>49</v>
      </c>
      <c r="K115">
        <v>2</v>
      </c>
      <c r="L115">
        <v>4</v>
      </c>
      <c r="M115">
        <v>5</v>
      </c>
      <c r="N115">
        <v>3</v>
      </c>
      <c r="O115">
        <v>4</v>
      </c>
      <c r="P115">
        <v>4</v>
      </c>
      <c r="Q115">
        <v>3</v>
      </c>
      <c r="R115">
        <v>2</v>
      </c>
      <c r="S115">
        <v>4</v>
      </c>
      <c r="T115">
        <v>4</v>
      </c>
      <c r="U115">
        <v>4</v>
      </c>
      <c r="V115">
        <v>2</v>
      </c>
      <c r="W115">
        <v>4</v>
      </c>
      <c r="X115">
        <v>4</v>
      </c>
      <c r="Y115">
        <v>3</v>
      </c>
      <c r="Z115">
        <v>4</v>
      </c>
      <c r="AA115">
        <v>4</v>
      </c>
      <c r="AB115">
        <v>4</v>
      </c>
      <c r="AC115">
        <v>4</v>
      </c>
      <c r="AD115">
        <v>4</v>
      </c>
      <c r="AE115">
        <v>4</v>
      </c>
      <c r="AF115">
        <v>3</v>
      </c>
      <c r="AG115">
        <v>2</v>
      </c>
      <c r="AH115">
        <v>2</v>
      </c>
      <c r="AI115">
        <v>4</v>
      </c>
      <c r="AJ115">
        <v>4</v>
      </c>
      <c r="AK115">
        <v>4</v>
      </c>
      <c r="AL115">
        <v>4</v>
      </c>
      <c r="AM115">
        <v>2</v>
      </c>
      <c r="AN115">
        <v>4</v>
      </c>
      <c r="AO115">
        <v>4</v>
      </c>
      <c r="AP115">
        <v>4</v>
      </c>
      <c r="AQ115">
        <v>4</v>
      </c>
      <c r="AR115">
        <v>3</v>
      </c>
      <c r="AS115">
        <v>3</v>
      </c>
      <c r="AT115">
        <v>4</v>
      </c>
      <c r="AU115">
        <v>3</v>
      </c>
      <c r="AV115">
        <v>3</v>
      </c>
      <c r="AW115">
        <v>3</v>
      </c>
      <c r="AX115">
        <v>2</v>
      </c>
      <c r="AY115">
        <v>4</v>
      </c>
      <c r="AZ115">
        <v>4</v>
      </c>
      <c r="BA115" t="s">
        <v>278</v>
      </c>
    </row>
    <row r="116" spans="1:53" x14ac:dyDescent="0.3">
      <c r="A116">
        <v>118465474127</v>
      </c>
      <c r="B116">
        <v>453298388</v>
      </c>
      <c r="C116" s="1">
        <v>45239.760729166665</v>
      </c>
      <c r="D116" s="1">
        <v>45239.763310185182</v>
      </c>
      <c r="E116" t="s">
        <v>279</v>
      </c>
      <c r="I116" t="s">
        <v>48</v>
      </c>
      <c r="J116" t="s">
        <v>65</v>
      </c>
      <c r="K116">
        <v>4</v>
      </c>
      <c r="L116">
        <v>4</v>
      </c>
      <c r="M116">
        <v>5</v>
      </c>
      <c r="N116">
        <v>5</v>
      </c>
      <c r="O116">
        <v>5</v>
      </c>
      <c r="P116">
        <v>4</v>
      </c>
      <c r="Q116">
        <v>5</v>
      </c>
      <c r="R116">
        <v>4</v>
      </c>
      <c r="S116">
        <v>5</v>
      </c>
      <c r="T116">
        <v>5</v>
      </c>
      <c r="U116">
        <v>4</v>
      </c>
      <c r="V116">
        <v>4</v>
      </c>
      <c r="W116">
        <v>4</v>
      </c>
      <c r="X116">
        <v>4</v>
      </c>
      <c r="Y116">
        <v>4</v>
      </c>
      <c r="Z116">
        <v>4</v>
      </c>
      <c r="AA116">
        <v>4</v>
      </c>
      <c r="AB116">
        <v>4</v>
      </c>
      <c r="AC116">
        <v>4</v>
      </c>
      <c r="AD116">
        <v>4</v>
      </c>
      <c r="AE116">
        <v>4</v>
      </c>
      <c r="AF116">
        <v>4</v>
      </c>
      <c r="AG116">
        <v>4</v>
      </c>
      <c r="AH116">
        <v>4</v>
      </c>
      <c r="AI116">
        <v>4</v>
      </c>
      <c r="AJ116">
        <v>4</v>
      </c>
      <c r="AK116">
        <v>3</v>
      </c>
      <c r="AL116">
        <v>4</v>
      </c>
      <c r="AM116">
        <v>4</v>
      </c>
      <c r="AN116">
        <v>3</v>
      </c>
      <c r="AO116">
        <v>3</v>
      </c>
      <c r="AP116">
        <v>4</v>
      </c>
      <c r="AQ116">
        <v>4</v>
      </c>
      <c r="AR116">
        <v>4</v>
      </c>
      <c r="AS116">
        <v>4</v>
      </c>
      <c r="AT116">
        <v>4</v>
      </c>
      <c r="AU116">
        <v>4</v>
      </c>
      <c r="AV116">
        <v>4</v>
      </c>
      <c r="AW116">
        <v>4</v>
      </c>
      <c r="AX116">
        <v>4</v>
      </c>
      <c r="AY116">
        <v>5</v>
      </c>
      <c r="AZ116">
        <v>4</v>
      </c>
      <c r="BA116" t="s">
        <v>280</v>
      </c>
    </row>
    <row r="117" spans="1:53" x14ac:dyDescent="0.3">
      <c r="A117">
        <v>118465470358</v>
      </c>
      <c r="B117">
        <v>453298388</v>
      </c>
      <c r="C117" s="1">
        <v>45239.748368055552</v>
      </c>
      <c r="D117" s="1">
        <v>45239.758553240739</v>
      </c>
      <c r="E117" t="s">
        <v>281</v>
      </c>
      <c r="I117" t="s">
        <v>56</v>
      </c>
      <c r="J117" t="s">
        <v>57</v>
      </c>
      <c r="K117">
        <v>4</v>
      </c>
      <c r="L117">
        <v>2</v>
      </c>
      <c r="M117">
        <v>3</v>
      </c>
      <c r="N117">
        <v>4</v>
      </c>
      <c r="O117">
        <v>2</v>
      </c>
      <c r="P117">
        <v>1</v>
      </c>
      <c r="Q117">
        <v>4</v>
      </c>
      <c r="R117">
        <v>3</v>
      </c>
      <c r="S117">
        <v>4</v>
      </c>
      <c r="T117">
        <v>2</v>
      </c>
      <c r="U117">
        <v>3</v>
      </c>
      <c r="V117">
        <v>2</v>
      </c>
      <c r="W117">
        <v>5</v>
      </c>
      <c r="X117">
        <v>1</v>
      </c>
      <c r="Y117">
        <v>3</v>
      </c>
      <c r="Z117">
        <v>5</v>
      </c>
      <c r="AA117">
        <v>4</v>
      </c>
      <c r="AB117">
        <v>5</v>
      </c>
      <c r="AC117">
        <v>4</v>
      </c>
      <c r="AD117">
        <v>4</v>
      </c>
      <c r="AE117">
        <v>4</v>
      </c>
      <c r="AF117">
        <v>3</v>
      </c>
      <c r="AG117">
        <v>3</v>
      </c>
      <c r="AH117">
        <v>3</v>
      </c>
      <c r="AI117">
        <v>4</v>
      </c>
      <c r="AJ117">
        <v>2</v>
      </c>
      <c r="AK117">
        <v>4</v>
      </c>
      <c r="AL117">
        <v>4</v>
      </c>
      <c r="AM117">
        <v>3</v>
      </c>
      <c r="AN117" t="s">
        <v>50</v>
      </c>
      <c r="AO117">
        <v>4</v>
      </c>
      <c r="AP117" t="s">
        <v>81</v>
      </c>
      <c r="AQ117" t="s">
        <v>81</v>
      </c>
      <c r="AR117">
        <v>3</v>
      </c>
      <c r="AS117">
        <v>3</v>
      </c>
      <c r="AT117">
        <v>3</v>
      </c>
      <c r="AU117">
        <v>3</v>
      </c>
      <c r="AV117">
        <v>2</v>
      </c>
      <c r="AW117">
        <v>5</v>
      </c>
      <c r="AX117">
        <v>5</v>
      </c>
      <c r="AZ117">
        <v>3</v>
      </c>
      <c r="BA117" t="s">
        <v>282</v>
      </c>
    </row>
    <row r="118" spans="1:53" x14ac:dyDescent="0.3">
      <c r="A118">
        <v>118465468677</v>
      </c>
      <c r="B118">
        <v>453298388</v>
      </c>
      <c r="C118" s="1">
        <v>45239.75439814815</v>
      </c>
      <c r="D118" s="1">
        <v>45239.756631944445</v>
      </c>
      <c r="E118" t="s">
        <v>283</v>
      </c>
      <c r="I118" t="s">
        <v>48</v>
      </c>
      <c r="J118" t="s">
        <v>49</v>
      </c>
      <c r="K118">
        <v>5</v>
      </c>
      <c r="L118">
        <v>5</v>
      </c>
      <c r="M118">
        <v>5</v>
      </c>
      <c r="N118">
        <v>5</v>
      </c>
      <c r="O118">
        <v>5</v>
      </c>
      <c r="P118">
        <v>5</v>
      </c>
      <c r="Q118">
        <v>5</v>
      </c>
      <c r="R118">
        <v>5</v>
      </c>
      <c r="S118">
        <v>5</v>
      </c>
      <c r="T118">
        <v>5</v>
      </c>
      <c r="U118">
        <v>5</v>
      </c>
      <c r="V118">
        <v>5</v>
      </c>
      <c r="W118">
        <v>5</v>
      </c>
      <c r="X118">
        <v>5</v>
      </c>
      <c r="Y118">
        <v>5</v>
      </c>
      <c r="Z118">
        <v>5</v>
      </c>
      <c r="AA118">
        <v>5</v>
      </c>
      <c r="AB118">
        <v>5</v>
      </c>
      <c r="AC118">
        <v>5</v>
      </c>
      <c r="AD118">
        <v>5</v>
      </c>
      <c r="AE118">
        <v>5</v>
      </c>
      <c r="AF118">
        <v>5</v>
      </c>
      <c r="AG118">
        <v>5</v>
      </c>
      <c r="AH118">
        <v>5</v>
      </c>
      <c r="AI118">
        <v>4</v>
      </c>
      <c r="AJ118">
        <v>5</v>
      </c>
      <c r="AK118">
        <v>5</v>
      </c>
      <c r="AL118">
        <v>5</v>
      </c>
      <c r="AM118">
        <v>5</v>
      </c>
      <c r="AN118">
        <v>5</v>
      </c>
      <c r="AO118">
        <v>5</v>
      </c>
      <c r="AP118">
        <v>5</v>
      </c>
      <c r="AQ118">
        <v>5</v>
      </c>
      <c r="AR118">
        <v>5</v>
      </c>
      <c r="AS118">
        <v>5</v>
      </c>
      <c r="AT118">
        <v>5</v>
      </c>
      <c r="AU118">
        <v>5</v>
      </c>
      <c r="AV118">
        <v>5</v>
      </c>
      <c r="AW118">
        <v>5</v>
      </c>
      <c r="AX118">
        <v>5</v>
      </c>
      <c r="AY118">
        <v>5</v>
      </c>
      <c r="AZ118">
        <v>5</v>
      </c>
      <c r="BA118" t="s">
        <v>284</v>
      </c>
    </row>
    <row r="119" spans="1:53" x14ac:dyDescent="0.3">
      <c r="A119">
        <v>118465463428</v>
      </c>
      <c r="B119">
        <v>453298388</v>
      </c>
      <c r="C119" s="1">
        <v>45239.745289351849</v>
      </c>
      <c r="D119" s="1">
        <v>45239.749745370369</v>
      </c>
      <c r="E119" t="s">
        <v>285</v>
      </c>
      <c r="I119" t="s">
        <v>48</v>
      </c>
      <c r="J119" t="s">
        <v>84</v>
      </c>
      <c r="K119">
        <v>5</v>
      </c>
      <c r="L119">
        <v>5</v>
      </c>
      <c r="M119">
        <v>5</v>
      </c>
      <c r="N119">
        <v>5</v>
      </c>
      <c r="O119">
        <v>5</v>
      </c>
      <c r="P119">
        <v>4</v>
      </c>
      <c r="Q119">
        <v>5</v>
      </c>
      <c r="R119">
        <v>4</v>
      </c>
      <c r="S119">
        <v>4</v>
      </c>
      <c r="T119">
        <v>3</v>
      </c>
      <c r="U119">
        <v>4</v>
      </c>
      <c r="V119">
        <v>4</v>
      </c>
      <c r="W119">
        <v>4</v>
      </c>
      <c r="X119">
        <v>4</v>
      </c>
      <c r="Y119">
        <v>4</v>
      </c>
      <c r="Z119">
        <v>4</v>
      </c>
      <c r="AA119">
        <v>4</v>
      </c>
      <c r="AB119">
        <v>3</v>
      </c>
      <c r="AC119">
        <v>4</v>
      </c>
      <c r="AD119">
        <v>4</v>
      </c>
      <c r="AE119">
        <v>4</v>
      </c>
      <c r="AF119">
        <v>4</v>
      </c>
      <c r="AG119">
        <v>4</v>
      </c>
      <c r="AH119">
        <v>4</v>
      </c>
      <c r="AI119">
        <v>4</v>
      </c>
      <c r="AJ119">
        <v>4</v>
      </c>
      <c r="AK119">
        <v>4</v>
      </c>
      <c r="AL119">
        <v>4</v>
      </c>
      <c r="AM119">
        <v>4</v>
      </c>
      <c r="AN119">
        <v>3</v>
      </c>
      <c r="AO119">
        <v>4</v>
      </c>
      <c r="AP119">
        <v>4</v>
      </c>
      <c r="AQ119">
        <v>2</v>
      </c>
      <c r="AR119">
        <v>4</v>
      </c>
      <c r="AS119">
        <v>4</v>
      </c>
      <c r="AT119">
        <v>5</v>
      </c>
      <c r="AU119">
        <v>5</v>
      </c>
      <c r="AV119">
        <v>4</v>
      </c>
      <c r="AW119">
        <v>4</v>
      </c>
      <c r="AX119">
        <v>5</v>
      </c>
      <c r="AY119">
        <v>3</v>
      </c>
      <c r="AZ119">
        <v>4</v>
      </c>
      <c r="BA119" t="s">
        <v>286</v>
      </c>
    </row>
    <row r="120" spans="1:53" x14ac:dyDescent="0.3">
      <c r="A120">
        <v>118465461701</v>
      </c>
      <c r="B120">
        <v>453298388</v>
      </c>
      <c r="C120" s="1">
        <v>45239.740648148145</v>
      </c>
      <c r="D120" s="1">
        <v>45239.747314814813</v>
      </c>
      <c r="E120" t="s">
        <v>287</v>
      </c>
      <c r="I120" t="s">
        <v>60</v>
      </c>
      <c r="J120" t="s">
        <v>61</v>
      </c>
      <c r="K120">
        <v>5</v>
      </c>
      <c r="L120">
        <v>5</v>
      </c>
      <c r="M120">
        <v>4</v>
      </c>
      <c r="N120">
        <v>4</v>
      </c>
      <c r="O120">
        <v>5</v>
      </c>
      <c r="P120">
        <v>5</v>
      </c>
      <c r="Q120">
        <v>4</v>
      </c>
      <c r="R120">
        <v>5</v>
      </c>
      <c r="S120">
        <v>4</v>
      </c>
      <c r="T120">
        <v>5</v>
      </c>
      <c r="U120">
        <v>5</v>
      </c>
      <c r="V120">
        <v>4</v>
      </c>
      <c r="W120">
        <v>5</v>
      </c>
      <c r="X120">
        <v>4</v>
      </c>
      <c r="Y120">
        <v>5</v>
      </c>
      <c r="Z120">
        <v>5</v>
      </c>
      <c r="AA120">
        <v>5</v>
      </c>
      <c r="AB120">
        <v>5</v>
      </c>
      <c r="AC120">
        <v>5</v>
      </c>
      <c r="AD120">
        <v>2</v>
      </c>
      <c r="AE120">
        <v>5</v>
      </c>
      <c r="AF120">
        <v>4</v>
      </c>
      <c r="AG120">
        <v>2</v>
      </c>
      <c r="AH120">
        <v>4</v>
      </c>
      <c r="AI120">
        <v>5</v>
      </c>
      <c r="AJ120">
        <v>4</v>
      </c>
      <c r="AK120">
        <v>4</v>
      </c>
      <c r="AL120">
        <v>2</v>
      </c>
      <c r="AM120">
        <v>2</v>
      </c>
      <c r="AN120" t="s">
        <v>50</v>
      </c>
      <c r="AO120">
        <v>4</v>
      </c>
      <c r="AP120">
        <v>5</v>
      </c>
      <c r="AQ120">
        <v>5</v>
      </c>
      <c r="AR120">
        <v>4</v>
      </c>
      <c r="AS120">
        <v>5</v>
      </c>
      <c r="AT120">
        <v>5</v>
      </c>
      <c r="AU120">
        <v>5</v>
      </c>
      <c r="AV120">
        <v>3</v>
      </c>
      <c r="AW120">
        <v>5</v>
      </c>
      <c r="AX120">
        <v>2</v>
      </c>
      <c r="AY120">
        <v>5</v>
      </c>
      <c r="AZ120">
        <v>4</v>
      </c>
      <c r="BA120" t="s">
        <v>288</v>
      </c>
    </row>
    <row r="121" spans="1:53" x14ac:dyDescent="0.3">
      <c r="A121">
        <v>118465460063</v>
      </c>
      <c r="B121">
        <v>453298388</v>
      </c>
      <c r="C121" s="1">
        <v>45239.74255787037</v>
      </c>
      <c r="D121" s="1">
        <v>45239.745219907411</v>
      </c>
      <c r="E121" t="s">
        <v>289</v>
      </c>
      <c r="I121" t="s">
        <v>64</v>
      </c>
      <c r="J121" t="s">
        <v>91</v>
      </c>
      <c r="K121">
        <v>4</v>
      </c>
      <c r="L121">
        <v>3</v>
      </c>
      <c r="M121">
        <v>4</v>
      </c>
      <c r="N121">
        <v>4</v>
      </c>
      <c r="O121">
        <v>4</v>
      </c>
      <c r="P121">
        <v>3</v>
      </c>
      <c r="Q121">
        <v>4</v>
      </c>
      <c r="R121">
        <v>4</v>
      </c>
      <c r="S121">
        <v>4</v>
      </c>
      <c r="T121">
        <v>4</v>
      </c>
      <c r="U121">
        <v>4</v>
      </c>
      <c r="V121">
        <v>4</v>
      </c>
      <c r="W121">
        <v>4</v>
      </c>
      <c r="X121">
        <v>4</v>
      </c>
      <c r="Y121">
        <v>4</v>
      </c>
      <c r="Z121">
        <v>5</v>
      </c>
      <c r="AA121">
        <v>4</v>
      </c>
      <c r="AB121">
        <v>4</v>
      </c>
      <c r="AC121">
        <v>4</v>
      </c>
      <c r="AD121">
        <v>4</v>
      </c>
      <c r="AE121">
        <v>4</v>
      </c>
      <c r="AF121">
        <v>4</v>
      </c>
      <c r="AG121">
        <v>5</v>
      </c>
      <c r="AH121">
        <v>4</v>
      </c>
      <c r="AI121">
        <v>3</v>
      </c>
      <c r="AJ121">
        <v>4</v>
      </c>
      <c r="AK121">
        <v>3</v>
      </c>
      <c r="AL121">
        <v>4</v>
      </c>
      <c r="AM121">
        <v>4</v>
      </c>
      <c r="AN121" t="s">
        <v>50</v>
      </c>
      <c r="AO121">
        <v>5</v>
      </c>
      <c r="AP121">
        <v>4</v>
      </c>
      <c r="AQ121">
        <v>4</v>
      </c>
      <c r="AR121">
        <v>4</v>
      </c>
      <c r="AS121">
        <v>4</v>
      </c>
      <c r="AT121">
        <v>4</v>
      </c>
      <c r="AU121">
        <v>5</v>
      </c>
      <c r="AV121">
        <v>4</v>
      </c>
      <c r="AW121">
        <v>5</v>
      </c>
      <c r="AX121">
        <v>4</v>
      </c>
      <c r="AY121">
        <v>4</v>
      </c>
      <c r="AZ121">
        <v>4</v>
      </c>
      <c r="BA121" t="s">
        <v>1094</v>
      </c>
    </row>
    <row r="122" spans="1:53" x14ac:dyDescent="0.3">
      <c r="A122">
        <v>118465458456</v>
      </c>
      <c r="B122">
        <v>453298388</v>
      </c>
      <c r="C122" s="1">
        <v>45239.739178240743</v>
      </c>
      <c r="D122" s="1">
        <v>45239.743888888886</v>
      </c>
      <c r="E122" t="s">
        <v>290</v>
      </c>
      <c r="I122" t="s">
        <v>56</v>
      </c>
      <c r="J122" t="s">
        <v>57</v>
      </c>
      <c r="K122">
        <v>4</v>
      </c>
      <c r="L122">
        <v>4</v>
      </c>
      <c r="M122">
        <v>3</v>
      </c>
      <c r="N122">
        <v>2</v>
      </c>
      <c r="O122">
        <v>4</v>
      </c>
      <c r="P122">
        <v>3</v>
      </c>
      <c r="Q122">
        <v>4</v>
      </c>
      <c r="R122">
        <v>3</v>
      </c>
      <c r="S122">
        <v>3</v>
      </c>
      <c r="T122">
        <v>3</v>
      </c>
      <c r="U122">
        <v>3</v>
      </c>
      <c r="V122">
        <v>2</v>
      </c>
      <c r="W122">
        <v>3</v>
      </c>
      <c r="X122">
        <v>2</v>
      </c>
      <c r="Y122">
        <v>3</v>
      </c>
      <c r="Z122">
        <v>5</v>
      </c>
      <c r="AA122">
        <v>4</v>
      </c>
      <c r="AB122">
        <v>3</v>
      </c>
      <c r="AC122">
        <v>3</v>
      </c>
      <c r="AD122">
        <v>3</v>
      </c>
      <c r="AE122">
        <v>3</v>
      </c>
      <c r="AF122">
        <v>3</v>
      </c>
      <c r="AG122">
        <v>3</v>
      </c>
      <c r="AH122">
        <v>4</v>
      </c>
      <c r="AI122">
        <v>3</v>
      </c>
      <c r="AJ122">
        <v>3</v>
      </c>
      <c r="AK122">
        <v>3</v>
      </c>
      <c r="AL122">
        <v>4</v>
      </c>
      <c r="AM122">
        <v>3</v>
      </c>
      <c r="AN122">
        <v>2</v>
      </c>
      <c r="AO122">
        <v>4</v>
      </c>
      <c r="AP122">
        <v>4</v>
      </c>
      <c r="AQ122">
        <v>4</v>
      </c>
      <c r="AR122">
        <v>4</v>
      </c>
      <c r="AS122">
        <v>4</v>
      </c>
      <c r="AT122">
        <v>4</v>
      </c>
      <c r="AU122">
        <v>3</v>
      </c>
      <c r="AV122">
        <v>3</v>
      </c>
      <c r="AW122">
        <v>4</v>
      </c>
      <c r="AX122">
        <v>4</v>
      </c>
      <c r="AY122">
        <v>4</v>
      </c>
      <c r="AZ122">
        <v>4</v>
      </c>
      <c r="BA122" t="s">
        <v>291</v>
      </c>
    </row>
    <row r="123" spans="1:53" x14ac:dyDescent="0.3">
      <c r="A123">
        <v>118465451615</v>
      </c>
      <c r="B123">
        <v>453298388</v>
      </c>
      <c r="C123" s="1">
        <v>45239.722407407404</v>
      </c>
      <c r="D123" s="1">
        <v>45239.739432870374</v>
      </c>
      <c r="E123" t="s">
        <v>292</v>
      </c>
      <c r="I123" t="s">
        <v>56</v>
      </c>
      <c r="J123" t="s">
        <v>140</v>
      </c>
      <c r="K123">
        <v>4</v>
      </c>
      <c r="L123">
        <v>3</v>
      </c>
      <c r="M123">
        <v>4</v>
      </c>
      <c r="N123">
        <v>4</v>
      </c>
      <c r="O123">
        <v>2</v>
      </c>
      <c r="P123">
        <v>2</v>
      </c>
      <c r="Q123">
        <v>4</v>
      </c>
      <c r="R123">
        <v>2</v>
      </c>
      <c r="S123">
        <v>4</v>
      </c>
      <c r="T123">
        <v>2</v>
      </c>
      <c r="U123">
        <v>2</v>
      </c>
      <c r="V123">
        <v>4</v>
      </c>
      <c r="W123">
        <v>5</v>
      </c>
      <c r="X123">
        <v>3</v>
      </c>
      <c r="Y123">
        <v>3</v>
      </c>
      <c r="Z123">
        <v>5</v>
      </c>
      <c r="AA123">
        <v>5</v>
      </c>
      <c r="AB123">
        <v>4</v>
      </c>
      <c r="AC123">
        <v>2</v>
      </c>
      <c r="AD123">
        <v>3</v>
      </c>
      <c r="AE123">
        <v>4</v>
      </c>
      <c r="AF123">
        <v>4</v>
      </c>
      <c r="AG123">
        <v>5</v>
      </c>
      <c r="AH123">
        <v>5</v>
      </c>
      <c r="AI123">
        <v>2</v>
      </c>
      <c r="AJ123">
        <v>2</v>
      </c>
      <c r="AK123">
        <v>4</v>
      </c>
      <c r="AL123">
        <v>4</v>
      </c>
      <c r="AM123">
        <v>3</v>
      </c>
      <c r="AN123" t="s">
        <v>50</v>
      </c>
      <c r="AO123">
        <v>4</v>
      </c>
      <c r="AP123">
        <v>4</v>
      </c>
      <c r="AQ123">
        <v>4</v>
      </c>
      <c r="AR123">
        <v>4</v>
      </c>
      <c r="AS123">
        <v>5</v>
      </c>
      <c r="AT123">
        <v>3</v>
      </c>
      <c r="AU123">
        <v>4</v>
      </c>
      <c r="AV123">
        <v>3</v>
      </c>
      <c r="AW123">
        <v>4</v>
      </c>
      <c r="AX123">
        <v>3</v>
      </c>
      <c r="AY123">
        <v>4</v>
      </c>
      <c r="AZ123">
        <v>5</v>
      </c>
      <c r="BA123" t="s">
        <v>293</v>
      </c>
    </row>
    <row r="124" spans="1:53" x14ac:dyDescent="0.3">
      <c r="A124">
        <v>118465450744</v>
      </c>
      <c r="B124">
        <v>453298388</v>
      </c>
      <c r="C124" s="1">
        <v>45239.727800925924</v>
      </c>
      <c r="D124" s="1">
        <v>45239.734861111108</v>
      </c>
      <c r="E124" t="s">
        <v>294</v>
      </c>
      <c r="I124" t="s">
        <v>48</v>
      </c>
      <c r="J124" t="s">
        <v>84</v>
      </c>
      <c r="K124">
        <v>4</v>
      </c>
      <c r="L124">
        <v>3</v>
      </c>
      <c r="M124">
        <v>4</v>
      </c>
      <c r="N124">
        <v>4</v>
      </c>
      <c r="O124">
        <v>4</v>
      </c>
      <c r="P124">
        <v>3</v>
      </c>
      <c r="Q124">
        <v>4</v>
      </c>
      <c r="R124">
        <v>4</v>
      </c>
      <c r="S124">
        <v>4</v>
      </c>
      <c r="T124">
        <v>4</v>
      </c>
      <c r="U124">
        <v>4</v>
      </c>
      <c r="V124">
        <v>4</v>
      </c>
      <c r="W124">
        <v>4</v>
      </c>
      <c r="X124">
        <v>2</v>
      </c>
      <c r="Y124">
        <v>4</v>
      </c>
      <c r="Z124">
        <v>4</v>
      </c>
      <c r="AA124">
        <v>4</v>
      </c>
      <c r="AB124">
        <v>4</v>
      </c>
      <c r="AC124">
        <v>4</v>
      </c>
      <c r="AD124">
        <v>4</v>
      </c>
      <c r="AE124">
        <v>4</v>
      </c>
      <c r="AF124">
        <v>4</v>
      </c>
      <c r="AG124">
        <v>4</v>
      </c>
      <c r="AH124">
        <v>4</v>
      </c>
      <c r="AI124">
        <v>3</v>
      </c>
      <c r="AJ124">
        <v>4</v>
      </c>
      <c r="AK124">
        <v>4</v>
      </c>
      <c r="AL124">
        <v>4</v>
      </c>
      <c r="AM124">
        <v>4</v>
      </c>
      <c r="AN124">
        <v>2</v>
      </c>
      <c r="AO124">
        <v>4</v>
      </c>
      <c r="AP124">
        <v>4</v>
      </c>
      <c r="AQ124">
        <v>4</v>
      </c>
      <c r="AR124">
        <v>4</v>
      </c>
      <c r="AS124">
        <v>4</v>
      </c>
      <c r="AT124">
        <v>4</v>
      </c>
      <c r="AU124">
        <v>4</v>
      </c>
      <c r="AV124">
        <v>3</v>
      </c>
      <c r="AW124">
        <v>4</v>
      </c>
      <c r="AX124">
        <v>4</v>
      </c>
      <c r="AY124">
        <v>4</v>
      </c>
      <c r="AZ124">
        <v>3</v>
      </c>
      <c r="BA124" t="s">
        <v>295</v>
      </c>
    </row>
    <row r="125" spans="1:53" x14ac:dyDescent="0.3">
      <c r="A125">
        <v>118465448671</v>
      </c>
      <c r="B125">
        <v>453298388</v>
      </c>
      <c r="C125" s="1">
        <v>45239.725219907406</v>
      </c>
      <c r="D125" s="1">
        <v>45239.733287037037</v>
      </c>
      <c r="E125" t="s">
        <v>296</v>
      </c>
      <c r="I125" t="s">
        <v>48</v>
      </c>
      <c r="J125" t="s">
        <v>84</v>
      </c>
      <c r="K125">
        <v>5</v>
      </c>
      <c r="L125">
        <v>4</v>
      </c>
      <c r="M125">
        <v>5</v>
      </c>
      <c r="N125">
        <v>5</v>
      </c>
      <c r="O125">
        <v>5</v>
      </c>
      <c r="P125">
        <v>5</v>
      </c>
      <c r="Q125">
        <v>5</v>
      </c>
      <c r="R125">
        <v>5</v>
      </c>
      <c r="S125">
        <v>5</v>
      </c>
      <c r="T125">
        <v>5</v>
      </c>
      <c r="U125">
        <v>4</v>
      </c>
      <c r="V125">
        <v>3</v>
      </c>
      <c r="W125">
        <v>4</v>
      </c>
      <c r="X125">
        <v>3</v>
      </c>
      <c r="Y125">
        <v>5</v>
      </c>
      <c r="Z125">
        <v>5</v>
      </c>
      <c r="AA125">
        <v>5</v>
      </c>
      <c r="AB125">
        <v>5</v>
      </c>
      <c r="AC125">
        <v>5</v>
      </c>
      <c r="AD125">
        <v>4</v>
      </c>
      <c r="AE125">
        <v>5</v>
      </c>
      <c r="AF125">
        <v>5</v>
      </c>
      <c r="AG125">
        <v>5</v>
      </c>
      <c r="AH125">
        <v>4</v>
      </c>
      <c r="AI125">
        <v>4</v>
      </c>
      <c r="AJ125">
        <v>4</v>
      </c>
      <c r="AK125">
        <v>4</v>
      </c>
      <c r="AL125">
        <v>5</v>
      </c>
      <c r="AM125">
        <v>4</v>
      </c>
      <c r="AN125" t="s">
        <v>50</v>
      </c>
      <c r="AO125">
        <v>4</v>
      </c>
      <c r="AP125">
        <v>4</v>
      </c>
      <c r="AQ125">
        <v>5</v>
      </c>
      <c r="AR125">
        <v>5</v>
      </c>
      <c r="AS125">
        <v>5</v>
      </c>
      <c r="AT125">
        <v>4</v>
      </c>
      <c r="AU125">
        <v>5</v>
      </c>
      <c r="AV125">
        <v>3</v>
      </c>
      <c r="AW125">
        <v>5</v>
      </c>
      <c r="AX125">
        <v>4</v>
      </c>
      <c r="AY125">
        <v>5</v>
      </c>
      <c r="AZ125">
        <v>4</v>
      </c>
      <c r="BA125" t="s">
        <v>297</v>
      </c>
    </row>
    <row r="126" spans="1:53" x14ac:dyDescent="0.3">
      <c r="A126">
        <v>118465448898</v>
      </c>
      <c r="B126">
        <v>453298388</v>
      </c>
      <c r="C126" s="1">
        <v>45239.726076388892</v>
      </c>
      <c r="D126" s="1">
        <v>45239.729884259257</v>
      </c>
      <c r="E126" t="s">
        <v>298</v>
      </c>
      <c r="I126" t="s">
        <v>48</v>
      </c>
      <c r="J126" t="s">
        <v>96</v>
      </c>
      <c r="K126">
        <v>5</v>
      </c>
      <c r="L126">
        <v>4</v>
      </c>
      <c r="M126">
        <v>4</v>
      </c>
      <c r="N126">
        <v>5</v>
      </c>
      <c r="O126">
        <v>4</v>
      </c>
      <c r="P126">
        <v>4</v>
      </c>
      <c r="Q126">
        <v>4</v>
      </c>
      <c r="R126">
        <v>4</v>
      </c>
      <c r="S126">
        <v>4</v>
      </c>
      <c r="T126">
        <v>4</v>
      </c>
      <c r="U126">
        <v>5</v>
      </c>
      <c r="V126">
        <v>3</v>
      </c>
      <c r="W126">
        <v>4</v>
      </c>
      <c r="X126">
        <v>4</v>
      </c>
      <c r="Y126">
        <v>4</v>
      </c>
      <c r="Z126">
        <v>4</v>
      </c>
      <c r="AA126">
        <v>4</v>
      </c>
      <c r="AB126">
        <v>4</v>
      </c>
      <c r="AC126">
        <v>4</v>
      </c>
      <c r="AD126">
        <v>4</v>
      </c>
      <c r="AE126">
        <v>4</v>
      </c>
      <c r="AF126">
        <v>4</v>
      </c>
      <c r="AG126">
        <v>4</v>
      </c>
      <c r="AH126">
        <v>4</v>
      </c>
      <c r="AI126">
        <v>4</v>
      </c>
      <c r="AJ126">
        <v>4</v>
      </c>
      <c r="AK126">
        <v>5</v>
      </c>
      <c r="AL126">
        <v>4</v>
      </c>
      <c r="AM126">
        <v>4</v>
      </c>
      <c r="AN126" t="s">
        <v>50</v>
      </c>
      <c r="AO126">
        <v>4</v>
      </c>
      <c r="AP126">
        <v>4</v>
      </c>
      <c r="AQ126">
        <v>4</v>
      </c>
      <c r="AR126">
        <v>4</v>
      </c>
      <c r="AS126">
        <v>4</v>
      </c>
      <c r="AT126">
        <v>4</v>
      </c>
      <c r="AU126">
        <v>4</v>
      </c>
      <c r="AV126">
        <v>4</v>
      </c>
      <c r="AW126">
        <v>5</v>
      </c>
      <c r="AX126">
        <v>4</v>
      </c>
      <c r="AY126">
        <v>4</v>
      </c>
      <c r="AZ126">
        <v>4</v>
      </c>
      <c r="BA126" t="s">
        <v>87</v>
      </c>
    </row>
    <row r="127" spans="1:53" x14ac:dyDescent="0.3">
      <c r="A127">
        <v>118465447526</v>
      </c>
      <c r="B127">
        <v>453298388</v>
      </c>
      <c r="C127" s="1">
        <v>45239.723900462966</v>
      </c>
      <c r="D127" s="1">
        <v>45239.72797453704</v>
      </c>
      <c r="E127" t="s">
        <v>299</v>
      </c>
      <c r="I127" t="s">
        <v>56</v>
      </c>
      <c r="J127" t="s">
        <v>57</v>
      </c>
      <c r="K127">
        <v>3</v>
      </c>
      <c r="L127">
        <v>2</v>
      </c>
      <c r="M127">
        <v>4</v>
      </c>
      <c r="N127">
        <v>4</v>
      </c>
      <c r="O127">
        <v>2</v>
      </c>
      <c r="P127">
        <v>4</v>
      </c>
      <c r="Q127">
        <v>3</v>
      </c>
      <c r="R127">
        <v>4</v>
      </c>
      <c r="S127">
        <v>4</v>
      </c>
      <c r="T127">
        <v>2</v>
      </c>
      <c r="U127">
        <v>3</v>
      </c>
      <c r="V127">
        <v>3</v>
      </c>
      <c r="W127">
        <v>4</v>
      </c>
      <c r="X127">
        <v>2</v>
      </c>
      <c r="Y127">
        <v>2</v>
      </c>
      <c r="Z127">
        <v>4</v>
      </c>
      <c r="AA127">
        <v>3</v>
      </c>
      <c r="AB127">
        <v>3</v>
      </c>
      <c r="AC127">
        <v>4</v>
      </c>
      <c r="AD127">
        <v>2</v>
      </c>
      <c r="AE127">
        <v>3</v>
      </c>
      <c r="AF127">
        <v>3</v>
      </c>
      <c r="AG127">
        <v>3</v>
      </c>
      <c r="AH127">
        <v>2</v>
      </c>
      <c r="AI127">
        <v>4</v>
      </c>
      <c r="AJ127">
        <v>2</v>
      </c>
      <c r="AK127">
        <v>1</v>
      </c>
      <c r="AL127">
        <v>4</v>
      </c>
      <c r="AM127">
        <v>4</v>
      </c>
      <c r="AN127" t="s">
        <v>50</v>
      </c>
      <c r="AO127">
        <v>3</v>
      </c>
      <c r="AP127">
        <v>4</v>
      </c>
      <c r="AQ127">
        <v>4</v>
      </c>
      <c r="AR127">
        <v>3</v>
      </c>
      <c r="AS127">
        <v>2</v>
      </c>
      <c r="AT127">
        <v>3</v>
      </c>
      <c r="AU127">
        <v>4</v>
      </c>
      <c r="AX127">
        <v>4</v>
      </c>
      <c r="BA127" t="s">
        <v>300</v>
      </c>
    </row>
    <row r="128" spans="1:53" x14ac:dyDescent="0.3">
      <c r="A128">
        <v>118465446063</v>
      </c>
      <c r="B128">
        <v>453298388</v>
      </c>
      <c r="C128" s="1">
        <v>45239.723055555558</v>
      </c>
      <c r="D128" s="1">
        <v>45239.726006944446</v>
      </c>
      <c r="E128" t="s">
        <v>301</v>
      </c>
      <c r="I128" t="s">
        <v>48</v>
      </c>
      <c r="J128" t="s">
        <v>53</v>
      </c>
      <c r="K128">
        <v>5</v>
      </c>
      <c r="L128">
        <v>5</v>
      </c>
      <c r="M128">
        <v>5</v>
      </c>
      <c r="N128">
        <v>4</v>
      </c>
      <c r="O128">
        <v>5</v>
      </c>
      <c r="P128">
        <v>3</v>
      </c>
      <c r="Q128">
        <v>5</v>
      </c>
      <c r="R128">
        <v>5</v>
      </c>
      <c r="S128">
        <v>5</v>
      </c>
      <c r="T128">
        <v>5</v>
      </c>
      <c r="U128">
        <v>5</v>
      </c>
      <c r="V128">
        <v>3</v>
      </c>
      <c r="W128">
        <v>3</v>
      </c>
      <c r="X128">
        <v>4</v>
      </c>
      <c r="Y128">
        <v>5</v>
      </c>
      <c r="Z128">
        <v>3</v>
      </c>
      <c r="AA128">
        <v>5</v>
      </c>
      <c r="AB128">
        <v>5</v>
      </c>
      <c r="AC128">
        <v>5</v>
      </c>
      <c r="AD128">
        <v>4</v>
      </c>
      <c r="AE128">
        <v>5</v>
      </c>
      <c r="AF128">
        <v>5</v>
      </c>
      <c r="AG128">
        <v>5</v>
      </c>
      <c r="AH128">
        <v>5</v>
      </c>
      <c r="AI128">
        <v>5</v>
      </c>
      <c r="AJ128">
        <v>5</v>
      </c>
      <c r="AK128">
        <v>5</v>
      </c>
      <c r="AL128">
        <v>5</v>
      </c>
      <c r="AM128">
        <v>5</v>
      </c>
      <c r="AN128">
        <v>4</v>
      </c>
      <c r="AO128">
        <v>5</v>
      </c>
      <c r="AP128">
        <v>5</v>
      </c>
      <c r="AQ128">
        <v>5</v>
      </c>
      <c r="AR128">
        <v>5</v>
      </c>
      <c r="AS128">
        <v>5</v>
      </c>
      <c r="AT128">
        <v>5</v>
      </c>
      <c r="AU128">
        <v>5</v>
      </c>
      <c r="AV128">
        <v>4</v>
      </c>
      <c r="AW128">
        <v>5</v>
      </c>
      <c r="AX128">
        <v>5</v>
      </c>
      <c r="AY128">
        <v>5</v>
      </c>
      <c r="AZ128">
        <v>5</v>
      </c>
      <c r="BA128" t="s">
        <v>302</v>
      </c>
    </row>
    <row r="129" spans="1:53" hidden="1" x14ac:dyDescent="0.3">
      <c r="C129" s="1"/>
      <c r="D129" s="1"/>
    </row>
    <row r="130" spans="1:53" x14ac:dyDescent="0.3">
      <c r="A130">
        <v>118465375500</v>
      </c>
      <c r="B130">
        <v>453298388</v>
      </c>
      <c r="C130" s="1">
        <v>45239.60396990741</v>
      </c>
      <c r="D130" s="1">
        <v>45239.624328703707</v>
      </c>
      <c r="E130" t="s">
        <v>305</v>
      </c>
      <c r="I130" t="s">
        <v>64</v>
      </c>
      <c r="J130" t="s">
        <v>103</v>
      </c>
      <c r="K130">
        <v>4</v>
      </c>
      <c r="L130">
        <v>4</v>
      </c>
      <c r="M130">
        <v>4</v>
      </c>
      <c r="N130">
        <v>3</v>
      </c>
      <c r="O130">
        <v>3</v>
      </c>
      <c r="P130">
        <v>3</v>
      </c>
      <c r="Q130">
        <v>4</v>
      </c>
      <c r="R130">
        <v>3</v>
      </c>
      <c r="S130">
        <v>4</v>
      </c>
      <c r="T130">
        <v>3</v>
      </c>
      <c r="U130">
        <v>3</v>
      </c>
      <c r="V130">
        <v>4</v>
      </c>
      <c r="W130">
        <v>4</v>
      </c>
      <c r="X130">
        <v>4</v>
      </c>
      <c r="Y130">
        <v>4</v>
      </c>
      <c r="Z130">
        <v>4</v>
      </c>
      <c r="AA130">
        <v>4</v>
      </c>
      <c r="AB130">
        <v>4</v>
      </c>
      <c r="AC130">
        <v>4</v>
      </c>
      <c r="AD130">
        <v>3</v>
      </c>
      <c r="AE130">
        <v>4</v>
      </c>
      <c r="AF130">
        <v>3</v>
      </c>
      <c r="AG130">
        <v>3</v>
      </c>
      <c r="AH130">
        <v>4</v>
      </c>
      <c r="AI130">
        <v>3</v>
      </c>
      <c r="AJ130">
        <v>3</v>
      </c>
      <c r="AK130">
        <v>3</v>
      </c>
      <c r="AL130">
        <v>4</v>
      </c>
      <c r="AM130">
        <v>4</v>
      </c>
      <c r="AN130" t="s">
        <v>50</v>
      </c>
      <c r="AO130">
        <v>3</v>
      </c>
      <c r="AP130">
        <v>4</v>
      </c>
      <c r="AQ130">
        <v>4</v>
      </c>
      <c r="AR130">
        <v>4</v>
      </c>
      <c r="AS130">
        <v>4</v>
      </c>
      <c r="AT130">
        <v>5</v>
      </c>
      <c r="AU130">
        <v>5</v>
      </c>
      <c r="AV130">
        <v>5</v>
      </c>
      <c r="AW130">
        <v>4</v>
      </c>
      <c r="AX130">
        <v>5</v>
      </c>
      <c r="AY130">
        <v>5</v>
      </c>
      <c r="AZ130">
        <v>3</v>
      </c>
      <c r="BA130" t="s">
        <v>306</v>
      </c>
    </row>
    <row r="131" spans="1:53" x14ac:dyDescent="0.3">
      <c r="A131">
        <v>118464952040</v>
      </c>
      <c r="B131">
        <v>453298388</v>
      </c>
      <c r="C131" s="1">
        <v>45239.145277777781</v>
      </c>
      <c r="D131" s="1">
        <v>45239.149062500001</v>
      </c>
      <c r="E131" t="s">
        <v>307</v>
      </c>
      <c r="I131" t="s">
        <v>48</v>
      </c>
      <c r="J131" t="s">
        <v>65</v>
      </c>
      <c r="K131">
        <v>4</v>
      </c>
      <c r="L131">
        <v>4</v>
      </c>
      <c r="M131">
        <v>4</v>
      </c>
      <c r="N131">
        <v>4</v>
      </c>
      <c r="O131">
        <v>4</v>
      </c>
      <c r="P131">
        <v>3</v>
      </c>
      <c r="Q131">
        <v>4</v>
      </c>
      <c r="R131">
        <v>4</v>
      </c>
      <c r="S131">
        <v>4</v>
      </c>
      <c r="T131">
        <v>4</v>
      </c>
      <c r="U131">
        <v>4</v>
      </c>
      <c r="V131">
        <v>4</v>
      </c>
      <c r="W131">
        <v>4</v>
      </c>
      <c r="X131">
        <v>2</v>
      </c>
      <c r="Y131">
        <v>4</v>
      </c>
      <c r="Z131">
        <v>4</v>
      </c>
      <c r="AA131">
        <v>4</v>
      </c>
      <c r="AB131">
        <v>4</v>
      </c>
      <c r="AC131">
        <v>4</v>
      </c>
      <c r="AD131">
        <v>4</v>
      </c>
      <c r="AE131">
        <v>4</v>
      </c>
      <c r="AF131">
        <v>4</v>
      </c>
      <c r="AG131">
        <v>4</v>
      </c>
      <c r="AH131">
        <v>4</v>
      </c>
      <c r="AI131">
        <v>2</v>
      </c>
      <c r="AJ131">
        <v>4</v>
      </c>
      <c r="AK131">
        <v>1</v>
      </c>
      <c r="AL131">
        <v>4</v>
      </c>
      <c r="AM131">
        <v>4</v>
      </c>
      <c r="AN131">
        <v>3</v>
      </c>
      <c r="AO131">
        <v>4</v>
      </c>
      <c r="AP131">
        <v>2</v>
      </c>
      <c r="AQ131">
        <v>3</v>
      </c>
      <c r="AR131">
        <v>4</v>
      </c>
      <c r="AS131">
        <v>4</v>
      </c>
      <c r="AT131">
        <v>4</v>
      </c>
      <c r="AU131">
        <v>4</v>
      </c>
      <c r="AV131">
        <v>3</v>
      </c>
      <c r="AW131">
        <v>4</v>
      </c>
      <c r="AX131">
        <v>4</v>
      </c>
      <c r="AY131">
        <v>3</v>
      </c>
      <c r="AZ131">
        <v>4</v>
      </c>
      <c r="BA131" t="s">
        <v>308</v>
      </c>
    </row>
    <row r="132" spans="1:53" x14ac:dyDescent="0.3">
      <c r="A132">
        <v>118464836542</v>
      </c>
      <c r="B132">
        <v>453298388</v>
      </c>
      <c r="C132" s="1">
        <v>45239.060023148151</v>
      </c>
      <c r="D132" s="1">
        <v>45239.066053240742</v>
      </c>
      <c r="E132" t="s">
        <v>309</v>
      </c>
      <c r="I132" t="s">
        <v>48</v>
      </c>
      <c r="J132" t="s">
        <v>49</v>
      </c>
      <c r="K132">
        <v>4</v>
      </c>
      <c r="L132">
        <v>4</v>
      </c>
      <c r="M132">
        <v>4</v>
      </c>
      <c r="N132">
        <v>2</v>
      </c>
      <c r="O132">
        <v>4</v>
      </c>
      <c r="P132">
        <v>2</v>
      </c>
      <c r="Q132">
        <v>4</v>
      </c>
      <c r="R132">
        <v>4</v>
      </c>
      <c r="S132">
        <v>4</v>
      </c>
      <c r="T132">
        <v>4</v>
      </c>
      <c r="U132">
        <v>4</v>
      </c>
      <c r="V132">
        <v>1</v>
      </c>
      <c r="W132">
        <v>3</v>
      </c>
      <c r="X132">
        <v>2</v>
      </c>
      <c r="Y132">
        <v>2</v>
      </c>
      <c r="Z132">
        <v>3</v>
      </c>
      <c r="AA132">
        <v>1</v>
      </c>
      <c r="AB132">
        <v>2</v>
      </c>
      <c r="AC132">
        <v>2</v>
      </c>
      <c r="AD132">
        <v>4</v>
      </c>
      <c r="AE132">
        <v>4</v>
      </c>
      <c r="AF132">
        <v>4</v>
      </c>
      <c r="AG132">
        <v>4</v>
      </c>
      <c r="AH132">
        <v>3</v>
      </c>
      <c r="AI132">
        <v>4</v>
      </c>
      <c r="AJ132">
        <v>4</v>
      </c>
      <c r="AK132">
        <v>3</v>
      </c>
      <c r="AL132">
        <v>4</v>
      </c>
      <c r="AM132">
        <v>2</v>
      </c>
      <c r="AN132">
        <v>3</v>
      </c>
      <c r="AO132">
        <v>4</v>
      </c>
      <c r="AP132">
        <v>4</v>
      </c>
      <c r="AQ132">
        <v>2</v>
      </c>
      <c r="AR132">
        <v>2</v>
      </c>
      <c r="AS132">
        <v>3</v>
      </c>
      <c r="AT132">
        <v>4</v>
      </c>
      <c r="AU132">
        <v>2</v>
      </c>
      <c r="AV132">
        <v>1</v>
      </c>
      <c r="AW132">
        <v>1</v>
      </c>
      <c r="AX132">
        <v>2</v>
      </c>
      <c r="AY132">
        <v>5</v>
      </c>
      <c r="AZ132">
        <v>4</v>
      </c>
      <c r="BA132" t="s">
        <v>310</v>
      </c>
    </row>
    <row r="133" spans="1:53" x14ac:dyDescent="0.3">
      <c r="A133">
        <v>118464732640</v>
      </c>
      <c r="B133">
        <v>453298388</v>
      </c>
      <c r="C133" s="1">
        <v>45238.995694444442</v>
      </c>
      <c r="D133" s="1">
        <v>45239.002245370371</v>
      </c>
      <c r="E133" t="s">
        <v>311</v>
      </c>
      <c r="I133" t="s">
        <v>48</v>
      </c>
      <c r="J133" t="s">
        <v>65</v>
      </c>
      <c r="K133">
        <v>2</v>
      </c>
      <c r="L133">
        <v>3</v>
      </c>
      <c r="M133">
        <v>3</v>
      </c>
      <c r="N133">
        <v>2</v>
      </c>
      <c r="O133">
        <v>3</v>
      </c>
      <c r="P133">
        <v>4</v>
      </c>
      <c r="Q133">
        <v>4</v>
      </c>
      <c r="R133">
        <v>3</v>
      </c>
      <c r="S133">
        <v>3</v>
      </c>
      <c r="T133">
        <v>3</v>
      </c>
      <c r="U133">
        <v>2</v>
      </c>
      <c r="V133">
        <v>4</v>
      </c>
      <c r="W133">
        <v>4</v>
      </c>
      <c r="X133">
        <v>1</v>
      </c>
      <c r="Y133">
        <v>2</v>
      </c>
      <c r="Z133">
        <v>3</v>
      </c>
      <c r="AA133">
        <v>3</v>
      </c>
      <c r="AB133">
        <v>3</v>
      </c>
      <c r="AC133">
        <v>3</v>
      </c>
      <c r="AD133">
        <v>1</v>
      </c>
      <c r="AE133">
        <v>2</v>
      </c>
      <c r="AF133">
        <v>2</v>
      </c>
      <c r="AG133">
        <v>2</v>
      </c>
      <c r="AH133">
        <v>3</v>
      </c>
      <c r="AI133">
        <v>2</v>
      </c>
      <c r="AJ133">
        <v>4</v>
      </c>
      <c r="AK133">
        <v>4</v>
      </c>
      <c r="AL133">
        <v>1</v>
      </c>
      <c r="AM133">
        <v>1</v>
      </c>
      <c r="AN133">
        <v>2</v>
      </c>
      <c r="AO133">
        <v>3</v>
      </c>
      <c r="AP133">
        <v>3</v>
      </c>
      <c r="AQ133">
        <v>3</v>
      </c>
      <c r="AR133">
        <v>2</v>
      </c>
      <c r="AS133">
        <v>1</v>
      </c>
      <c r="AT133">
        <v>2</v>
      </c>
      <c r="AU133">
        <v>5</v>
      </c>
      <c r="AV133">
        <v>1</v>
      </c>
      <c r="AW133">
        <v>3</v>
      </c>
      <c r="AX133">
        <v>2</v>
      </c>
      <c r="AY133">
        <v>4</v>
      </c>
      <c r="AZ133">
        <v>2</v>
      </c>
      <c r="BA133" t="s">
        <v>312</v>
      </c>
    </row>
    <row r="134" spans="1:53" x14ac:dyDescent="0.3">
      <c r="A134">
        <v>118464598088</v>
      </c>
      <c r="B134">
        <v>453298388</v>
      </c>
      <c r="C134" s="1">
        <v>45238.88789351852</v>
      </c>
      <c r="D134" s="1">
        <v>45238.916238425925</v>
      </c>
      <c r="E134" t="s">
        <v>313</v>
      </c>
      <c r="I134" t="s">
        <v>56</v>
      </c>
      <c r="J134" t="s">
        <v>140</v>
      </c>
      <c r="K134">
        <v>3</v>
      </c>
      <c r="L134">
        <v>3</v>
      </c>
      <c r="M134">
        <v>3</v>
      </c>
      <c r="N134">
        <v>1</v>
      </c>
      <c r="O134">
        <v>3</v>
      </c>
      <c r="P134">
        <v>4</v>
      </c>
      <c r="Q134">
        <v>3</v>
      </c>
      <c r="R134">
        <v>2</v>
      </c>
      <c r="S134">
        <v>3</v>
      </c>
      <c r="T134">
        <v>3</v>
      </c>
      <c r="U134">
        <v>3</v>
      </c>
      <c r="V134">
        <v>2</v>
      </c>
      <c r="W134">
        <v>3</v>
      </c>
      <c r="X134">
        <v>2</v>
      </c>
      <c r="Y134">
        <v>4</v>
      </c>
      <c r="Z134">
        <v>5</v>
      </c>
      <c r="AA134">
        <v>4</v>
      </c>
      <c r="AB134">
        <v>4</v>
      </c>
      <c r="AC134">
        <v>4</v>
      </c>
      <c r="AD134">
        <v>2</v>
      </c>
      <c r="AE134">
        <v>1</v>
      </c>
      <c r="AF134">
        <v>4</v>
      </c>
      <c r="AG134">
        <v>4</v>
      </c>
      <c r="AH134">
        <v>4</v>
      </c>
      <c r="AI134">
        <v>2</v>
      </c>
      <c r="AJ134">
        <v>4</v>
      </c>
      <c r="AK134">
        <v>3</v>
      </c>
      <c r="AL134">
        <v>4</v>
      </c>
      <c r="AM134">
        <v>4</v>
      </c>
      <c r="AN134" t="s">
        <v>50</v>
      </c>
      <c r="AO134">
        <v>1</v>
      </c>
      <c r="AP134">
        <v>4</v>
      </c>
      <c r="AQ134">
        <v>4</v>
      </c>
      <c r="AR134">
        <v>3</v>
      </c>
      <c r="AS134">
        <v>3</v>
      </c>
      <c r="AT134">
        <v>4</v>
      </c>
      <c r="AX134">
        <v>4</v>
      </c>
      <c r="AY134">
        <v>4</v>
      </c>
      <c r="BA134" t="s">
        <v>314</v>
      </c>
    </row>
    <row r="135" spans="1:53" x14ac:dyDescent="0.3">
      <c r="A135">
        <v>118464581358</v>
      </c>
      <c r="B135">
        <v>453298388</v>
      </c>
      <c r="C135" s="1">
        <v>45238.900520833333</v>
      </c>
      <c r="D135" s="1">
        <v>45238.904143518521</v>
      </c>
      <c r="E135" t="s">
        <v>315</v>
      </c>
      <c r="I135" t="s">
        <v>56</v>
      </c>
      <c r="J135" t="s">
        <v>91</v>
      </c>
      <c r="K135">
        <v>5</v>
      </c>
      <c r="L135">
        <v>4</v>
      </c>
      <c r="M135">
        <v>4</v>
      </c>
      <c r="N135">
        <v>5</v>
      </c>
      <c r="O135">
        <v>3</v>
      </c>
      <c r="P135">
        <v>3</v>
      </c>
      <c r="Q135">
        <v>5</v>
      </c>
      <c r="R135">
        <v>5</v>
      </c>
      <c r="S135">
        <v>5</v>
      </c>
      <c r="T135">
        <v>4</v>
      </c>
      <c r="U135">
        <v>4</v>
      </c>
      <c r="V135">
        <v>5</v>
      </c>
      <c r="W135">
        <v>5</v>
      </c>
      <c r="X135">
        <v>4</v>
      </c>
      <c r="Y135">
        <v>4</v>
      </c>
      <c r="Z135">
        <v>5</v>
      </c>
      <c r="AA135">
        <v>5</v>
      </c>
      <c r="AB135">
        <v>4</v>
      </c>
      <c r="AC135">
        <v>4</v>
      </c>
      <c r="AD135">
        <v>5</v>
      </c>
      <c r="AE135">
        <v>4</v>
      </c>
      <c r="AF135">
        <v>4</v>
      </c>
      <c r="AG135">
        <v>5</v>
      </c>
      <c r="AH135">
        <v>5</v>
      </c>
      <c r="AI135">
        <v>2</v>
      </c>
      <c r="AJ135">
        <v>3</v>
      </c>
      <c r="AK135">
        <v>2</v>
      </c>
      <c r="AL135">
        <v>4</v>
      </c>
      <c r="AM135">
        <v>4</v>
      </c>
      <c r="AN135">
        <v>3</v>
      </c>
      <c r="AO135">
        <v>4</v>
      </c>
      <c r="AP135">
        <v>5</v>
      </c>
      <c r="AQ135">
        <v>5</v>
      </c>
      <c r="AR135">
        <v>5</v>
      </c>
      <c r="AS135">
        <v>5</v>
      </c>
      <c r="AT135">
        <v>5</v>
      </c>
      <c r="AU135">
        <v>5</v>
      </c>
      <c r="AV135">
        <v>4</v>
      </c>
      <c r="AW135">
        <v>4</v>
      </c>
      <c r="AX135">
        <v>4</v>
      </c>
      <c r="AY135">
        <v>4</v>
      </c>
      <c r="AZ135">
        <v>4</v>
      </c>
      <c r="BA135" t="s">
        <v>316</v>
      </c>
    </row>
    <row r="136" spans="1:53" x14ac:dyDescent="0.3">
      <c r="A136">
        <v>118464521806</v>
      </c>
      <c r="B136">
        <v>453298388</v>
      </c>
      <c r="C136" s="1">
        <v>45238.839629629627</v>
      </c>
      <c r="D136" s="1">
        <v>45238.854872685188</v>
      </c>
      <c r="E136" t="s">
        <v>317</v>
      </c>
      <c r="I136" t="s">
        <v>48</v>
      </c>
      <c r="J136" t="s">
        <v>49</v>
      </c>
      <c r="K136">
        <v>5</v>
      </c>
      <c r="L136">
        <v>1</v>
      </c>
      <c r="M136">
        <v>2</v>
      </c>
      <c r="N136">
        <v>2</v>
      </c>
      <c r="O136">
        <v>2</v>
      </c>
      <c r="P136">
        <v>2</v>
      </c>
      <c r="Q136">
        <v>2</v>
      </c>
      <c r="R136">
        <v>1</v>
      </c>
      <c r="S136">
        <v>4</v>
      </c>
      <c r="T136">
        <v>2</v>
      </c>
      <c r="U136">
        <v>1</v>
      </c>
      <c r="V136">
        <v>4</v>
      </c>
      <c r="W136">
        <v>4</v>
      </c>
      <c r="X136">
        <v>3</v>
      </c>
      <c r="Y136">
        <v>3</v>
      </c>
      <c r="Z136">
        <v>5</v>
      </c>
      <c r="AA136">
        <v>4</v>
      </c>
      <c r="AB136">
        <v>2</v>
      </c>
      <c r="AC136">
        <v>1</v>
      </c>
      <c r="AD136">
        <v>1</v>
      </c>
      <c r="AE136">
        <v>2</v>
      </c>
      <c r="AF136">
        <v>4</v>
      </c>
      <c r="AG136">
        <v>2</v>
      </c>
      <c r="AH136">
        <v>4</v>
      </c>
      <c r="AI136">
        <v>4</v>
      </c>
      <c r="AJ136">
        <v>4</v>
      </c>
      <c r="AK136">
        <v>1</v>
      </c>
      <c r="AL136">
        <v>5</v>
      </c>
      <c r="AM136">
        <v>5</v>
      </c>
      <c r="AN136">
        <v>4</v>
      </c>
      <c r="AO136">
        <v>4</v>
      </c>
      <c r="AP136">
        <v>4</v>
      </c>
      <c r="AQ136">
        <v>4</v>
      </c>
      <c r="AR136">
        <v>4</v>
      </c>
      <c r="AS136">
        <v>4</v>
      </c>
      <c r="AT136">
        <v>4</v>
      </c>
      <c r="AU136">
        <v>2</v>
      </c>
      <c r="AV136">
        <v>3</v>
      </c>
      <c r="AW136">
        <v>4</v>
      </c>
      <c r="AX136">
        <v>4</v>
      </c>
      <c r="AY136">
        <v>4</v>
      </c>
      <c r="AZ136">
        <v>4</v>
      </c>
      <c r="BA136" t="s">
        <v>318</v>
      </c>
    </row>
    <row r="137" spans="1:53" x14ac:dyDescent="0.3">
      <c r="A137">
        <v>118464519034</v>
      </c>
      <c r="B137">
        <v>453298388</v>
      </c>
      <c r="C137" s="1">
        <v>45238.844652777778</v>
      </c>
      <c r="D137" s="1">
        <v>45238.851921296293</v>
      </c>
      <c r="E137" t="s">
        <v>319</v>
      </c>
      <c r="I137" t="s">
        <v>48</v>
      </c>
      <c r="J137" t="s">
        <v>84</v>
      </c>
      <c r="K137">
        <v>5</v>
      </c>
      <c r="L137">
        <v>4</v>
      </c>
      <c r="M137">
        <v>4</v>
      </c>
      <c r="N137">
        <v>2</v>
      </c>
      <c r="O137">
        <v>4</v>
      </c>
      <c r="P137">
        <v>4</v>
      </c>
      <c r="Q137">
        <v>4</v>
      </c>
      <c r="R137">
        <v>5</v>
      </c>
      <c r="S137">
        <v>5</v>
      </c>
      <c r="T137">
        <v>5</v>
      </c>
      <c r="U137">
        <v>5</v>
      </c>
      <c r="V137">
        <v>4</v>
      </c>
      <c r="W137">
        <v>5</v>
      </c>
      <c r="X137">
        <v>5</v>
      </c>
      <c r="Y137">
        <v>5</v>
      </c>
      <c r="Z137">
        <v>5</v>
      </c>
      <c r="AA137">
        <v>5</v>
      </c>
      <c r="AB137">
        <v>5</v>
      </c>
      <c r="AC137">
        <v>4</v>
      </c>
      <c r="AD137">
        <v>4</v>
      </c>
      <c r="AE137">
        <v>4</v>
      </c>
      <c r="AF137">
        <v>3</v>
      </c>
      <c r="AG137">
        <v>4</v>
      </c>
      <c r="AH137">
        <v>3</v>
      </c>
      <c r="AI137">
        <v>1</v>
      </c>
      <c r="AJ137">
        <v>4</v>
      </c>
      <c r="AK137">
        <v>2</v>
      </c>
      <c r="AL137">
        <v>5</v>
      </c>
      <c r="AM137">
        <v>5</v>
      </c>
      <c r="AN137">
        <v>4</v>
      </c>
      <c r="AO137">
        <v>4</v>
      </c>
      <c r="AP137">
        <v>5</v>
      </c>
      <c r="AQ137">
        <v>5</v>
      </c>
      <c r="AR137">
        <v>4</v>
      </c>
      <c r="AS137">
        <v>4</v>
      </c>
      <c r="AT137">
        <v>2</v>
      </c>
      <c r="AU137">
        <v>2</v>
      </c>
      <c r="AV137">
        <v>2</v>
      </c>
      <c r="AW137">
        <v>1</v>
      </c>
      <c r="AX137">
        <v>1</v>
      </c>
      <c r="AY137">
        <v>1</v>
      </c>
      <c r="AZ137">
        <v>2</v>
      </c>
      <c r="BA137" t="s">
        <v>320</v>
      </c>
    </row>
    <row r="138" spans="1:53" x14ac:dyDescent="0.3">
      <c r="A138">
        <v>118464481616</v>
      </c>
      <c r="B138">
        <v>453298388</v>
      </c>
      <c r="C138" s="1">
        <v>45238.795439814814</v>
      </c>
      <c r="D138" s="1">
        <v>45238.810856481483</v>
      </c>
      <c r="E138" t="s">
        <v>321</v>
      </c>
      <c r="I138" t="s">
        <v>48</v>
      </c>
      <c r="J138" t="s">
        <v>49</v>
      </c>
      <c r="K138">
        <v>4</v>
      </c>
      <c r="L138">
        <v>4</v>
      </c>
      <c r="M138">
        <v>4</v>
      </c>
      <c r="N138">
        <v>4</v>
      </c>
      <c r="O138">
        <v>4</v>
      </c>
      <c r="P138">
        <v>4</v>
      </c>
      <c r="Q138">
        <v>4</v>
      </c>
      <c r="R138">
        <v>4</v>
      </c>
      <c r="S138">
        <v>4</v>
      </c>
      <c r="T138">
        <v>4</v>
      </c>
      <c r="U138">
        <v>4</v>
      </c>
      <c r="V138">
        <v>2</v>
      </c>
      <c r="W138">
        <v>3</v>
      </c>
      <c r="X138">
        <v>1</v>
      </c>
      <c r="Y138">
        <v>4</v>
      </c>
      <c r="Z138">
        <v>4</v>
      </c>
      <c r="AA138">
        <v>4</v>
      </c>
      <c r="AB138">
        <v>5</v>
      </c>
      <c r="AC138">
        <v>4</v>
      </c>
      <c r="AD138">
        <v>4</v>
      </c>
      <c r="AE138">
        <v>4</v>
      </c>
      <c r="AF138">
        <v>4</v>
      </c>
      <c r="AG138">
        <v>4</v>
      </c>
      <c r="AH138">
        <v>4</v>
      </c>
      <c r="AI138">
        <v>1</v>
      </c>
      <c r="AJ138">
        <v>4</v>
      </c>
      <c r="AK138">
        <v>2</v>
      </c>
      <c r="AL138">
        <v>4</v>
      </c>
      <c r="AM138">
        <v>4</v>
      </c>
      <c r="AN138" t="s">
        <v>50</v>
      </c>
      <c r="AO138">
        <v>4</v>
      </c>
      <c r="AP138">
        <v>4</v>
      </c>
      <c r="AQ138">
        <v>5</v>
      </c>
      <c r="AR138">
        <v>4</v>
      </c>
      <c r="AS138">
        <v>4</v>
      </c>
      <c r="AU138">
        <v>4</v>
      </c>
      <c r="AW138">
        <v>4</v>
      </c>
      <c r="AX138">
        <v>4</v>
      </c>
      <c r="BA138" t="s">
        <v>322</v>
      </c>
    </row>
    <row r="139" spans="1:53" x14ac:dyDescent="0.3">
      <c r="A139">
        <v>118464457619</v>
      </c>
      <c r="B139">
        <v>453298388</v>
      </c>
      <c r="C139" s="1">
        <v>45238.776412037034</v>
      </c>
      <c r="D139" s="1">
        <v>45238.781342592592</v>
      </c>
      <c r="E139" t="s">
        <v>323</v>
      </c>
      <c r="I139" t="s">
        <v>48</v>
      </c>
      <c r="J139" t="s">
        <v>96</v>
      </c>
      <c r="K139">
        <v>3</v>
      </c>
      <c r="L139">
        <v>3</v>
      </c>
      <c r="M139">
        <v>4</v>
      </c>
      <c r="N139">
        <v>3</v>
      </c>
      <c r="O139">
        <v>4</v>
      </c>
      <c r="P139">
        <v>2</v>
      </c>
      <c r="Q139">
        <v>4</v>
      </c>
      <c r="R139">
        <v>2</v>
      </c>
      <c r="S139">
        <v>3</v>
      </c>
      <c r="T139">
        <v>4</v>
      </c>
      <c r="U139">
        <v>3</v>
      </c>
      <c r="V139">
        <v>1</v>
      </c>
      <c r="W139">
        <v>3</v>
      </c>
      <c r="X139">
        <v>3</v>
      </c>
      <c r="Y139">
        <v>4</v>
      </c>
      <c r="Z139">
        <v>3</v>
      </c>
      <c r="AA139">
        <v>4</v>
      </c>
      <c r="AB139">
        <v>4</v>
      </c>
      <c r="AC139">
        <v>4</v>
      </c>
      <c r="AD139">
        <v>2</v>
      </c>
      <c r="AE139">
        <v>4</v>
      </c>
      <c r="AF139">
        <v>3</v>
      </c>
      <c r="AG139">
        <v>3</v>
      </c>
      <c r="AH139">
        <v>3</v>
      </c>
      <c r="AI139">
        <v>2</v>
      </c>
      <c r="AJ139">
        <v>2</v>
      </c>
      <c r="AK139">
        <v>1</v>
      </c>
      <c r="AL139">
        <v>2</v>
      </c>
      <c r="AM139">
        <v>2</v>
      </c>
      <c r="AN139" t="s">
        <v>50</v>
      </c>
      <c r="AO139">
        <v>4</v>
      </c>
      <c r="AP139">
        <v>4</v>
      </c>
      <c r="AQ139">
        <v>4</v>
      </c>
      <c r="AR139">
        <v>3</v>
      </c>
      <c r="AS139">
        <v>3</v>
      </c>
      <c r="AT139">
        <v>3</v>
      </c>
      <c r="AU139">
        <v>3</v>
      </c>
      <c r="AV139">
        <v>3</v>
      </c>
      <c r="AW139">
        <v>4</v>
      </c>
      <c r="AX139">
        <v>4</v>
      </c>
      <c r="AY139">
        <v>4</v>
      </c>
      <c r="AZ139">
        <v>4</v>
      </c>
      <c r="BA139" t="s">
        <v>152</v>
      </c>
    </row>
    <row r="140" spans="1:53" x14ac:dyDescent="0.3">
      <c r="A140">
        <v>118464445136</v>
      </c>
      <c r="B140">
        <v>453298388</v>
      </c>
      <c r="C140" s="1">
        <v>45238.762453703705</v>
      </c>
      <c r="D140" s="1">
        <v>45238.764976851853</v>
      </c>
      <c r="E140" t="s">
        <v>324</v>
      </c>
      <c r="I140" t="s">
        <v>48</v>
      </c>
      <c r="J140" t="s">
        <v>65</v>
      </c>
      <c r="K140">
        <v>4</v>
      </c>
      <c r="L140">
        <v>4</v>
      </c>
      <c r="M140">
        <v>4</v>
      </c>
      <c r="N140">
        <v>4</v>
      </c>
      <c r="O140">
        <v>4</v>
      </c>
      <c r="P140">
        <v>2</v>
      </c>
      <c r="Q140">
        <v>3</v>
      </c>
      <c r="R140">
        <v>2</v>
      </c>
      <c r="S140">
        <v>4</v>
      </c>
      <c r="T140">
        <v>2</v>
      </c>
      <c r="U140">
        <v>4</v>
      </c>
      <c r="V140">
        <v>2</v>
      </c>
      <c r="W140">
        <v>4</v>
      </c>
      <c r="X140">
        <v>2</v>
      </c>
      <c r="Y140">
        <v>4</v>
      </c>
      <c r="Z140">
        <v>4</v>
      </c>
      <c r="AA140">
        <v>2</v>
      </c>
      <c r="AB140">
        <v>4</v>
      </c>
      <c r="AC140">
        <v>4</v>
      </c>
      <c r="AD140">
        <v>4</v>
      </c>
      <c r="AE140">
        <v>4</v>
      </c>
      <c r="AF140">
        <v>4</v>
      </c>
      <c r="AG140">
        <v>4</v>
      </c>
      <c r="AH140">
        <v>3</v>
      </c>
      <c r="AI140">
        <v>4</v>
      </c>
      <c r="AJ140">
        <v>4</v>
      </c>
      <c r="AK140">
        <v>2</v>
      </c>
      <c r="AL140">
        <v>4</v>
      </c>
      <c r="AM140">
        <v>4</v>
      </c>
      <c r="AN140" t="s">
        <v>50</v>
      </c>
      <c r="AO140">
        <v>4</v>
      </c>
      <c r="AP140">
        <v>4</v>
      </c>
      <c r="AQ140">
        <v>4</v>
      </c>
      <c r="AR140">
        <v>4</v>
      </c>
      <c r="AS140">
        <v>4</v>
      </c>
      <c r="AT140">
        <v>3</v>
      </c>
      <c r="AU140">
        <v>4</v>
      </c>
      <c r="AV140">
        <v>3</v>
      </c>
      <c r="AW140">
        <v>4</v>
      </c>
      <c r="AX140">
        <v>4</v>
      </c>
      <c r="AY140">
        <v>4</v>
      </c>
      <c r="AZ140">
        <v>4</v>
      </c>
      <c r="BA140" t="s">
        <v>87</v>
      </c>
    </row>
    <row r="141" spans="1:53" x14ac:dyDescent="0.3">
      <c r="A141">
        <v>118464440533</v>
      </c>
      <c r="B141">
        <v>453298388</v>
      </c>
      <c r="C141" s="1">
        <v>45238.755937499998</v>
      </c>
      <c r="D141" s="1">
        <v>45238.759155092594</v>
      </c>
      <c r="E141" t="s">
        <v>325</v>
      </c>
      <c r="I141" t="s">
        <v>56</v>
      </c>
      <c r="J141" t="s">
        <v>84</v>
      </c>
      <c r="K141">
        <v>5</v>
      </c>
      <c r="L141">
        <v>4</v>
      </c>
      <c r="M141">
        <v>5</v>
      </c>
      <c r="N141">
        <v>5</v>
      </c>
      <c r="O141">
        <v>4</v>
      </c>
      <c r="P141">
        <v>3</v>
      </c>
      <c r="Q141">
        <v>5</v>
      </c>
      <c r="R141">
        <v>4</v>
      </c>
      <c r="S141">
        <v>4</v>
      </c>
      <c r="T141">
        <v>3</v>
      </c>
      <c r="U141">
        <v>3</v>
      </c>
      <c r="V141">
        <v>4</v>
      </c>
      <c r="W141">
        <v>4</v>
      </c>
      <c r="X141">
        <v>2</v>
      </c>
      <c r="Y141">
        <v>5</v>
      </c>
      <c r="Z141">
        <v>4</v>
      </c>
      <c r="AA141">
        <v>4</v>
      </c>
      <c r="AB141">
        <v>4</v>
      </c>
      <c r="AC141">
        <v>4</v>
      </c>
      <c r="AD141">
        <v>3</v>
      </c>
      <c r="AE141">
        <v>4</v>
      </c>
      <c r="AF141">
        <v>4</v>
      </c>
      <c r="AG141">
        <v>4</v>
      </c>
      <c r="AH141">
        <v>2</v>
      </c>
      <c r="AI141">
        <v>4</v>
      </c>
      <c r="AJ141">
        <v>4</v>
      </c>
      <c r="AK141">
        <v>4</v>
      </c>
      <c r="AL141">
        <v>4</v>
      </c>
      <c r="AM141">
        <v>4</v>
      </c>
      <c r="AN141" t="s">
        <v>50</v>
      </c>
      <c r="AO141">
        <v>4</v>
      </c>
      <c r="AP141">
        <v>4</v>
      </c>
      <c r="AQ141">
        <v>1</v>
      </c>
      <c r="AR141">
        <v>4</v>
      </c>
      <c r="AS141">
        <v>4</v>
      </c>
      <c r="AT141">
        <v>4</v>
      </c>
      <c r="AU141">
        <v>5</v>
      </c>
      <c r="AV141">
        <v>2</v>
      </c>
      <c r="AW141">
        <v>4</v>
      </c>
      <c r="AX141">
        <v>3</v>
      </c>
      <c r="AY141">
        <v>1</v>
      </c>
      <c r="AZ141">
        <v>4</v>
      </c>
      <c r="BA141" t="s">
        <v>1096</v>
      </c>
    </row>
    <row r="142" spans="1:53" x14ac:dyDescent="0.3">
      <c r="A142">
        <v>118464439032</v>
      </c>
      <c r="B142">
        <v>453298388</v>
      </c>
      <c r="C142" s="1">
        <v>45238.750057870369</v>
      </c>
      <c r="D142" s="1">
        <v>45238.757025462961</v>
      </c>
      <c r="E142" t="s">
        <v>326</v>
      </c>
      <c r="I142" t="s">
        <v>56</v>
      </c>
      <c r="J142" t="s">
        <v>49</v>
      </c>
      <c r="K142">
        <v>3</v>
      </c>
      <c r="L142">
        <v>4</v>
      </c>
      <c r="M142">
        <v>3</v>
      </c>
      <c r="N142">
        <v>3</v>
      </c>
      <c r="O142">
        <v>3</v>
      </c>
      <c r="P142">
        <v>3</v>
      </c>
      <c r="Q142">
        <v>3</v>
      </c>
      <c r="R142">
        <v>3</v>
      </c>
      <c r="S142">
        <v>3</v>
      </c>
      <c r="T142">
        <v>2</v>
      </c>
      <c r="U142">
        <v>3</v>
      </c>
      <c r="V142">
        <v>3</v>
      </c>
      <c r="W142">
        <v>3</v>
      </c>
      <c r="X142">
        <v>2</v>
      </c>
      <c r="Y142">
        <v>3</v>
      </c>
      <c r="Z142">
        <v>3</v>
      </c>
      <c r="AA142">
        <v>3</v>
      </c>
      <c r="AB142">
        <v>3</v>
      </c>
      <c r="AC142">
        <v>2</v>
      </c>
      <c r="AD142">
        <v>3</v>
      </c>
      <c r="AE142">
        <v>3</v>
      </c>
      <c r="AF142">
        <v>3</v>
      </c>
      <c r="AG142">
        <v>3</v>
      </c>
      <c r="AH142">
        <v>3</v>
      </c>
      <c r="AI142">
        <v>3</v>
      </c>
      <c r="AJ142">
        <v>3</v>
      </c>
      <c r="AK142">
        <v>3</v>
      </c>
      <c r="AL142">
        <v>3</v>
      </c>
      <c r="AM142">
        <v>3</v>
      </c>
      <c r="AN142" t="s">
        <v>50</v>
      </c>
      <c r="AO142">
        <v>3</v>
      </c>
      <c r="AP142" t="s">
        <v>81</v>
      </c>
      <c r="AQ142" t="s">
        <v>81</v>
      </c>
      <c r="AR142">
        <v>3</v>
      </c>
      <c r="AS142">
        <v>3</v>
      </c>
      <c r="AT142">
        <v>3</v>
      </c>
      <c r="AU142">
        <v>3</v>
      </c>
      <c r="AV142">
        <v>3</v>
      </c>
      <c r="AW142">
        <v>3</v>
      </c>
      <c r="AX142">
        <v>4</v>
      </c>
      <c r="AZ142">
        <v>3</v>
      </c>
      <c r="BA142" t="s">
        <v>327</v>
      </c>
    </row>
    <row r="143" spans="1:53" x14ac:dyDescent="0.3">
      <c r="A143">
        <v>118464436562</v>
      </c>
      <c r="B143">
        <v>453298388</v>
      </c>
      <c r="C143" s="1">
        <v>45238.749513888892</v>
      </c>
      <c r="D143" s="1">
        <v>45238.753819444442</v>
      </c>
      <c r="E143" t="s">
        <v>328</v>
      </c>
      <c r="I143" t="s">
        <v>48</v>
      </c>
      <c r="J143" t="s">
        <v>49</v>
      </c>
      <c r="K143">
        <v>5</v>
      </c>
      <c r="L143">
        <v>5</v>
      </c>
      <c r="M143">
        <v>5</v>
      </c>
      <c r="N143">
        <v>2</v>
      </c>
      <c r="O143">
        <v>5</v>
      </c>
      <c r="P143">
        <v>4</v>
      </c>
      <c r="Q143">
        <v>5</v>
      </c>
      <c r="R143">
        <v>2</v>
      </c>
      <c r="S143">
        <v>4</v>
      </c>
      <c r="T143">
        <v>4</v>
      </c>
      <c r="U143">
        <v>3</v>
      </c>
      <c r="V143">
        <v>4</v>
      </c>
      <c r="W143">
        <v>4</v>
      </c>
      <c r="X143">
        <v>4</v>
      </c>
      <c r="Y143">
        <v>5</v>
      </c>
      <c r="Z143">
        <v>5</v>
      </c>
      <c r="AA143">
        <v>4</v>
      </c>
      <c r="AB143">
        <v>4</v>
      </c>
      <c r="AC143">
        <v>5</v>
      </c>
      <c r="AD143">
        <v>5</v>
      </c>
      <c r="AE143">
        <v>4</v>
      </c>
      <c r="AF143">
        <v>2</v>
      </c>
      <c r="AG143">
        <v>2</v>
      </c>
      <c r="AH143">
        <v>3</v>
      </c>
      <c r="AI143">
        <v>4</v>
      </c>
      <c r="AJ143">
        <v>5</v>
      </c>
      <c r="AK143">
        <v>2</v>
      </c>
      <c r="AL143">
        <v>4</v>
      </c>
      <c r="AM143">
        <v>5</v>
      </c>
      <c r="AN143">
        <v>5</v>
      </c>
      <c r="AO143">
        <v>5</v>
      </c>
      <c r="AP143">
        <v>5</v>
      </c>
      <c r="AQ143">
        <v>5</v>
      </c>
      <c r="AR143">
        <v>4</v>
      </c>
      <c r="AS143">
        <v>4</v>
      </c>
      <c r="AT143">
        <v>5</v>
      </c>
      <c r="AU143">
        <v>5</v>
      </c>
      <c r="AV143">
        <v>4</v>
      </c>
      <c r="AW143">
        <v>5</v>
      </c>
      <c r="AX143">
        <v>5</v>
      </c>
      <c r="AY143">
        <v>5</v>
      </c>
      <c r="AZ143">
        <v>4</v>
      </c>
      <c r="BA143" t="s">
        <v>329</v>
      </c>
    </row>
    <row r="144" spans="1:53" hidden="1" x14ac:dyDescent="0.3">
      <c r="C144" s="1"/>
      <c r="D144" s="1"/>
    </row>
    <row r="145" spans="1:53" x14ac:dyDescent="0.3">
      <c r="A145">
        <v>118464423074</v>
      </c>
      <c r="B145">
        <v>453298388</v>
      </c>
      <c r="C145" s="1">
        <v>45238.734363425923</v>
      </c>
      <c r="D145" s="1">
        <v>45238.736689814818</v>
      </c>
      <c r="E145" t="s">
        <v>331</v>
      </c>
      <c r="I145" t="s">
        <v>48</v>
      </c>
      <c r="J145" t="s">
        <v>96</v>
      </c>
      <c r="K145">
        <v>4</v>
      </c>
      <c r="L145">
        <v>4</v>
      </c>
      <c r="M145">
        <v>4</v>
      </c>
      <c r="N145">
        <v>5</v>
      </c>
      <c r="O145">
        <v>4</v>
      </c>
      <c r="P145">
        <v>4</v>
      </c>
      <c r="Q145">
        <v>4</v>
      </c>
      <c r="R145">
        <v>4</v>
      </c>
      <c r="S145">
        <v>4</v>
      </c>
      <c r="T145">
        <v>4</v>
      </c>
      <c r="U145">
        <v>4</v>
      </c>
      <c r="V145">
        <v>4</v>
      </c>
      <c r="W145">
        <v>4</v>
      </c>
      <c r="X145">
        <v>4</v>
      </c>
      <c r="Y145">
        <v>4</v>
      </c>
      <c r="Z145">
        <v>4</v>
      </c>
      <c r="AA145">
        <v>4</v>
      </c>
      <c r="AB145">
        <v>4</v>
      </c>
      <c r="AC145">
        <v>4</v>
      </c>
      <c r="AD145">
        <v>4</v>
      </c>
      <c r="AE145">
        <v>4</v>
      </c>
      <c r="AF145">
        <v>4</v>
      </c>
      <c r="AG145">
        <v>4</v>
      </c>
      <c r="AH145">
        <v>4</v>
      </c>
      <c r="AI145">
        <v>4</v>
      </c>
      <c r="AJ145">
        <v>4</v>
      </c>
      <c r="AK145">
        <v>3</v>
      </c>
      <c r="AL145">
        <v>4</v>
      </c>
      <c r="AM145">
        <v>4</v>
      </c>
      <c r="AN145" t="s">
        <v>50</v>
      </c>
      <c r="AO145">
        <v>4</v>
      </c>
      <c r="AP145">
        <v>4</v>
      </c>
      <c r="AQ145">
        <v>3</v>
      </c>
      <c r="AR145">
        <v>4</v>
      </c>
      <c r="AS145">
        <v>4</v>
      </c>
      <c r="AT145">
        <v>4</v>
      </c>
      <c r="AU145">
        <v>4</v>
      </c>
      <c r="AV145">
        <v>4</v>
      </c>
      <c r="AW145">
        <v>4</v>
      </c>
      <c r="AX145">
        <v>4</v>
      </c>
      <c r="AY145">
        <v>4</v>
      </c>
      <c r="AZ145">
        <v>3</v>
      </c>
      <c r="BA145" t="s">
        <v>332</v>
      </c>
    </row>
    <row r="146" spans="1:53" x14ac:dyDescent="0.3">
      <c r="A146">
        <v>118464414717</v>
      </c>
      <c r="B146">
        <v>453298388</v>
      </c>
      <c r="C146" s="1">
        <v>45238.716747685183</v>
      </c>
      <c r="D146" s="1">
        <v>45238.726527777777</v>
      </c>
      <c r="E146" t="s">
        <v>333</v>
      </c>
      <c r="I146" t="s">
        <v>48</v>
      </c>
      <c r="J146" t="s">
        <v>53</v>
      </c>
      <c r="K146">
        <v>5</v>
      </c>
      <c r="L146">
        <v>5</v>
      </c>
      <c r="M146">
        <v>5</v>
      </c>
      <c r="N146">
        <v>5</v>
      </c>
      <c r="O146">
        <v>5</v>
      </c>
      <c r="P146">
        <v>5</v>
      </c>
      <c r="Q146">
        <v>5</v>
      </c>
      <c r="R146">
        <v>5</v>
      </c>
      <c r="S146">
        <v>5</v>
      </c>
      <c r="T146">
        <v>5</v>
      </c>
      <c r="U146">
        <v>5</v>
      </c>
      <c r="V146">
        <v>5</v>
      </c>
      <c r="W146">
        <v>5</v>
      </c>
      <c r="X146">
        <v>5</v>
      </c>
      <c r="Y146">
        <v>5</v>
      </c>
      <c r="Z146">
        <v>5</v>
      </c>
      <c r="AA146">
        <v>5</v>
      </c>
      <c r="AB146">
        <v>5</v>
      </c>
      <c r="AC146">
        <v>5</v>
      </c>
      <c r="AD146">
        <v>5</v>
      </c>
      <c r="AE146">
        <v>5</v>
      </c>
      <c r="AF146">
        <v>5</v>
      </c>
      <c r="AG146">
        <v>5</v>
      </c>
      <c r="AH146">
        <v>5</v>
      </c>
      <c r="AI146">
        <v>5</v>
      </c>
      <c r="AJ146">
        <v>5</v>
      </c>
      <c r="AK146">
        <v>5</v>
      </c>
      <c r="AL146">
        <v>5</v>
      </c>
      <c r="AM146">
        <v>5</v>
      </c>
      <c r="AN146" t="s">
        <v>50</v>
      </c>
      <c r="AO146">
        <v>5</v>
      </c>
      <c r="AP146" t="s">
        <v>81</v>
      </c>
      <c r="AQ146" t="s">
        <v>81</v>
      </c>
      <c r="AR146">
        <v>5</v>
      </c>
      <c r="AS146">
        <v>5</v>
      </c>
      <c r="AT146">
        <v>5</v>
      </c>
      <c r="AU146">
        <v>5</v>
      </c>
      <c r="AV146">
        <v>5</v>
      </c>
      <c r="AW146">
        <v>5</v>
      </c>
      <c r="AX146">
        <v>5</v>
      </c>
      <c r="AY146">
        <v>4</v>
      </c>
      <c r="AZ146">
        <v>5</v>
      </c>
      <c r="BA146" t="s">
        <v>79</v>
      </c>
    </row>
    <row r="147" spans="1:53" x14ac:dyDescent="0.3">
      <c r="A147">
        <v>118464411328</v>
      </c>
      <c r="B147">
        <v>453298388</v>
      </c>
      <c r="C147" s="1">
        <v>45238.719317129631</v>
      </c>
      <c r="D147" s="1">
        <v>45238.722349537034</v>
      </c>
      <c r="E147" t="s">
        <v>334</v>
      </c>
      <c r="I147" t="s">
        <v>48</v>
      </c>
      <c r="J147" t="s">
        <v>84</v>
      </c>
      <c r="K147">
        <v>5</v>
      </c>
      <c r="L147">
        <v>5</v>
      </c>
      <c r="M147">
        <v>5</v>
      </c>
      <c r="N147">
        <v>5</v>
      </c>
      <c r="O147">
        <v>5</v>
      </c>
      <c r="P147">
        <v>5</v>
      </c>
      <c r="Q147">
        <v>5</v>
      </c>
      <c r="R147">
        <v>5</v>
      </c>
      <c r="S147">
        <v>5</v>
      </c>
      <c r="T147">
        <v>5</v>
      </c>
      <c r="U147">
        <v>5</v>
      </c>
      <c r="V147">
        <v>5</v>
      </c>
      <c r="W147">
        <v>5</v>
      </c>
      <c r="X147">
        <v>3</v>
      </c>
      <c r="Y147">
        <v>5</v>
      </c>
      <c r="Z147">
        <v>5</v>
      </c>
      <c r="AA147">
        <v>5</v>
      </c>
      <c r="AB147">
        <v>5</v>
      </c>
      <c r="AC147">
        <v>5</v>
      </c>
      <c r="AD147">
        <v>5</v>
      </c>
      <c r="AE147">
        <v>5</v>
      </c>
      <c r="AF147">
        <v>5</v>
      </c>
      <c r="AG147">
        <v>5</v>
      </c>
      <c r="AH147">
        <v>5</v>
      </c>
      <c r="AI147">
        <v>4</v>
      </c>
      <c r="AJ147">
        <v>5</v>
      </c>
      <c r="AK147">
        <v>5</v>
      </c>
      <c r="AL147">
        <v>5</v>
      </c>
      <c r="AM147">
        <v>4</v>
      </c>
      <c r="AN147" t="s">
        <v>50</v>
      </c>
      <c r="AO147">
        <v>4</v>
      </c>
      <c r="AP147">
        <v>5</v>
      </c>
      <c r="AQ147">
        <v>5</v>
      </c>
      <c r="AR147">
        <v>5</v>
      </c>
      <c r="AS147">
        <v>5</v>
      </c>
      <c r="AT147">
        <v>5</v>
      </c>
      <c r="AU147">
        <v>5</v>
      </c>
      <c r="AV147">
        <v>4</v>
      </c>
      <c r="AW147">
        <v>5</v>
      </c>
      <c r="AX147">
        <v>5</v>
      </c>
      <c r="AY147">
        <v>5</v>
      </c>
      <c r="AZ147">
        <v>5</v>
      </c>
      <c r="BA147" t="s">
        <v>335</v>
      </c>
    </row>
    <row r="148" spans="1:53" x14ac:dyDescent="0.3">
      <c r="A148">
        <v>118464409889</v>
      </c>
      <c r="B148">
        <v>453298388</v>
      </c>
      <c r="C148" s="1">
        <v>45238.718356481484</v>
      </c>
      <c r="D148" s="1">
        <v>45238.721550925926</v>
      </c>
      <c r="E148" t="s">
        <v>336</v>
      </c>
      <c r="I148" t="s">
        <v>48</v>
      </c>
      <c r="J148" t="s">
        <v>49</v>
      </c>
      <c r="K148">
        <v>4</v>
      </c>
      <c r="L148">
        <v>2</v>
      </c>
      <c r="M148">
        <v>3</v>
      </c>
      <c r="N148">
        <v>2</v>
      </c>
      <c r="O148">
        <v>2</v>
      </c>
      <c r="P148">
        <v>2</v>
      </c>
      <c r="Q148">
        <v>3</v>
      </c>
      <c r="R148">
        <v>4</v>
      </c>
      <c r="S148">
        <v>3</v>
      </c>
      <c r="T148">
        <v>4</v>
      </c>
      <c r="U148">
        <v>2</v>
      </c>
      <c r="V148">
        <v>3</v>
      </c>
      <c r="W148">
        <v>4</v>
      </c>
      <c r="X148">
        <v>3</v>
      </c>
      <c r="Y148">
        <v>4</v>
      </c>
      <c r="Z148">
        <v>4</v>
      </c>
      <c r="AA148">
        <v>3</v>
      </c>
      <c r="AB148">
        <v>3</v>
      </c>
      <c r="AC148">
        <v>4</v>
      </c>
      <c r="AD148">
        <v>4</v>
      </c>
      <c r="AE148">
        <v>4</v>
      </c>
      <c r="AF148">
        <v>4</v>
      </c>
      <c r="AG148">
        <v>2</v>
      </c>
      <c r="AH148">
        <v>1</v>
      </c>
      <c r="AI148">
        <v>4</v>
      </c>
      <c r="AJ148">
        <v>4</v>
      </c>
      <c r="AK148">
        <v>3</v>
      </c>
      <c r="AL148">
        <v>4</v>
      </c>
      <c r="AM148">
        <v>4</v>
      </c>
      <c r="AN148" t="s">
        <v>50</v>
      </c>
      <c r="AO148">
        <v>3</v>
      </c>
      <c r="AP148">
        <v>4</v>
      </c>
      <c r="AQ148">
        <v>1</v>
      </c>
      <c r="AR148">
        <v>4</v>
      </c>
      <c r="AS148">
        <v>3</v>
      </c>
      <c r="AT148">
        <v>3</v>
      </c>
      <c r="AU148">
        <v>3</v>
      </c>
      <c r="AV148">
        <v>2</v>
      </c>
      <c r="AW148">
        <v>4</v>
      </c>
      <c r="AX148">
        <v>3</v>
      </c>
      <c r="AY148">
        <v>1</v>
      </c>
      <c r="AZ148">
        <v>3</v>
      </c>
      <c r="BA148" t="s">
        <v>337</v>
      </c>
    </row>
    <row r="149" spans="1:53" x14ac:dyDescent="0.3">
      <c r="A149">
        <v>118464398208</v>
      </c>
      <c r="B149">
        <v>453298388</v>
      </c>
      <c r="C149" s="1">
        <v>45238.700925925928</v>
      </c>
      <c r="D149" s="1">
        <v>45238.707476851851</v>
      </c>
      <c r="E149" t="s">
        <v>338</v>
      </c>
      <c r="I149" t="s">
        <v>48</v>
      </c>
      <c r="J149" t="s">
        <v>65</v>
      </c>
      <c r="K149">
        <v>4</v>
      </c>
      <c r="L149">
        <v>3</v>
      </c>
      <c r="M149">
        <v>4</v>
      </c>
      <c r="N149">
        <v>4</v>
      </c>
      <c r="O149">
        <v>4</v>
      </c>
      <c r="P149">
        <v>4</v>
      </c>
      <c r="Q149">
        <v>4</v>
      </c>
      <c r="R149">
        <v>4</v>
      </c>
      <c r="S149">
        <v>4</v>
      </c>
      <c r="T149">
        <v>4</v>
      </c>
      <c r="U149">
        <v>4</v>
      </c>
      <c r="V149">
        <v>3</v>
      </c>
      <c r="W149">
        <v>4</v>
      </c>
      <c r="X149">
        <v>2</v>
      </c>
      <c r="Y149">
        <v>4</v>
      </c>
      <c r="Z149">
        <v>4</v>
      </c>
      <c r="AA149">
        <v>2</v>
      </c>
      <c r="AB149">
        <v>3</v>
      </c>
      <c r="AC149">
        <v>3</v>
      </c>
      <c r="AD149">
        <v>2</v>
      </c>
      <c r="AE149">
        <v>4</v>
      </c>
      <c r="AF149">
        <v>4</v>
      </c>
      <c r="AG149">
        <v>4</v>
      </c>
      <c r="AH149">
        <v>3</v>
      </c>
      <c r="AI149">
        <v>3</v>
      </c>
      <c r="AJ149">
        <v>4</v>
      </c>
      <c r="AK149">
        <v>3</v>
      </c>
      <c r="AL149">
        <v>4</v>
      </c>
      <c r="AM149">
        <v>4</v>
      </c>
      <c r="AN149">
        <v>2</v>
      </c>
      <c r="AO149">
        <v>4</v>
      </c>
      <c r="AP149">
        <v>4</v>
      </c>
      <c r="AQ149">
        <v>4</v>
      </c>
      <c r="AR149">
        <v>4</v>
      </c>
      <c r="AS149">
        <v>4</v>
      </c>
      <c r="AT149">
        <v>4</v>
      </c>
      <c r="AU149">
        <v>4</v>
      </c>
      <c r="AV149">
        <v>1</v>
      </c>
      <c r="AW149">
        <v>3</v>
      </c>
      <c r="AX149">
        <v>4</v>
      </c>
      <c r="AY149">
        <v>4</v>
      </c>
      <c r="AZ149">
        <v>3</v>
      </c>
      <c r="BA149" t="s">
        <v>339</v>
      </c>
    </row>
    <row r="150" spans="1:53" x14ac:dyDescent="0.3">
      <c r="A150">
        <v>118464385848</v>
      </c>
      <c r="B150">
        <v>453298388</v>
      </c>
      <c r="C150" s="1">
        <v>45238.690300925926</v>
      </c>
      <c r="D150" s="1">
        <v>45238.692731481482</v>
      </c>
      <c r="E150" t="s">
        <v>340</v>
      </c>
      <c r="I150" t="s">
        <v>48</v>
      </c>
      <c r="J150" t="s">
        <v>96</v>
      </c>
      <c r="K150">
        <v>4</v>
      </c>
      <c r="L150">
        <v>3</v>
      </c>
      <c r="M150">
        <v>4</v>
      </c>
      <c r="N150">
        <v>4</v>
      </c>
      <c r="O150">
        <v>3</v>
      </c>
      <c r="P150">
        <v>4</v>
      </c>
      <c r="Q150">
        <v>4</v>
      </c>
      <c r="R150">
        <v>3</v>
      </c>
      <c r="S150">
        <v>4</v>
      </c>
      <c r="T150">
        <v>4</v>
      </c>
      <c r="U150">
        <v>4</v>
      </c>
      <c r="V150">
        <v>4</v>
      </c>
      <c r="W150">
        <v>4</v>
      </c>
      <c r="X150">
        <v>4</v>
      </c>
      <c r="Y150">
        <v>4</v>
      </c>
      <c r="Z150">
        <v>3</v>
      </c>
      <c r="AA150">
        <v>3</v>
      </c>
      <c r="AB150">
        <v>5</v>
      </c>
      <c r="AC150">
        <v>4</v>
      </c>
      <c r="AD150">
        <v>4</v>
      </c>
      <c r="AE150">
        <v>4</v>
      </c>
      <c r="AF150">
        <v>4</v>
      </c>
      <c r="AG150">
        <v>3</v>
      </c>
      <c r="AH150">
        <v>4</v>
      </c>
      <c r="AI150">
        <v>3</v>
      </c>
      <c r="AJ150">
        <v>3</v>
      </c>
      <c r="AK150">
        <v>2</v>
      </c>
      <c r="AL150">
        <v>4</v>
      </c>
      <c r="AM150">
        <v>4</v>
      </c>
      <c r="AN150" t="s">
        <v>50</v>
      </c>
      <c r="AO150">
        <v>4</v>
      </c>
      <c r="AP150">
        <v>4</v>
      </c>
      <c r="AQ150">
        <v>1</v>
      </c>
      <c r="AR150">
        <v>4</v>
      </c>
      <c r="AS150">
        <v>4</v>
      </c>
      <c r="AT150">
        <v>4</v>
      </c>
      <c r="AU150">
        <v>4</v>
      </c>
      <c r="AV150">
        <v>3</v>
      </c>
      <c r="AW150">
        <v>3</v>
      </c>
      <c r="AX150">
        <v>3</v>
      </c>
      <c r="AY150">
        <v>1</v>
      </c>
      <c r="AZ150">
        <v>3</v>
      </c>
      <c r="BA150" t="s">
        <v>79</v>
      </c>
    </row>
    <row r="151" spans="1:53" x14ac:dyDescent="0.3">
      <c r="A151">
        <v>118464384869</v>
      </c>
      <c r="B151">
        <v>453298388</v>
      </c>
      <c r="C151" s="1">
        <v>45238.683587962965</v>
      </c>
      <c r="D151" s="1">
        <v>45238.691666666666</v>
      </c>
      <c r="E151" t="s">
        <v>341</v>
      </c>
      <c r="I151" t="s">
        <v>48</v>
      </c>
      <c r="J151" t="s">
        <v>53</v>
      </c>
      <c r="K151">
        <v>3</v>
      </c>
      <c r="L151">
        <v>2</v>
      </c>
      <c r="M151">
        <v>4</v>
      </c>
      <c r="N151">
        <v>5</v>
      </c>
      <c r="O151">
        <v>4</v>
      </c>
      <c r="P151">
        <v>4</v>
      </c>
      <c r="Q151">
        <v>4</v>
      </c>
      <c r="R151">
        <v>4</v>
      </c>
      <c r="S151">
        <v>4</v>
      </c>
      <c r="T151">
        <v>5</v>
      </c>
      <c r="U151">
        <v>4</v>
      </c>
      <c r="V151">
        <v>4</v>
      </c>
      <c r="W151">
        <v>4</v>
      </c>
      <c r="X151">
        <v>5</v>
      </c>
      <c r="Y151">
        <v>5</v>
      </c>
      <c r="Z151">
        <v>4</v>
      </c>
      <c r="AA151">
        <v>5</v>
      </c>
      <c r="AB151">
        <v>5</v>
      </c>
      <c r="AC151">
        <v>5</v>
      </c>
      <c r="AD151">
        <v>5</v>
      </c>
      <c r="AE151">
        <v>4</v>
      </c>
      <c r="AF151">
        <v>5</v>
      </c>
      <c r="AG151">
        <v>5</v>
      </c>
      <c r="AH151">
        <v>4</v>
      </c>
      <c r="AI151">
        <v>2</v>
      </c>
      <c r="AJ151">
        <v>4</v>
      </c>
      <c r="AK151">
        <v>4</v>
      </c>
      <c r="AL151">
        <v>4</v>
      </c>
      <c r="AM151">
        <v>4</v>
      </c>
      <c r="AN151">
        <v>4</v>
      </c>
      <c r="AO151">
        <v>4</v>
      </c>
      <c r="AP151">
        <v>4</v>
      </c>
      <c r="AQ151">
        <v>4</v>
      </c>
      <c r="AR151">
        <v>4</v>
      </c>
      <c r="AS151">
        <v>4</v>
      </c>
      <c r="AT151">
        <v>4</v>
      </c>
      <c r="AU151">
        <v>4</v>
      </c>
      <c r="AV151">
        <v>5</v>
      </c>
      <c r="AW151">
        <v>4</v>
      </c>
      <c r="AX151">
        <v>4</v>
      </c>
      <c r="AY151">
        <v>5</v>
      </c>
      <c r="AZ151">
        <v>4</v>
      </c>
      <c r="BA151" t="s">
        <v>342</v>
      </c>
    </row>
    <row r="152" spans="1:53" x14ac:dyDescent="0.3">
      <c r="A152">
        <v>118464362932</v>
      </c>
      <c r="B152">
        <v>453298388</v>
      </c>
      <c r="C152" s="1">
        <v>45238.659317129626</v>
      </c>
      <c r="D152" s="1">
        <v>45238.662418981483</v>
      </c>
      <c r="E152" t="s">
        <v>343</v>
      </c>
      <c r="I152" t="s">
        <v>48</v>
      </c>
      <c r="J152" t="s">
        <v>53</v>
      </c>
      <c r="K152">
        <v>4</v>
      </c>
      <c r="L152">
        <v>4</v>
      </c>
      <c r="M152">
        <v>5</v>
      </c>
      <c r="N152">
        <v>4</v>
      </c>
      <c r="O152">
        <v>5</v>
      </c>
      <c r="P152">
        <v>4</v>
      </c>
      <c r="Q152">
        <v>4</v>
      </c>
      <c r="R152">
        <v>4</v>
      </c>
      <c r="S152">
        <v>4</v>
      </c>
      <c r="T152">
        <v>4</v>
      </c>
      <c r="U152">
        <v>4</v>
      </c>
      <c r="V152">
        <v>4</v>
      </c>
      <c r="W152">
        <v>4</v>
      </c>
      <c r="X152">
        <v>4</v>
      </c>
      <c r="Y152">
        <v>4</v>
      </c>
      <c r="Z152">
        <v>4</v>
      </c>
      <c r="AA152">
        <v>4</v>
      </c>
      <c r="AB152">
        <v>4</v>
      </c>
      <c r="AC152">
        <v>4</v>
      </c>
      <c r="AD152">
        <v>4</v>
      </c>
      <c r="AE152">
        <v>4</v>
      </c>
      <c r="AF152">
        <v>4</v>
      </c>
      <c r="AG152">
        <v>4</v>
      </c>
      <c r="AH152">
        <v>4</v>
      </c>
      <c r="AI152">
        <v>4</v>
      </c>
      <c r="AJ152">
        <v>4</v>
      </c>
      <c r="AK152">
        <v>4</v>
      </c>
      <c r="AL152">
        <v>4</v>
      </c>
      <c r="AM152">
        <v>4</v>
      </c>
      <c r="AN152" t="s">
        <v>50</v>
      </c>
      <c r="AO152">
        <v>4</v>
      </c>
      <c r="AP152">
        <v>4</v>
      </c>
      <c r="AQ152">
        <v>4</v>
      </c>
      <c r="AR152">
        <v>4</v>
      </c>
      <c r="AS152">
        <v>5</v>
      </c>
      <c r="AT152">
        <v>4</v>
      </c>
      <c r="AU152">
        <v>5</v>
      </c>
      <c r="AV152">
        <v>4</v>
      </c>
      <c r="AW152">
        <v>4</v>
      </c>
      <c r="AX152">
        <v>4</v>
      </c>
      <c r="AY152">
        <v>4</v>
      </c>
      <c r="AZ152">
        <v>3</v>
      </c>
      <c r="BA152" t="s">
        <v>344</v>
      </c>
    </row>
    <row r="153" spans="1:53" x14ac:dyDescent="0.3">
      <c r="A153">
        <v>118464359470</v>
      </c>
      <c r="B153">
        <v>453298388</v>
      </c>
      <c r="C153" s="1">
        <v>45238.652928240743</v>
      </c>
      <c r="D153" s="1">
        <v>45238.657384259262</v>
      </c>
      <c r="E153" t="s">
        <v>198</v>
      </c>
      <c r="I153" t="s">
        <v>48</v>
      </c>
      <c r="J153" t="s">
        <v>84</v>
      </c>
      <c r="K153">
        <v>5</v>
      </c>
      <c r="L153">
        <v>4</v>
      </c>
      <c r="M153">
        <v>5</v>
      </c>
      <c r="N153">
        <v>4</v>
      </c>
      <c r="O153">
        <v>4</v>
      </c>
      <c r="P153">
        <v>3</v>
      </c>
      <c r="Q153">
        <v>5</v>
      </c>
      <c r="R153">
        <v>5</v>
      </c>
      <c r="S153">
        <v>4</v>
      </c>
      <c r="T153">
        <v>3</v>
      </c>
      <c r="U153">
        <v>5</v>
      </c>
      <c r="V153">
        <v>5</v>
      </c>
      <c r="W153">
        <v>5</v>
      </c>
      <c r="X153">
        <v>5</v>
      </c>
      <c r="Y153">
        <v>4</v>
      </c>
      <c r="Z153">
        <v>5</v>
      </c>
      <c r="AA153">
        <v>5</v>
      </c>
      <c r="AB153">
        <v>5</v>
      </c>
      <c r="AC153">
        <v>3</v>
      </c>
      <c r="AD153">
        <v>3</v>
      </c>
      <c r="AE153">
        <v>5</v>
      </c>
      <c r="AF153">
        <v>4</v>
      </c>
      <c r="AG153">
        <v>4</v>
      </c>
      <c r="AH153">
        <v>5</v>
      </c>
      <c r="AI153">
        <v>5</v>
      </c>
      <c r="AJ153">
        <v>5</v>
      </c>
      <c r="AK153">
        <v>5</v>
      </c>
      <c r="AL153">
        <v>5</v>
      </c>
      <c r="AM153">
        <v>4</v>
      </c>
      <c r="AN153" t="s">
        <v>50</v>
      </c>
      <c r="AO153">
        <v>4</v>
      </c>
      <c r="AP153">
        <v>4</v>
      </c>
      <c r="AQ153">
        <v>4</v>
      </c>
      <c r="AR153">
        <v>4</v>
      </c>
      <c r="AS153">
        <v>5</v>
      </c>
      <c r="AT153">
        <v>4</v>
      </c>
      <c r="AU153">
        <v>5</v>
      </c>
      <c r="AV153">
        <v>5</v>
      </c>
      <c r="AW153">
        <v>5</v>
      </c>
      <c r="AX153">
        <v>4</v>
      </c>
      <c r="AY153">
        <v>4</v>
      </c>
      <c r="AZ153">
        <v>4</v>
      </c>
      <c r="BA153" t="s">
        <v>345</v>
      </c>
    </row>
    <row r="154" spans="1:53" x14ac:dyDescent="0.3">
      <c r="A154">
        <v>118464358303</v>
      </c>
      <c r="B154">
        <v>453298388</v>
      </c>
      <c r="C154" s="1">
        <v>45238.646631944444</v>
      </c>
      <c r="D154" s="1">
        <v>45238.655636574076</v>
      </c>
      <c r="E154" t="s">
        <v>346</v>
      </c>
      <c r="I154" t="s">
        <v>48</v>
      </c>
      <c r="J154" t="s">
        <v>53</v>
      </c>
      <c r="K154">
        <v>4</v>
      </c>
      <c r="L154">
        <v>2</v>
      </c>
      <c r="M154">
        <v>4</v>
      </c>
      <c r="N154">
        <v>2</v>
      </c>
      <c r="O154">
        <v>3</v>
      </c>
      <c r="P154">
        <v>4</v>
      </c>
      <c r="Q154">
        <v>4</v>
      </c>
      <c r="R154">
        <v>4</v>
      </c>
      <c r="S154">
        <v>3</v>
      </c>
      <c r="T154">
        <v>4</v>
      </c>
      <c r="U154">
        <v>4</v>
      </c>
      <c r="V154">
        <v>4</v>
      </c>
      <c r="W154">
        <v>4</v>
      </c>
      <c r="X154">
        <v>2</v>
      </c>
      <c r="Y154">
        <v>4</v>
      </c>
      <c r="Z154">
        <v>4</v>
      </c>
      <c r="AA154">
        <v>1</v>
      </c>
      <c r="AB154">
        <v>2</v>
      </c>
      <c r="AC154">
        <v>4</v>
      </c>
      <c r="AD154">
        <v>4</v>
      </c>
      <c r="AE154">
        <v>4</v>
      </c>
      <c r="AF154">
        <v>4</v>
      </c>
      <c r="AG154">
        <v>4</v>
      </c>
      <c r="AH154">
        <v>4</v>
      </c>
      <c r="AI154">
        <v>1</v>
      </c>
      <c r="AJ154">
        <v>2</v>
      </c>
      <c r="AK154">
        <v>1</v>
      </c>
      <c r="AL154">
        <v>4</v>
      </c>
      <c r="AM154">
        <v>3</v>
      </c>
      <c r="AN154" t="s">
        <v>50</v>
      </c>
      <c r="AO154">
        <v>3</v>
      </c>
      <c r="AP154">
        <v>2</v>
      </c>
      <c r="AQ154">
        <v>4</v>
      </c>
      <c r="AR154">
        <v>4</v>
      </c>
      <c r="AS154">
        <v>4</v>
      </c>
      <c r="AT154">
        <v>3</v>
      </c>
      <c r="AU154">
        <v>4</v>
      </c>
      <c r="AV154">
        <v>2</v>
      </c>
      <c r="AW154">
        <v>3</v>
      </c>
      <c r="AX154">
        <v>3</v>
      </c>
      <c r="AY154">
        <v>3</v>
      </c>
      <c r="AZ154">
        <v>3</v>
      </c>
      <c r="BA154" t="s">
        <v>347</v>
      </c>
    </row>
    <row r="155" spans="1:53" x14ac:dyDescent="0.3">
      <c r="A155">
        <v>118464350599</v>
      </c>
      <c r="B155">
        <v>453298388</v>
      </c>
      <c r="C155" s="1">
        <v>45238.638749999998</v>
      </c>
      <c r="D155" s="1">
        <v>45238.644583333335</v>
      </c>
      <c r="E155" t="s">
        <v>348</v>
      </c>
      <c r="I155" t="s">
        <v>48</v>
      </c>
      <c r="J155" t="s">
        <v>84</v>
      </c>
      <c r="K155">
        <v>5</v>
      </c>
      <c r="L155">
        <v>4</v>
      </c>
      <c r="M155">
        <v>4</v>
      </c>
      <c r="N155">
        <v>4</v>
      </c>
      <c r="O155">
        <v>4</v>
      </c>
      <c r="P155">
        <v>4</v>
      </c>
      <c r="Q155">
        <v>5</v>
      </c>
      <c r="R155">
        <v>4</v>
      </c>
      <c r="S155">
        <v>4</v>
      </c>
      <c r="T155">
        <v>4</v>
      </c>
      <c r="U155">
        <v>4</v>
      </c>
      <c r="V155">
        <v>4</v>
      </c>
      <c r="W155">
        <v>4</v>
      </c>
      <c r="X155">
        <v>3</v>
      </c>
      <c r="Y155">
        <v>4</v>
      </c>
      <c r="Z155">
        <v>5</v>
      </c>
      <c r="AA155">
        <v>4</v>
      </c>
      <c r="AB155">
        <v>4</v>
      </c>
      <c r="AC155">
        <v>5</v>
      </c>
      <c r="AD155">
        <v>4</v>
      </c>
      <c r="AE155">
        <v>4</v>
      </c>
      <c r="AF155">
        <v>4</v>
      </c>
      <c r="AG155">
        <v>4</v>
      </c>
      <c r="AH155">
        <v>4</v>
      </c>
      <c r="AI155">
        <v>4</v>
      </c>
      <c r="AJ155">
        <v>4</v>
      </c>
      <c r="AK155">
        <v>3</v>
      </c>
      <c r="AL155">
        <v>4</v>
      </c>
      <c r="AM155">
        <v>5</v>
      </c>
      <c r="AN155">
        <v>2</v>
      </c>
      <c r="AO155">
        <v>4</v>
      </c>
      <c r="AP155">
        <v>4</v>
      </c>
      <c r="AQ155">
        <v>4</v>
      </c>
      <c r="AR155">
        <v>5</v>
      </c>
      <c r="AS155">
        <v>4</v>
      </c>
      <c r="AT155">
        <v>4</v>
      </c>
      <c r="AU155">
        <v>5</v>
      </c>
      <c r="AV155">
        <v>4</v>
      </c>
      <c r="AW155">
        <v>5</v>
      </c>
      <c r="AX155">
        <v>5</v>
      </c>
      <c r="AY155">
        <v>5</v>
      </c>
      <c r="AZ155">
        <v>4</v>
      </c>
      <c r="BA155" t="s">
        <v>349</v>
      </c>
    </row>
    <row r="156" spans="1:53" x14ac:dyDescent="0.3">
      <c r="A156">
        <v>118464337909</v>
      </c>
      <c r="B156">
        <v>453298388</v>
      </c>
      <c r="C156" s="1">
        <v>45238.59778935185</v>
      </c>
      <c r="D156" s="1">
        <v>45238.628113425926</v>
      </c>
      <c r="E156" t="s">
        <v>350</v>
      </c>
      <c r="I156" t="s">
        <v>48</v>
      </c>
      <c r="J156" t="s">
        <v>84</v>
      </c>
      <c r="K156">
        <v>5</v>
      </c>
      <c r="L156">
        <v>4</v>
      </c>
      <c r="M156">
        <v>4</v>
      </c>
      <c r="N156">
        <v>2</v>
      </c>
      <c r="O156">
        <v>5</v>
      </c>
      <c r="P156">
        <v>5</v>
      </c>
      <c r="Q156">
        <v>5</v>
      </c>
      <c r="R156">
        <v>2</v>
      </c>
      <c r="S156">
        <v>5</v>
      </c>
      <c r="T156">
        <v>5</v>
      </c>
      <c r="U156">
        <v>4</v>
      </c>
      <c r="V156">
        <v>3</v>
      </c>
      <c r="W156">
        <v>4</v>
      </c>
      <c r="X156">
        <v>2</v>
      </c>
      <c r="Y156">
        <v>4</v>
      </c>
      <c r="Z156">
        <v>4</v>
      </c>
      <c r="AA156">
        <v>4</v>
      </c>
      <c r="AB156">
        <v>5</v>
      </c>
      <c r="AC156">
        <v>5</v>
      </c>
      <c r="AD156">
        <v>5</v>
      </c>
      <c r="AE156">
        <v>5</v>
      </c>
      <c r="AF156">
        <v>4</v>
      </c>
      <c r="AG156">
        <v>4</v>
      </c>
      <c r="AH156">
        <v>4</v>
      </c>
      <c r="AI156">
        <v>1</v>
      </c>
      <c r="AJ156">
        <v>4</v>
      </c>
      <c r="AK156">
        <v>4</v>
      </c>
      <c r="AL156">
        <v>5</v>
      </c>
      <c r="AM156">
        <v>2</v>
      </c>
      <c r="AN156">
        <v>4</v>
      </c>
      <c r="AO156">
        <v>4</v>
      </c>
      <c r="AP156">
        <v>4</v>
      </c>
      <c r="AQ156">
        <v>4</v>
      </c>
      <c r="AR156">
        <v>4</v>
      </c>
      <c r="AS156">
        <v>4</v>
      </c>
      <c r="AT156">
        <v>5</v>
      </c>
      <c r="AU156">
        <v>5</v>
      </c>
      <c r="AV156">
        <v>2</v>
      </c>
      <c r="AW156">
        <v>5</v>
      </c>
      <c r="AX156">
        <v>4</v>
      </c>
      <c r="AY156">
        <v>4</v>
      </c>
      <c r="AZ156">
        <v>4</v>
      </c>
      <c r="BA156" t="s">
        <v>351</v>
      </c>
    </row>
    <row r="157" spans="1:53" x14ac:dyDescent="0.3">
      <c r="A157">
        <v>118464337164</v>
      </c>
      <c r="B157">
        <v>453298388</v>
      </c>
      <c r="C157" s="1">
        <v>45238.59516203704</v>
      </c>
      <c r="D157" s="1">
        <v>45238.626689814817</v>
      </c>
      <c r="E157" t="s">
        <v>352</v>
      </c>
      <c r="I157" t="s">
        <v>48</v>
      </c>
      <c r="J157" t="s">
        <v>65</v>
      </c>
      <c r="K157">
        <v>2</v>
      </c>
      <c r="L157">
        <v>2</v>
      </c>
      <c r="M157">
        <v>2</v>
      </c>
      <c r="N157">
        <v>2</v>
      </c>
      <c r="O157">
        <v>2</v>
      </c>
      <c r="P157">
        <v>2</v>
      </c>
      <c r="Q157">
        <v>2</v>
      </c>
      <c r="R157">
        <v>2</v>
      </c>
      <c r="S157">
        <v>2</v>
      </c>
      <c r="T157">
        <v>2</v>
      </c>
      <c r="U157">
        <v>2</v>
      </c>
      <c r="V157">
        <v>1</v>
      </c>
      <c r="W157">
        <v>1</v>
      </c>
      <c r="X157">
        <v>1</v>
      </c>
      <c r="Y157">
        <v>1</v>
      </c>
      <c r="Z157">
        <v>2</v>
      </c>
      <c r="AA157">
        <v>2</v>
      </c>
      <c r="AB157">
        <v>2</v>
      </c>
      <c r="AC157">
        <v>2</v>
      </c>
      <c r="AD157">
        <v>2</v>
      </c>
      <c r="AE157">
        <v>3</v>
      </c>
      <c r="AF157">
        <v>3</v>
      </c>
      <c r="AG157">
        <v>2</v>
      </c>
      <c r="AH157">
        <v>2</v>
      </c>
      <c r="AI157">
        <v>1</v>
      </c>
      <c r="AJ157">
        <v>3</v>
      </c>
      <c r="AK157">
        <v>1</v>
      </c>
      <c r="AL157">
        <v>2</v>
      </c>
      <c r="AM157">
        <v>2</v>
      </c>
      <c r="AN157">
        <v>2</v>
      </c>
      <c r="AO157">
        <v>3</v>
      </c>
      <c r="AP157">
        <v>2</v>
      </c>
      <c r="AQ157">
        <v>3</v>
      </c>
      <c r="AR157">
        <v>2</v>
      </c>
      <c r="AS157">
        <v>2</v>
      </c>
      <c r="AT157">
        <v>2</v>
      </c>
      <c r="AU157">
        <v>2</v>
      </c>
      <c r="AV157">
        <v>1</v>
      </c>
      <c r="AW157">
        <v>2</v>
      </c>
      <c r="AX157">
        <v>2</v>
      </c>
      <c r="AY157">
        <v>3</v>
      </c>
      <c r="AZ157">
        <v>1</v>
      </c>
      <c r="BA157" t="s">
        <v>353</v>
      </c>
    </row>
    <row r="158" spans="1:53" x14ac:dyDescent="0.3">
      <c r="A158">
        <v>118464324449</v>
      </c>
      <c r="B158">
        <v>453298388</v>
      </c>
      <c r="C158" s="1">
        <v>45238.599340277775</v>
      </c>
      <c r="D158" s="1">
        <v>45238.605729166666</v>
      </c>
      <c r="E158" t="s">
        <v>354</v>
      </c>
      <c r="I158" t="s">
        <v>56</v>
      </c>
      <c r="J158" t="s">
        <v>49</v>
      </c>
      <c r="K158">
        <v>5</v>
      </c>
      <c r="L158">
        <v>5</v>
      </c>
      <c r="M158">
        <v>4</v>
      </c>
      <c r="N158">
        <v>3</v>
      </c>
      <c r="O158">
        <v>5</v>
      </c>
      <c r="P158">
        <v>4</v>
      </c>
      <c r="Q158">
        <v>4</v>
      </c>
      <c r="R158">
        <v>2</v>
      </c>
      <c r="S158">
        <v>3</v>
      </c>
      <c r="T158">
        <v>4</v>
      </c>
      <c r="U158">
        <v>4</v>
      </c>
      <c r="V158">
        <v>3</v>
      </c>
      <c r="W158">
        <v>4</v>
      </c>
      <c r="X158">
        <v>2</v>
      </c>
      <c r="Y158">
        <v>4</v>
      </c>
      <c r="Z158">
        <v>4</v>
      </c>
      <c r="AA158">
        <v>5</v>
      </c>
      <c r="AB158">
        <v>4</v>
      </c>
      <c r="AC158">
        <v>5</v>
      </c>
      <c r="AD158">
        <v>4</v>
      </c>
      <c r="AE158">
        <v>4</v>
      </c>
      <c r="AF158">
        <v>4</v>
      </c>
      <c r="AG158">
        <v>4</v>
      </c>
      <c r="AH158">
        <v>4</v>
      </c>
      <c r="AI158">
        <v>3</v>
      </c>
      <c r="AJ158">
        <v>4</v>
      </c>
      <c r="AK158">
        <v>1</v>
      </c>
      <c r="AL158">
        <v>4</v>
      </c>
      <c r="AM158">
        <v>4</v>
      </c>
      <c r="AN158">
        <v>4</v>
      </c>
      <c r="AO158">
        <v>5</v>
      </c>
      <c r="AP158">
        <v>5</v>
      </c>
      <c r="AQ158">
        <v>4</v>
      </c>
      <c r="AR158">
        <v>4</v>
      </c>
      <c r="AS158">
        <v>4</v>
      </c>
      <c r="AT158">
        <v>4</v>
      </c>
      <c r="AU158">
        <v>3</v>
      </c>
      <c r="AV158">
        <v>3</v>
      </c>
      <c r="AW158">
        <v>4</v>
      </c>
      <c r="AX158">
        <v>4</v>
      </c>
      <c r="AY158">
        <v>4</v>
      </c>
      <c r="AZ158">
        <v>4</v>
      </c>
      <c r="BA158" t="s">
        <v>113</v>
      </c>
    </row>
    <row r="159" spans="1:53" x14ac:dyDescent="0.3">
      <c r="A159">
        <v>118464316907</v>
      </c>
      <c r="B159">
        <v>453298388</v>
      </c>
      <c r="C159" s="1">
        <v>45238.59134259259</v>
      </c>
      <c r="D159" s="1">
        <v>45238.595555555556</v>
      </c>
      <c r="E159" t="s">
        <v>355</v>
      </c>
      <c r="I159" t="s">
        <v>48</v>
      </c>
      <c r="J159" t="s">
        <v>53</v>
      </c>
      <c r="K159">
        <v>4</v>
      </c>
      <c r="L159">
        <v>4</v>
      </c>
      <c r="M159">
        <v>4</v>
      </c>
      <c r="N159">
        <v>3</v>
      </c>
      <c r="O159">
        <v>3</v>
      </c>
      <c r="P159">
        <v>3</v>
      </c>
      <c r="Q159">
        <v>3</v>
      </c>
      <c r="R159">
        <v>3</v>
      </c>
      <c r="S159">
        <v>3</v>
      </c>
      <c r="T159">
        <v>3</v>
      </c>
      <c r="U159">
        <v>3</v>
      </c>
      <c r="V159">
        <v>3</v>
      </c>
      <c r="W159">
        <v>3</v>
      </c>
      <c r="X159">
        <v>3</v>
      </c>
      <c r="Y159">
        <v>3</v>
      </c>
      <c r="Z159">
        <v>3</v>
      </c>
      <c r="AA159">
        <v>3</v>
      </c>
      <c r="AB159">
        <v>3</v>
      </c>
      <c r="AC159">
        <v>3</v>
      </c>
      <c r="AD159">
        <v>4</v>
      </c>
      <c r="AE159">
        <v>4</v>
      </c>
      <c r="AF159">
        <v>3</v>
      </c>
      <c r="AG159">
        <v>4</v>
      </c>
      <c r="AH159">
        <v>3</v>
      </c>
      <c r="AI159">
        <v>4</v>
      </c>
      <c r="AJ159">
        <v>4</v>
      </c>
      <c r="AK159">
        <v>4</v>
      </c>
      <c r="AL159">
        <v>3</v>
      </c>
      <c r="AM159">
        <v>3</v>
      </c>
      <c r="AN159" t="s">
        <v>50</v>
      </c>
      <c r="AO159">
        <v>3</v>
      </c>
      <c r="AP159">
        <v>4</v>
      </c>
      <c r="AQ159">
        <v>4</v>
      </c>
      <c r="AR159">
        <v>3</v>
      </c>
      <c r="AS159">
        <v>3</v>
      </c>
      <c r="AT159">
        <v>4</v>
      </c>
      <c r="AU159">
        <v>4</v>
      </c>
      <c r="AV159">
        <v>4</v>
      </c>
      <c r="AW159">
        <v>4</v>
      </c>
      <c r="AX159">
        <v>4</v>
      </c>
      <c r="AY159">
        <v>4</v>
      </c>
      <c r="AZ159">
        <v>4</v>
      </c>
      <c r="BA159" t="s">
        <v>356</v>
      </c>
    </row>
    <row r="160" spans="1:53" x14ac:dyDescent="0.3">
      <c r="A160">
        <v>118464316161</v>
      </c>
      <c r="B160">
        <v>453298388</v>
      </c>
      <c r="C160" s="1">
        <v>45238.591527777775</v>
      </c>
      <c r="D160" s="1">
        <v>45238.593912037039</v>
      </c>
      <c r="E160" t="s">
        <v>357</v>
      </c>
      <c r="I160" t="s">
        <v>48</v>
      </c>
      <c r="J160" t="s">
        <v>96</v>
      </c>
      <c r="K160">
        <v>4</v>
      </c>
      <c r="L160">
        <v>4</v>
      </c>
      <c r="M160">
        <v>4</v>
      </c>
      <c r="N160">
        <v>5</v>
      </c>
      <c r="O160">
        <v>4</v>
      </c>
      <c r="P160">
        <v>4</v>
      </c>
      <c r="Q160">
        <v>4</v>
      </c>
      <c r="R160">
        <v>4</v>
      </c>
      <c r="S160">
        <v>4</v>
      </c>
      <c r="T160">
        <v>4</v>
      </c>
      <c r="U160">
        <v>4</v>
      </c>
      <c r="V160">
        <v>4</v>
      </c>
      <c r="W160">
        <v>5</v>
      </c>
      <c r="X160">
        <v>4</v>
      </c>
      <c r="Y160">
        <v>4</v>
      </c>
      <c r="Z160">
        <v>4</v>
      </c>
      <c r="AA160">
        <v>4</v>
      </c>
      <c r="AB160">
        <v>4</v>
      </c>
      <c r="AC160">
        <v>4</v>
      </c>
      <c r="AD160">
        <v>4</v>
      </c>
      <c r="AE160">
        <v>4</v>
      </c>
      <c r="AF160">
        <v>4</v>
      </c>
      <c r="AG160">
        <v>4</v>
      </c>
      <c r="AH160">
        <v>4</v>
      </c>
      <c r="AI160">
        <v>3</v>
      </c>
      <c r="AJ160">
        <v>4</v>
      </c>
      <c r="AK160">
        <v>4</v>
      </c>
      <c r="AL160">
        <v>4</v>
      </c>
      <c r="AM160">
        <v>4</v>
      </c>
      <c r="AN160" t="s">
        <v>50</v>
      </c>
      <c r="AO160">
        <v>4</v>
      </c>
      <c r="AP160" t="s">
        <v>81</v>
      </c>
      <c r="AQ160" t="s">
        <v>81</v>
      </c>
      <c r="AR160">
        <v>4</v>
      </c>
      <c r="AS160">
        <v>4</v>
      </c>
      <c r="AT160">
        <v>4</v>
      </c>
      <c r="AU160">
        <v>4</v>
      </c>
      <c r="AV160">
        <v>4</v>
      </c>
      <c r="AW160">
        <v>4</v>
      </c>
      <c r="AX160">
        <v>4</v>
      </c>
      <c r="AZ160">
        <v>4</v>
      </c>
      <c r="BA160" t="s">
        <v>358</v>
      </c>
    </row>
    <row r="161" spans="1:53" x14ac:dyDescent="0.3">
      <c r="A161">
        <v>118464315334</v>
      </c>
      <c r="B161">
        <v>453298388</v>
      </c>
      <c r="C161" s="1">
        <v>45238.589328703703</v>
      </c>
      <c r="D161" s="1">
        <v>45238.592604166668</v>
      </c>
      <c r="E161" t="s">
        <v>359</v>
      </c>
      <c r="I161" t="s">
        <v>56</v>
      </c>
      <c r="J161" t="s">
        <v>57</v>
      </c>
      <c r="K161">
        <v>4</v>
      </c>
      <c r="L161">
        <v>4</v>
      </c>
      <c r="M161">
        <v>4</v>
      </c>
      <c r="N161">
        <v>5</v>
      </c>
      <c r="O161">
        <v>4</v>
      </c>
      <c r="P161">
        <v>3</v>
      </c>
      <c r="Q161">
        <v>5</v>
      </c>
      <c r="R161">
        <v>4</v>
      </c>
      <c r="S161">
        <v>5</v>
      </c>
      <c r="T161">
        <v>4</v>
      </c>
      <c r="U161">
        <v>5</v>
      </c>
      <c r="V161">
        <v>5</v>
      </c>
      <c r="W161">
        <v>5</v>
      </c>
      <c r="X161">
        <v>4</v>
      </c>
      <c r="Y161">
        <v>4</v>
      </c>
      <c r="Z161">
        <v>5</v>
      </c>
      <c r="AA161">
        <v>4</v>
      </c>
      <c r="AB161">
        <v>4</v>
      </c>
      <c r="AC161">
        <v>3</v>
      </c>
      <c r="AD161">
        <v>4</v>
      </c>
      <c r="AE161">
        <v>5</v>
      </c>
      <c r="AF161">
        <v>5</v>
      </c>
      <c r="AG161">
        <v>5</v>
      </c>
      <c r="AH161">
        <v>5</v>
      </c>
      <c r="AI161">
        <v>4</v>
      </c>
      <c r="AJ161">
        <v>4</v>
      </c>
      <c r="AK161">
        <v>3</v>
      </c>
      <c r="AL161">
        <v>4</v>
      </c>
      <c r="AM161">
        <v>5</v>
      </c>
      <c r="AN161">
        <v>3</v>
      </c>
      <c r="AO161">
        <v>5</v>
      </c>
      <c r="AP161">
        <v>4</v>
      </c>
      <c r="AQ161">
        <v>3</v>
      </c>
      <c r="AR161">
        <v>4</v>
      </c>
      <c r="AS161">
        <v>5</v>
      </c>
      <c r="AT161">
        <v>4</v>
      </c>
      <c r="AU161">
        <v>5</v>
      </c>
      <c r="AV161">
        <v>5</v>
      </c>
      <c r="AW161">
        <v>5</v>
      </c>
      <c r="AX161">
        <v>5</v>
      </c>
      <c r="AY161">
        <v>4</v>
      </c>
      <c r="AZ161">
        <v>5</v>
      </c>
      <c r="BA161" t="s">
        <v>360</v>
      </c>
    </row>
    <row r="162" spans="1:53" x14ac:dyDescent="0.3">
      <c r="A162">
        <v>118464293864</v>
      </c>
      <c r="B162">
        <v>453298388</v>
      </c>
      <c r="C162" s="1">
        <v>45238.559525462966</v>
      </c>
      <c r="D162" s="1">
        <v>45238.563171296293</v>
      </c>
      <c r="E162" t="s">
        <v>361</v>
      </c>
      <c r="I162" t="s">
        <v>64</v>
      </c>
      <c r="J162" t="s">
        <v>91</v>
      </c>
      <c r="K162">
        <v>4</v>
      </c>
      <c r="L162">
        <v>4</v>
      </c>
      <c r="M162">
        <v>3</v>
      </c>
      <c r="N162">
        <v>4</v>
      </c>
      <c r="O162">
        <v>4</v>
      </c>
      <c r="P162">
        <v>3</v>
      </c>
      <c r="Q162">
        <v>4</v>
      </c>
      <c r="R162">
        <v>4</v>
      </c>
      <c r="S162">
        <v>4</v>
      </c>
      <c r="T162">
        <v>4</v>
      </c>
      <c r="U162">
        <v>5</v>
      </c>
      <c r="V162">
        <v>5</v>
      </c>
      <c r="W162">
        <v>5</v>
      </c>
      <c r="X162">
        <v>5</v>
      </c>
      <c r="Y162">
        <v>4</v>
      </c>
      <c r="Z162">
        <v>5</v>
      </c>
      <c r="AA162">
        <v>4</v>
      </c>
      <c r="AB162">
        <v>4</v>
      </c>
      <c r="AC162">
        <v>4</v>
      </c>
      <c r="AD162">
        <v>4</v>
      </c>
      <c r="AE162">
        <v>4</v>
      </c>
      <c r="AF162">
        <v>4</v>
      </c>
      <c r="AG162">
        <v>5</v>
      </c>
      <c r="AH162">
        <v>4</v>
      </c>
      <c r="AI162">
        <v>2</v>
      </c>
      <c r="AJ162">
        <v>4</v>
      </c>
      <c r="AK162">
        <v>3</v>
      </c>
      <c r="AL162">
        <v>4</v>
      </c>
      <c r="AM162">
        <v>4</v>
      </c>
      <c r="AN162">
        <v>2</v>
      </c>
      <c r="AO162">
        <v>5</v>
      </c>
      <c r="AP162">
        <v>4</v>
      </c>
      <c r="AQ162">
        <v>4</v>
      </c>
      <c r="AR162">
        <v>4</v>
      </c>
      <c r="AS162">
        <v>4</v>
      </c>
      <c r="AT162">
        <v>2</v>
      </c>
      <c r="AU162">
        <v>3</v>
      </c>
      <c r="AV162">
        <v>2</v>
      </c>
      <c r="AW162">
        <v>2</v>
      </c>
      <c r="AX162">
        <v>2</v>
      </c>
      <c r="AY162">
        <v>2</v>
      </c>
      <c r="AZ162">
        <v>2</v>
      </c>
      <c r="BA162" t="s">
        <v>362</v>
      </c>
    </row>
    <row r="163" spans="1:53" x14ac:dyDescent="0.3">
      <c r="A163">
        <v>118464293591</v>
      </c>
      <c r="B163">
        <v>453298388</v>
      </c>
      <c r="C163" s="1">
        <v>45238.560173611113</v>
      </c>
      <c r="D163" s="1">
        <v>45238.562777777777</v>
      </c>
      <c r="E163" t="s">
        <v>158</v>
      </c>
      <c r="I163" t="s">
        <v>48</v>
      </c>
      <c r="J163" t="s">
        <v>53</v>
      </c>
      <c r="K163">
        <v>4</v>
      </c>
      <c r="L163">
        <v>4</v>
      </c>
      <c r="M163">
        <v>4</v>
      </c>
      <c r="N163">
        <v>4</v>
      </c>
      <c r="O163">
        <v>4</v>
      </c>
      <c r="P163">
        <v>3</v>
      </c>
      <c r="Q163">
        <v>4</v>
      </c>
      <c r="R163">
        <v>4</v>
      </c>
      <c r="S163">
        <v>4</v>
      </c>
      <c r="T163">
        <v>4</v>
      </c>
      <c r="U163">
        <v>4</v>
      </c>
      <c r="V163">
        <v>4</v>
      </c>
      <c r="W163">
        <v>4</v>
      </c>
      <c r="X163">
        <v>4</v>
      </c>
      <c r="Y163">
        <v>4</v>
      </c>
      <c r="Z163">
        <v>4</v>
      </c>
      <c r="AA163">
        <v>4</v>
      </c>
      <c r="AB163">
        <v>4</v>
      </c>
      <c r="AC163">
        <v>4</v>
      </c>
      <c r="AD163">
        <v>4</v>
      </c>
      <c r="AE163">
        <v>4</v>
      </c>
      <c r="AF163">
        <v>4</v>
      </c>
      <c r="AG163">
        <v>4</v>
      </c>
      <c r="AH163">
        <v>4</v>
      </c>
      <c r="AI163">
        <v>4</v>
      </c>
      <c r="AJ163">
        <v>2</v>
      </c>
      <c r="AK163">
        <v>3</v>
      </c>
      <c r="AL163">
        <v>4</v>
      </c>
      <c r="AM163">
        <v>4</v>
      </c>
      <c r="AN163" t="s">
        <v>50</v>
      </c>
      <c r="AO163">
        <v>4</v>
      </c>
      <c r="AP163">
        <v>4</v>
      </c>
      <c r="AQ163">
        <v>4</v>
      </c>
      <c r="AR163">
        <v>4</v>
      </c>
      <c r="AS163">
        <v>2</v>
      </c>
      <c r="AT163">
        <v>3</v>
      </c>
      <c r="AU163">
        <v>3</v>
      </c>
      <c r="AV163">
        <v>3</v>
      </c>
      <c r="AW163">
        <v>3</v>
      </c>
      <c r="AX163">
        <v>3</v>
      </c>
      <c r="AY163">
        <v>3</v>
      </c>
      <c r="AZ163">
        <v>3</v>
      </c>
      <c r="BA163" t="s">
        <v>152</v>
      </c>
    </row>
    <row r="164" spans="1:53" hidden="1" x14ac:dyDescent="0.3">
      <c r="C164" s="1"/>
      <c r="D164" s="1"/>
    </row>
    <row r="165" spans="1:53" x14ac:dyDescent="0.3">
      <c r="A165">
        <v>118464289779</v>
      </c>
      <c r="B165">
        <v>453298388</v>
      </c>
      <c r="C165" s="1">
        <v>45238.519074074073</v>
      </c>
      <c r="D165" s="1">
        <v>45238.557442129626</v>
      </c>
      <c r="E165" t="s">
        <v>364</v>
      </c>
      <c r="I165" t="s">
        <v>56</v>
      </c>
      <c r="J165" t="s">
        <v>68</v>
      </c>
      <c r="K165">
        <v>4</v>
      </c>
      <c r="L165">
        <v>4</v>
      </c>
      <c r="M165">
        <v>4</v>
      </c>
      <c r="N165">
        <v>3</v>
      </c>
      <c r="O165">
        <v>4</v>
      </c>
      <c r="P165">
        <v>4</v>
      </c>
      <c r="Q165">
        <v>4</v>
      </c>
      <c r="R165">
        <v>4</v>
      </c>
      <c r="S165">
        <v>4</v>
      </c>
      <c r="T165">
        <v>4</v>
      </c>
      <c r="U165">
        <v>4</v>
      </c>
      <c r="V165">
        <v>3</v>
      </c>
      <c r="W165">
        <v>4</v>
      </c>
      <c r="X165">
        <v>3</v>
      </c>
      <c r="Y165">
        <v>4</v>
      </c>
      <c r="Z165">
        <v>4</v>
      </c>
      <c r="AA165">
        <v>4</v>
      </c>
      <c r="AB165">
        <v>3</v>
      </c>
      <c r="AC165">
        <v>3</v>
      </c>
      <c r="AD165">
        <v>4</v>
      </c>
      <c r="AE165">
        <v>4</v>
      </c>
      <c r="AF165">
        <v>4</v>
      </c>
      <c r="AG165">
        <v>4</v>
      </c>
      <c r="AH165">
        <v>4</v>
      </c>
      <c r="AI165">
        <v>4</v>
      </c>
      <c r="AJ165">
        <v>4</v>
      </c>
      <c r="AK165">
        <v>4</v>
      </c>
      <c r="AL165">
        <v>4</v>
      </c>
      <c r="AM165">
        <v>4</v>
      </c>
      <c r="AN165">
        <v>4</v>
      </c>
      <c r="AO165">
        <v>4</v>
      </c>
      <c r="AP165">
        <v>4</v>
      </c>
      <c r="AQ165">
        <v>4</v>
      </c>
      <c r="AR165">
        <v>4</v>
      </c>
      <c r="AS165">
        <v>4</v>
      </c>
      <c r="AT165">
        <v>4</v>
      </c>
      <c r="AU165">
        <v>4</v>
      </c>
      <c r="AV165">
        <v>4</v>
      </c>
      <c r="AW165">
        <v>4</v>
      </c>
      <c r="AX165">
        <v>4</v>
      </c>
      <c r="AY165">
        <v>4</v>
      </c>
      <c r="AZ165">
        <v>4</v>
      </c>
      <c r="BA165" t="s">
        <v>365</v>
      </c>
    </row>
    <row r="166" spans="1:53" x14ac:dyDescent="0.3">
      <c r="A166">
        <v>118464285627</v>
      </c>
      <c r="B166">
        <v>453298388</v>
      </c>
      <c r="C166" s="1">
        <v>45238.537743055553</v>
      </c>
      <c r="D166" s="1">
        <v>45238.551932870374</v>
      </c>
      <c r="E166" t="s">
        <v>366</v>
      </c>
      <c r="I166" t="s">
        <v>48</v>
      </c>
      <c r="J166" t="s">
        <v>96</v>
      </c>
      <c r="K166">
        <v>5</v>
      </c>
      <c r="L166">
        <v>5</v>
      </c>
      <c r="M166">
        <v>4</v>
      </c>
      <c r="N166">
        <v>4</v>
      </c>
      <c r="O166">
        <v>4</v>
      </c>
      <c r="P166">
        <v>3</v>
      </c>
      <c r="Q166">
        <v>4</v>
      </c>
      <c r="R166">
        <v>3</v>
      </c>
      <c r="S166">
        <v>4</v>
      </c>
      <c r="T166">
        <v>3</v>
      </c>
      <c r="U166">
        <v>2</v>
      </c>
      <c r="V166">
        <v>2</v>
      </c>
      <c r="W166">
        <v>4</v>
      </c>
      <c r="X166">
        <v>3</v>
      </c>
      <c r="Y166">
        <v>4</v>
      </c>
      <c r="Z166">
        <v>4</v>
      </c>
      <c r="AA166">
        <v>4</v>
      </c>
      <c r="AB166">
        <v>4</v>
      </c>
      <c r="AC166">
        <v>4</v>
      </c>
      <c r="AD166">
        <v>4</v>
      </c>
      <c r="AE166">
        <v>4</v>
      </c>
      <c r="AF166">
        <v>4</v>
      </c>
      <c r="AG166">
        <v>4</v>
      </c>
      <c r="AH166">
        <v>4</v>
      </c>
      <c r="AI166">
        <v>4</v>
      </c>
      <c r="AJ166">
        <v>4</v>
      </c>
      <c r="AK166">
        <v>2</v>
      </c>
      <c r="AL166">
        <v>4</v>
      </c>
      <c r="AM166">
        <v>4</v>
      </c>
      <c r="AN166" t="s">
        <v>50</v>
      </c>
      <c r="AO166">
        <v>4</v>
      </c>
      <c r="AP166">
        <v>4</v>
      </c>
      <c r="AQ166">
        <v>4</v>
      </c>
      <c r="AR166">
        <v>4</v>
      </c>
      <c r="AS166">
        <v>4</v>
      </c>
      <c r="AT166">
        <v>5</v>
      </c>
      <c r="AU166">
        <v>4</v>
      </c>
      <c r="AV166">
        <v>5</v>
      </c>
      <c r="AW166">
        <v>5</v>
      </c>
      <c r="AX166">
        <v>5</v>
      </c>
      <c r="AY166">
        <v>5</v>
      </c>
      <c r="AZ166">
        <v>5</v>
      </c>
      <c r="BA166" t="s">
        <v>367</v>
      </c>
    </row>
    <row r="167" spans="1:53" x14ac:dyDescent="0.3">
      <c r="A167">
        <v>118464282708</v>
      </c>
      <c r="B167">
        <v>453298388</v>
      </c>
      <c r="C167" s="1">
        <v>45238.542303240742</v>
      </c>
      <c r="D167" s="1">
        <v>45238.551006944443</v>
      </c>
      <c r="E167" t="s">
        <v>368</v>
      </c>
      <c r="I167" t="s">
        <v>56</v>
      </c>
      <c r="J167" t="s">
        <v>57</v>
      </c>
      <c r="K167">
        <v>3</v>
      </c>
      <c r="L167">
        <v>3</v>
      </c>
      <c r="M167">
        <v>4</v>
      </c>
      <c r="N167">
        <v>2</v>
      </c>
      <c r="O167">
        <v>4</v>
      </c>
      <c r="P167">
        <v>4</v>
      </c>
      <c r="Q167">
        <v>4</v>
      </c>
      <c r="R167">
        <v>4</v>
      </c>
      <c r="S167">
        <v>5</v>
      </c>
      <c r="T167">
        <v>3</v>
      </c>
      <c r="U167">
        <v>4</v>
      </c>
      <c r="V167">
        <v>4</v>
      </c>
      <c r="W167">
        <v>4</v>
      </c>
      <c r="X167">
        <v>3</v>
      </c>
      <c r="Y167">
        <v>4</v>
      </c>
      <c r="Z167">
        <v>4</v>
      </c>
      <c r="AA167">
        <v>5</v>
      </c>
      <c r="AB167">
        <v>5</v>
      </c>
      <c r="AC167">
        <v>5</v>
      </c>
      <c r="AD167">
        <v>4</v>
      </c>
      <c r="AE167">
        <v>4</v>
      </c>
      <c r="AF167">
        <v>3</v>
      </c>
      <c r="AG167">
        <v>5</v>
      </c>
      <c r="AH167">
        <v>5</v>
      </c>
      <c r="AI167">
        <v>4</v>
      </c>
      <c r="AJ167">
        <v>3</v>
      </c>
      <c r="AK167">
        <v>2</v>
      </c>
      <c r="AL167">
        <v>5</v>
      </c>
      <c r="AM167">
        <v>5</v>
      </c>
      <c r="AN167">
        <v>3</v>
      </c>
      <c r="AO167">
        <v>4</v>
      </c>
      <c r="AP167">
        <v>5</v>
      </c>
      <c r="AQ167">
        <v>5</v>
      </c>
      <c r="AR167">
        <v>5</v>
      </c>
      <c r="AS167">
        <v>5</v>
      </c>
      <c r="AT167">
        <v>4</v>
      </c>
      <c r="AU167">
        <v>5</v>
      </c>
      <c r="AV167">
        <v>3</v>
      </c>
      <c r="AW167">
        <v>5</v>
      </c>
      <c r="AX167">
        <v>4</v>
      </c>
      <c r="AY167">
        <v>4</v>
      </c>
      <c r="AZ167">
        <v>4</v>
      </c>
      <c r="BA167" t="s">
        <v>369</v>
      </c>
    </row>
    <row r="168" spans="1:53" x14ac:dyDescent="0.3">
      <c r="A168">
        <v>118464283919</v>
      </c>
      <c r="B168">
        <v>453298388</v>
      </c>
      <c r="C168" s="1">
        <v>45238.543495370373</v>
      </c>
      <c r="D168" s="1">
        <v>45238.548159722224</v>
      </c>
      <c r="E168" t="s">
        <v>370</v>
      </c>
      <c r="I168" t="s">
        <v>56</v>
      </c>
      <c r="J168" t="s">
        <v>68</v>
      </c>
      <c r="K168">
        <v>3</v>
      </c>
      <c r="L168">
        <v>4</v>
      </c>
      <c r="M168">
        <v>3</v>
      </c>
      <c r="N168">
        <v>3</v>
      </c>
      <c r="O168">
        <v>2</v>
      </c>
      <c r="P168">
        <v>4</v>
      </c>
      <c r="Q168">
        <v>2</v>
      </c>
      <c r="R168">
        <v>4</v>
      </c>
      <c r="S168">
        <v>3</v>
      </c>
      <c r="T168">
        <v>4</v>
      </c>
      <c r="U168">
        <v>4</v>
      </c>
      <c r="V168">
        <v>4</v>
      </c>
      <c r="W168">
        <v>4</v>
      </c>
      <c r="X168">
        <v>2</v>
      </c>
      <c r="Y168">
        <v>3</v>
      </c>
      <c r="Z168">
        <v>4</v>
      </c>
      <c r="AA168">
        <v>2</v>
      </c>
      <c r="AB168">
        <v>3</v>
      </c>
      <c r="AC168">
        <v>4</v>
      </c>
      <c r="AD168">
        <v>1</v>
      </c>
      <c r="AE168">
        <v>4</v>
      </c>
      <c r="AF168">
        <v>4</v>
      </c>
      <c r="AG168">
        <v>4</v>
      </c>
      <c r="AH168">
        <v>3</v>
      </c>
      <c r="AI168">
        <v>1</v>
      </c>
      <c r="AJ168">
        <v>4</v>
      </c>
      <c r="AK168">
        <v>1</v>
      </c>
      <c r="AL168">
        <v>4</v>
      </c>
      <c r="AM168">
        <v>2</v>
      </c>
      <c r="AN168" t="s">
        <v>50</v>
      </c>
      <c r="AO168">
        <v>1</v>
      </c>
      <c r="AP168">
        <v>1</v>
      </c>
      <c r="AQ168">
        <v>4</v>
      </c>
      <c r="AR168">
        <v>3</v>
      </c>
      <c r="AS168">
        <v>3</v>
      </c>
      <c r="AT168">
        <v>3</v>
      </c>
      <c r="AU168">
        <v>3</v>
      </c>
      <c r="AV168">
        <v>3</v>
      </c>
      <c r="AW168">
        <v>2</v>
      </c>
      <c r="AX168">
        <v>2</v>
      </c>
      <c r="AY168">
        <v>3</v>
      </c>
      <c r="AZ168">
        <v>3</v>
      </c>
      <c r="BA168" t="s">
        <v>371</v>
      </c>
    </row>
    <row r="169" spans="1:53" x14ac:dyDescent="0.3">
      <c r="A169">
        <v>118464279155</v>
      </c>
      <c r="B169">
        <v>453298388</v>
      </c>
      <c r="C169" s="1">
        <v>45238.517245370371</v>
      </c>
      <c r="D169" s="1">
        <v>45238.540914351855</v>
      </c>
      <c r="E169" t="s">
        <v>372</v>
      </c>
      <c r="I169" t="s">
        <v>48</v>
      </c>
      <c r="J169" t="s">
        <v>96</v>
      </c>
      <c r="K169">
        <v>4</v>
      </c>
      <c r="L169">
        <v>4</v>
      </c>
      <c r="M169">
        <v>5</v>
      </c>
      <c r="N169">
        <v>4</v>
      </c>
      <c r="O169">
        <v>5</v>
      </c>
      <c r="P169">
        <v>4</v>
      </c>
      <c r="Q169">
        <v>4</v>
      </c>
      <c r="R169">
        <v>4</v>
      </c>
      <c r="S169">
        <v>5</v>
      </c>
      <c r="T169">
        <v>4</v>
      </c>
      <c r="U169">
        <v>4</v>
      </c>
      <c r="V169">
        <v>4</v>
      </c>
      <c r="W169">
        <v>4</v>
      </c>
      <c r="X169">
        <v>4</v>
      </c>
      <c r="Y169">
        <v>4</v>
      </c>
      <c r="Z169">
        <v>4</v>
      </c>
      <c r="AA169">
        <v>5</v>
      </c>
      <c r="AB169">
        <v>4</v>
      </c>
      <c r="AC169">
        <v>4</v>
      </c>
      <c r="AD169">
        <v>2</v>
      </c>
      <c r="AE169">
        <v>4</v>
      </c>
      <c r="AF169">
        <v>4</v>
      </c>
      <c r="AG169">
        <v>4</v>
      </c>
      <c r="AH169">
        <v>4</v>
      </c>
      <c r="AI169">
        <v>3</v>
      </c>
      <c r="AJ169">
        <v>4</v>
      </c>
      <c r="AK169">
        <v>4</v>
      </c>
      <c r="AL169">
        <v>4</v>
      </c>
      <c r="AM169">
        <v>4</v>
      </c>
      <c r="AN169">
        <v>4</v>
      </c>
      <c r="AO169">
        <v>4</v>
      </c>
      <c r="AP169">
        <v>5</v>
      </c>
      <c r="AQ169">
        <v>5</v>
      </c>
      <c r="AR169">
        <v>4</v>
      </c>
      <c r="AS169">
        <v>5</v>
      </c>
      <c r="AT169">
        <v>2</v>
      </c>
      <c r="AU169">
        <v>1</v>
      </c>
      <c r="AV169">
        <v>2</v>
      </c>
      <c r="AW169">
        <v>1</v>
      </c>
      <c r="AX169">
        <v>2</v>
      </c>
      <c r="AY169">
        <v>1</v>
      </c>
      <c r="AZ169">
        <v>1</v>
      </c>
      <c r="BA169" t="s">
        <v>373</v>
      </c>
    </row>
    <row r="170" spans="1:53" x14ac:dyDescent="0.3">
      <c r="A170">
        <v>118464275501</v>
      </c>
      <c r="B170">
        <v>453298388</v>
      </c>
      <c r="C170" s="1">
        <v>45238.527384259258</v>
      </c>
      <c r="D170" s="1">
        <v>45238.536226851851</v>
      </c>
      <c r="E170" t="s">
        <v>374</v>
      </c>
      <c r="I170" t="s">
        <v>56</v>
      </c>
      <c r="J170" t="s">
        <v>140</v>
      </c>
      <c r="K170">
        <v>5</v>
      </c>
      <c r="L170">
        <v>5</v>
      </c>
      <c r="M170">
        <v>4</v>
      </c>
      <c r="N170">
        <v>3</v>
      </c>
      <c r="O170">
        <v>2</v>
      </c>
      <c r="P170">
        <v>4</v>
      </c>
      <c r="Q170">
        <v>2</v>
      </c>
      <c r="R170">
        <v>2</v>
      </c>
      <c r="S170">
        <v>3</v>
      </c>
      <c r="T170">
        <v>3</v>
      </c>
      <c r="U170">
        <v>4</v>
      </c>
      <c r="V170">
        <v>3</v>
      </c>
      <c r="W170">
        <v>4</v>
      </c>
      <c r="X170">
        <v>3</v>
      </c>
      <c r="Y170">
        <v>2</v>
      </c>
      <c r="Z170">
        <v>4</v>
      </c>
      <c r="AA170">
        <v>4</v>
      </c>
      <c r="AB170">
        <v>4</v>
      </c>
      <c r="AC170">
        <v>4</v>
      </c>
      <c r="AD170">
        <v>2</v>
      </c>
      <c r="AE170">
        <v>3</v>
      </c>
      <c r="AF170">
        <v>4</v>
      </c>
      <c r="AG170">
        <v>2</v>
      </c>
      <c r="AH170">
        <v>4</v>
      </c>
      <c r="AI170">
        <v>2</v>
      </c>
      <c r="AJ170">
        <v>4</v>
      </c>
      <c r="AK170">
        <v>2</v>
      </c>
      <c r="AL170">
        <v>4</v>
      </c>
      <c r="AM170">
        <v>4</v>
      </c>
      <c r="AN170" t="s">
        <v>50</v>
      </c>
      <c r="AO170">
        <v>3</v>
      </c>
      <c r="AP170">
        <v>4</v>
      </c>
      <c r="AQ170">
        <v>4</v>
      </c>
      <c r="AR170">
        <v>2</v>
      </c>
      <c r="AS170">
        <v>3</v>
      </c>
      <c r="AT170">
        <v>1</v>
      </c>
      <c r="AU170">
        <v>4</v>
      </c>
      <c r="AV170">
        <v>3</v>
      </c>
      <c r="AW170">
        <v>1</v>
      </c>
      <c r="AX170">
        <v>4</v>
      </c>
      <c r="AY170">
        <v>2</v>
      </c>
      <c r="AZ170">
        <v>4</v>
      </c>
      <c r="BA170" t="s">
        <v>375</v>
      </c>
    </row>
    <row r="171" spans="1:53" x14ac:dyDescent="0.3">
      <c r="A171">
        <v>118464275248</v>
      </c>
      <c r="B171">
        <v>453298388</v>
      </c>
      <c r="C171" s="1">
        <v>45238.533067129632</v>
      </c>
      <c r="D171" s="1">
        <v>45238.535462962966</v>
      </c>
      <c r="E171" t="s">
        <v>376</v>
      </c>
      <c r="I171" t="s">
        <v>56</v>
      </c>
      <c r="J171" t="s">
        <v>68</v>
      </c>
      <c r="K171">
        <v>4</v>
      </c>
      <c r="L171">
        <v>4</v>
      </c>
      <c r="M171">
        <v>4</v>
      </c>
      <c r="N171">
        <v>3</v>
      </c>
      <c r="O171">
        <v>4</v>
      </c>
      <c r="P171">
        <v>3</v>
      </c>
      <c r="Q171">
        <v>4</v>
      </c>
      <c r="R171">
        <v>4</v>
      </c>
      <c r="S171">
        <v>5</v>
      </c>
      <c r="T171">
        <v>4</v>
      </c>
      <c r="U171">
        <v>4</v>
      </c>
      <c r="V171">
        <v>4</v>
      </c>
      <c r="W171">
        <v>4</v>
      </c>
      <c r="X171">
        <v>4</v>
      </c>
      <c r="Y171">
        <v>4</v>
      </c>
      <c r="Z171">
        <v>4</v>
      </c>
      <c r="AA171">
        <v>4</v>
      </c>
      <c r="AB171">
        <v>4</v>
      </c>
      <c r="AC171">
        <v>4</v>
      </c>
      <c r="AD171">
        <v>4</v>
      </c>
      <c r="AE171">
        <v>4</v>
      </c>
      <c r="AF171">
        <v>4</v>
      </c>
      <c r="AG171">
        <v>4</v>
      </c>
      <c r="AH171">
        <v>4</v>
      </c>
      <c r="AI171">
        <v>4</v>
      </c>
      <c r="AJ171">
        <v>4</v>
      </c>
      <c r="AK171">
        <v>4</v>
      </c>
      <c r="AL171">
        <v>4</v>
      </c>
      <c r="AM171">
        <v>4</v>
      </c>
      <c r="AN171">
        <v>3</v>
      </c>
      <c r="AO171">
        <v>4</v>
      </c>
      <c r="AP171">
        <v>4</v>
      </c>
      <c r="AQ171">
        <v>4</v>
      </c>
      <c r="AR171">
        <v>4</v>
      </c>
      <c r="AS171">
        <v>4</v>
      </c>
      <c r="AT171">
        <v>4</v>
      </c>
      <c r="AU171">
        <v>4</v>
      </c>
      <c r="AV171">
        <v>4</v>
      </c>
      <c r="AW171">
        <v>4</v>
      </c>
      <c r="AX171">
        <v>4</v>
      </c>
      <c r="AY171">
        <v>4</v>
      </c>
      <c r="AZ171">
        <v>4</v>
      </c>
      <c r="BA171" t="s">
        <v>79</v>
      </c>
    </row>
    <row r="172" spans="1:53" x14ac:dyDescent="0.3">
      <c r="A172">
        <v>118464274857</v>
      </c>
      <c r="B172">
        <v>453298388</v>
      </c>
      <c r="C172" s="1">
        <v>45238.531284722223</v>
      </c>
      <c r="D172" s="1">
        <v>45238.534918981481</v>
      </c>
      <c r="E172" t="s">
        <v>377</v>
      </c>
      <c r="I172" t="s">
        <v>48</v>
      </c>
      <c r="J172" t="s">
        <v>65</v>
      </c>
      <c r="K172">
        <v>4</v>
      </c>
      <c r="L172">
        <v>2</v>
      </c>
      <c r="M172">
        <v>5</v>
      </c>
      <c r="N172">
        <v>5</v>
      </c>
      <c r="O172">
        <v>5</v>
      </c>
      <c r="P172">
        <v>5</v>
      </c>
      <c r="Q172">
        <v>5</v>
      </c>
      <c r="R172">
        <v>5</v>
      </c>
      <c r="S172">
        <v>5</v>
      </c>
      <c r="T172">
        <v>5</v>
      </c>
      <c r="U172">
        <v>5</v>
      </c>
      <c r="V172">
        <v>5</v>
      </c>
      <c r="W172">
        <v>5</v>
      </c>
      <c r="X172">
        <v>5</v>
      </c>
      <c r="Y172">
        <v>5</v>
      </c>
      <c r="Z172">
        <v>5</v>
      </c>
      <c r="AA172">
        <v>5</v>
      </c>
      <c r="AB172">
        <v>5</v>
      </c>
      <c r="AC172">
        <v>5</v>
      </c>
      <c r="AD172">
        <v>5</v>
      </c>
      <c r="AE172">
        <v>5</v>
      </c>
      <c r="AF172">
        <v>5</v>
      </c>
      <c r="AG172">
        <v>5</v>
      </c>
      <c r="AH172">
        <v>3</v>
      </c>
      <c r="AI172">
        <v>5</v>
      </c>
      <c r="AJ172">
        <v>5</v>
      </c>
      <c r="AK172">
        <v>4</v>
      </c>
      <c r="AL172">
        <v>5</v>
      </c>
      <c r="AM172">
        <v>5</v>
      </c>
      <c r="AN172">
        <v>5</v>
      </c>
      <c r="AO172">
        <v>5</v>
      </c>
      <c r="AP172">
        <v>5</v>
      </c>
      <c r="AQ172">
        <v>5</v>
      </c>
      <c r="AR172">
        <v>5</v>
      </c>
      <c r="AS172">
        <v>5</v>
      </c>
      <c r="AT172">
        <v>4</v>
      </c>
      <c r="AU172">
        <v>5</v>
      </c>
      <c r="AV172">
        <v>4</v>
      </c>
      <c r="AW172">
        <v>5</v>
      </c>
      <c r="AX172">
        <v>4</v>
      </c>
      <c r="AY172">
        <v>5</v>
      </c>
      <c r="AZ172">
        <v>4</v>
      </c>
      <c r="BA172" t="s">
        <v>378</v>
      </c>
    </row>
    <row r="173" spans="1:53" x14ac:dyDescent="0.3">
      <c r="A173">
        <v>118464274632</v>
      </c>
      <c r="B173">
        <v>453298388</v>
      </c>
      <c r="C173" s="1">
        <v>45238.527291666665</v>
      </c>
      <c r="D173" s="1">
        <v>45238.534583333334</v>
      </c>
      <c r="E173" t="s">
        <v>379</v>
      </c>
      <c r="I173" t="s">
        <v>48</v>
      </c>
      <c r="J173" t="s">
        <v>53</v>
      </c>
      <c r="K173">
        <v>4</v>
      </c>
      <c r="L173">
        <v>2</v>
      </c>
      <c r="M173">
        <v>3</v>
      </c>
      <c r="N173">
        <v>3</v>
      </c>
      <c r="O173">
        <v>2</v>
      </c>
      <c r="P173">
        <v>3</v>
      </c>
      <c r="Q173">
        <v>2</v>
      </c>
      <c r="R173">
        <v>1</v>
      </c>
      <c r="S173">
        <v>2</v>
      </c>
      <c r="T173">
        <v>2</v>
      </c>
      <c r="U173">
        <v>2</v>
      </c>
      <c r="V173">
        <v>1</v>
      </c>
      <c r="W173">
        <v>1</v>
      </c>
      <c r="X173">
        <v>1</v>
      </c>
      <c r="Y173">
        <v>2</v>
      </c>
      <c r="Z173">
        <v>2</v>
      </c>
      <c r="AA173">
        <v>3</v>
      </c>
      <c r="AB173">
        <v>4</v>
      </c>
      <c r="AC173">
        <v>4</v>
      </c>
      <c r="AD173">
        <v>4</v>
      </c>
      <c r="AE173">
        <v>2</v>
      </c>
      <c r="AF173">
        <v>1</v>
      </c>
      <c r="AG173">
        <v>2</v>
      </c>
      <c r="AH173">
        <v>1</v>
      </c>
      <c r="AI173">
        <v>1</v>
      </c>
      <c r="AJ173">
        <v>1</v>
      </c>
      <c r="AK173">
        <v>1</v>
      </c>
      <c r="AL173">
        <v>3</v>
      </c>
      <c r="AM173">
        <v>3</v>
      </c>
      <c r="AN173" t="s">
        <v>50</v>
      </c>
      <c r="AO173">
        <v>1</v>
      </c>
      <c r="AP173">
        <v>2</v>
      </c>
      <c r="AQ173">
        <v>1</v>
      </c>
      <c r="AR173">
        <v>3</v>
      </c>
      <c r="AS173">
        <v>3</v>
      </c>
      <c r="AT173">
        <v>3</v>
      </c>
      <c r="AU173">
        <v>3</v>
      </c>
      <c r="AV173">
        <v>1</v>
      </c>
      <c r="AW173">
        <v>3</v>
      </c>
      <c r="AX173">
        <v>4</v>
      </c>
      <c r="AY173">
        <v>1</v>
      </c>
      <c r="AZ173">
        <v>2</v>
      </c>
      <c r="BA173" t="s">
        <v>380</v>
      </c>
    </row>
    <row r="174" spans="1:53" x14ac:dyDescent="0.3">
      <c r="A174">
        <v>118464271467</v>
      </c>
      <c r="B174">
        <v>453298388</v>
      </c>
      <c r="C174" s="1">
        <v>45238.521064814813</v>
      </c>
      <c r="D174" s="1">
        <v>45238.530451388891</v>
      </c>
      <c r="E174" t="s">
        <v>381</v>
      </c>
      <c r="I174" t="s">
        <v>56</v>
      </c>
      <c r="J174" t="s">
        <v>68</v>
      </c>
      <c r="K174">
        <v>3</v>
      </c>
      <c r="L174">
        <v>2</v>
      </c>
      <c r="M174">
        <v>3</v>
      </c>
      <c r="N174">
        <v>4</v>
      </c>
      <c r="O174">
        <v>3</v>
      </c>
      <c r="P174">
        <v>4</v>
      </c>
      <c r="Q174">
        <v>3</v>
      </c>
      <c r="R174">
        <v>2</v>
      </c>
      <c r="S174">
        <v>4</v>
      </c>
      <c r="T174">
        <v>4</v>
      </c>
      <c r="U174">
        <v>3</v>
      </c>
      <c r="V174">
        <v>3</v>
      </c>
      <c r="W174">
        <v>4</v>
      </c>
      <c r="X174">
        <v>3</v>
      </c>
      <c r="Y174">
        <v>3</v>
      </c>
      <c r="Z174">
        <v>4</v>
      </c>
      <c r="AA174">
        <v>3</v>
      </c>
      <c r="AB174">
        <v>2</v>
      </c>
      <c r="AC174">
        <v>4</v>
      </c>
      <c r="AD174">
        <v>4</v>
      </c>
      <c r="AE174">
        <v>3</v>
      </c>
      <c r="AF174">
        <v>4</v>
      </c>
      <c r="AG174">
        <v>4</v>
      </c>
      <c r="AH174">
        <v>4</v>
      </c>
      <c r="AI174">
        <v>2</v>
      </c>
      <c r="AJ174">
        <v>4</v>
      </c>
      <c r="AK174">
        <v>3</v>
      </c>
      <c r="AL174">
        <v>4</v>
      </c>
      <c r="AM174">
        <v>4</v>
      </c>
      <c r="AN174" t="s">
        <v>50</v>
      </c>
      <c r="AO174">
        <v>3</v>
      </c>
      <c r="AP174">
        <v>4</v>
      </c>
      <c r="AQ174">
        <v>4</v>
      </c>
      <c r="AR174">
        <v>3</v>
      </c>
      <c r="AS174">
        <v>3</v>
      </c>
      <c r="AT174">
        <v>4</v>
      </c>
      <c r="AU174">
        <v>4</v>
      </c>
      <c r="AV174">
        <v>5</v>
      </c>
      <c r="AW174">
        <v>5</v>
      </c>
      <c r="AX174">
        <v>5</v>
      </c>
      <c r="AY174">
        <v>5</v>
      </c>
      <c r="AZ174">
        <v>4</v>
      </c>
      <c r="BA174" t="s">
        <v>382</v>
      </c>
    </row>
    <row r="175" spans="1:53" x14ac:dyDescent="0.3">
      <c r="A175">
        <v>118464270088</v>
      </c>
      <c r="B175">
        <v>453298388</v>
      </c>
      <c r="C175" s="1">
        <v>45238.517557870371</v>
      </c>
      <c r="D175" s="1">
        <v>45238.528738425928</v>
      </c>
      <c r="E175" t="s">
        <v>383</v>
      </c>
      <c r="I175" t="s">
        <v>48</v>
      </c>
      <c r="J175" t="s">
        <v>84</v>
      </c>
      <c r="K175">
        <v>4</v>
      </c>
      <c r="L175">
        <v>4</v>
      </c>
      <c r="M175">
        <v>5</v>
      </c>
      <c r="N175">
        <v>5</v>
      </c>
      <c r="O175">
        <v>5</v>
      </c>
      <c r="P175">
        <v>4</v>
      </c>
      <c r="Q175">
        <v>5</v>
      </c>
      <c r="R175">
        <v>5</v>
      </c>
      <c r="S175">
        <v>5</v>
      </c>
      <c r="T175">
        <v>5</v>
      </c>
      <c r="U175">
        <v>5</v>
      </c>
      <c r="V175">
        <v>5</v>
      </c>
      <c r="W175">
        <v>5</v>
      </c>
      <c r="X175">
        <v>4</v>
      </c>
      <c r="Y175">
        <v>5</v>
      </c>
      <c r="Z175">
        <v>5</v>
      </c>
      <c r="AA175">
        <v>5</v>
      </c>
      <c r="AB175">
        <v>5</v>
      </c>
      <c r="AC175">
        <v>5</v>
      </c>
      <c r="AD175">
        <v>5</v>
      </c>
      <c r="AE175">
        <v>5</v>
      </c>
      <c r="AF175">
        <v>5</v>
      </c>
      <c r="AG175">
        <v>5</v>
      </c>
      <c r="AH175">
        <v>4</v>
      </c>
      <c r="AI175">
        <v>4</v>
      </c>
      <c r="AJ175">
        <v>4</v>
      </c>
      <c r="AK175">
        <v>3</v>
      </c>
      <c r="AL175">
        <v>5</v>
      </c>
      <c r="AM175">
        <v>5</v>
      </c>
      <c r="AN175">
        <v>4</v>
      </c>
      <c r="AO175">
        <v>5</v>
      </c>
      <c r="AP175">
        <v>5</v>
      </c>
      <c r="AQ175">
        <v>4</v>
      </c>
      <c r="AR175">
        <v>5</v>
      </c>
      <c r="AS175">
        <v>5</v>
      </c>
      <c r="AT175">
        <v>5</v>
      </c>
      <c r="AU175">
        <v>5</v>
      </c>
      <c r="AZ175">
        <v>5</v>
      </c>
      <c r="BA175" t="s">
        <v>384</v>
      </c>
    </row>
    <row r="176" spans="1:53" x14ac:dyDescent="0.3">
      <c r="A176">
        <v>118464268806</v>
      </c>
      <c r="B176">
        <v>453298388</v>
      </c>
      <c r="C176" s="1">
        <v>45238.524629629632</v>
      </c>
      <c r="D176" s="1">
        <v>45238.527071759258</v>
      </c>
      <c r="E176" t="s">
        <v>385</v>
      </c>
      <c r="I176" t="s">
        <v>48</v>
      </c>
      <c r="J176" t="s">
        <v>96</v>
      </c>
      <c r="K176">
        <v>4</v>
      </c>
      <c r="L176">
        <v>4</v>
      </c>
      <c r="M176">
        <v>4</v>
      </c>
      <c r="N176">
        <v>5</v>
      </c>
      <c r="O176">
        <v>4</v>
      </c>
      <c r="P176">
        <v>4</v>
      </c>
      <c r="Q176">
        <v>5</v>
      </c>
      <c r="R176">
        <v>4</v>
      </c>
      <c r="S176">
        <v>4</v>
      </c>
      <c r="T176">
        <v>5</v>
      </c>
      <c r="U176">
        <v>5</v>
      </c>
      <c r="V176">
        <v>4</v>
      </c>
      <c r="W176">
        <v>5</v>
      </c>
      <c r="X176">
        <v>4</v>
      </c>
      <c r="Y176">
        <v>4</v>
      </c>
      <c r="Z176">
        <v>4</v>
      </c>
      <c r="AA176">
        <v>4</v>
      </c>
      <c r="AB176">
        <v>3</v>
      </c>
      <c r="AC176">
        <v>3</v>
      </c>
      <c r="AD176">
        <v>2</v>
      </c>
      <c r="AE176">
        <v>4</v>
      </c>
      <c r="AF176">
        <v>4</v>
      </c>
      <c r="AG176">
        <v>3</v>
      </c>
      <c r="AH176">
        <v>4</v>
      </c>
      <c r="AI176">
        <v>2</v>
      </c>
      <c r="AJ176">
        <v>5</v>
      </c>
      <c r="AK176">
        <v>2</v>
      </c>
      <c r="AL176">
        <v>3</v>
      </c>
      <c r="AM176">
        <v>3</v>
      </c>
      <c r="AN176">
        <v>2</v>
      </c>
      <c r="AO176">
        <v>3</v>
      </c>
      <c r="AP176">
        <v>4</v>
      </c>
      <c r="AQ176">
        <v>5</v>
      </c>
      <c r="AR176">
        <v>4</v>
      </c>
      <c r="AS176">
        <v>4</v>
      </c>
      <c r="AT176">
        <v>4</v>
      </c>
      <c r="AU176">
        <v>5</v>
      </c>
      <c r="AV176">
        <v>4</v>
      </c>
      <c r="AW176">
        <v>4</v>
      </c>
      <c r="AX176">
        <v>4</v>
      </c>
      <c r="AY176">
        <v>4</v>
      </c>
      <c r="AZ176">
        <v>4</v>
      </c>
      <c r="BA176" t="s">
        <v>386</v>
      </c>
    </row>
    <row r="177" spans="1:53" x14ac:dyDescent="0.3">
      <c r="A177">
        <v>118464268077</v>
      </c>
      <c r="B177">
        <v>453298388</v>
      </c>
      <c r="C177" s="1">
        <v>45238.521458333336</v>
      </c>
      <c r="D177" s="1">
        <v>45238.52615740741</v>
      </c>
      <c r="E177" t="s">
        <v>387</v>
      </c>
      <c r="I177" t="s">
        <v>64</v>
      </c>
      <c r="J177" t="s">
        <v>91</v>
      </c>
      <c r="K177">
        <v>3</v>
      </c>
      <c r="L177">
        <v>3</v>
      </c>
      <c r="M177">
        <v>3</v>
      </c>
      <c r="N177">
        <v>2</v>
      </c>
      <c r="O177">
        <v>2</v>
      </c>
      <c r="P177">
        <v>3</v>
      </c>
      <c r="Q177">
        <v>3</v>
      </c>
      <c r="R177">
        <v>3</v>
      </c>
      <c r="S177">
        <v>3</v>
      </c>
      <c r="T177">
        <v>2</v>
      </c>
      <c r="U177">
        <v>3</v>
      </c>
      <c r="V177">
        <v>3</v>
      </c>
      <c r="W177">
        <v>3</v>
      </c>
      <c r="X177">
        <v>3</v>
      </c>
      <c r="Y177">
        <v>3</v>
      </c>
      <c r="Z177">
        <v>3</v>
      </c>
      <c r="AA177">
        <v>3</v>
      </c>
      <c r="AB177">
        <v>3</v>
      </c>
      <c r="AC177">
        <v>2</v>
      </c>
      <c r="AD177">
        <v>2</v>
      </c>
      <c r="AE177">
        <v>2</v>
      </c>
      <c r="AF177">
        <v>2</v>
      </c>
      <c r="AG177">
        <v>3</v>
      </c>
      <c r="AH177">
        <v>3</v>
      </c>
      <c r="AI177">
        <v>3</v>
      </c>
      <c r="AJ177">
        <v>3</v>
      </c>
      <c r="AK177">
        <v>2</v>
      </c>
      <c r="AL177">
        <v>3</v>
      </c>
      <c r="AM177">
        <v>4</v>
      </c>
      <c r="AN177">
        <v>4</v>
      </c>
      <c r="AO177">
        <v>4</v>
      </c>
      <c r="AP177">
        <v>4</v>
      </c>
      <c r="AQ177">
        <v>4</v>
      </c>
      <c r="AR177">
        <v>3</v>
      </c>
      <c r="AS177">
        <v>3</v>
      </c>
      <c r="AT177">
        <v>1</v>
      </c>
      <c r="AU177">
        <v>2</v>
      </c>
      <c r="AV177">
        <v>3</v>
      </c>
      <c r="AW177">
        <v>3</v>
      </c>
      <c r="AX177">
        <v>4</v>
      </c>
      <c r="AY177">
        <v>4</v>
      </c>
      <c r="AZ177">
        <v>1</v>
      </c>
      <c r="BA177" t="s">
        <v>388</v>
      </c>
    </row>
    <row r="178" spans="1:53" x14ac:dyDescent="0.3">
      <c r="A178">
        <v>118464268009</v>
      </c>
      <c r="B178">
        <v>453298388</v>
      </c>
      <c r="C178" s="1">
        <v>45238.52238425926</v>
      </c>
      <c r="D178" s="1">
        <v>45238.52615740741</v>
      </c>
      <c r="E178" t="s">
        <v>389</v>
      </c>
      <c r="I178" t="s">
        <v>56</v>
      </c>
      <c r="J178" t="s">
        <v>140</v>
      </c>
      <c r="K178">
        <v>4</v>
      </c>
      <c r="L178">
        <v>4</v>
      </c>
      <c r="M178">
        <v>4</v>
      </c>
      <c r="N178">
        <v>5</v>
      </c>
      <c r="O178">
        <v>4</v>
      </c>
      <c r="P178">
        <v>4</v>
      </c>
      <c r="Q178">
        <v>4</v>
      </c>
      <c r="R178">
        <v>5</v>
      </c>
      <c r="S178">
        <v>5</v>
      </c>
      <c r="T178">
        <v>4</v>
      </c>
      <c r="U178">
        <v>4</v>
      </c>
      <c r="V178">
        <v>3</v>
      </c>
      <c r="W178">
        <v>4</v>
      </c>
      <c r="X178">
        <v>3</v>
      </c>
      <c r="Y178">
        <v>4</v>
      </c>
      <c r="Z178">
        <v>4</v>
      </c>
      <c r="AA178">
        <v>3</v>
      </c>
      <c r="AB178">
        <v>4</v>
      </c>
      <c r="AC178">
        <v>4</v>
      </c>
      <c r="AD178">
        <v>5</v>
      </c>
      <c r="AE178">
        <v>4</v>
      </c>
      <c r="AF178">
        <v>4</v>
      </c>
      <c r="AG178">
        <v>4</v>
      </c>
      <c r="AH178">
        <v>4</v>
      </c>
      <c r="AI178">
        <v>2</v>
      </c>
      <c r="AJ178">
        <v>4</v>
      </c>
      <c r="AK178">
        <v>1</v>
      </c>
      <c r="AL178">
        <v>4</v>
      </c>
      <c r="AM178">
        <v>3</v>
      </c>
      <c r="AN178" t="s">
        <v>50</v>
      </c>
      <c r="AO178">
        <v>4</v>
      </c>
      <c r="AP178">
        <v>4</v>
      </c>
      <c r="AQ178">
        <v>4</v>
      </c>
      <c r="AR178">
        <v>4</v>
      </c>
      <c r="AS178">
        <v>4</v>
      </c>
      <c r="AT178">
        <v>4</v>
      </c>
      <c r="AU178">
        <v>4</v>
      </c>
      <c r="AV178">
        <v>3</v>
      </c>
      <c r="AW178">
        <v>4</v>
      </c>
      <c r="AX178">
        <v>3</v>
      </c>
      <c r="AY178">
        <v>5</v>
      </c>
      <c r="AZ178">
        <v>4</v>
      </c>
      <c r="BA178" t="s">
        <v>87</v>
      </c>
    </row>
    <row r="179" spans="1:53" hidden="1" x14ac:dyDescent="0.3">
      <c r="C179" s="1"/>
      <c r="D179" s="1"/>
    </row>
    <row r="180" spans="1:53" x14ac:dyDescent="0.3">
      <c r="A180">
        <v>118464265258</v>
      </c>
      <c r="B180">
        <v>453298388</v>
      </c>
      <c r="C180" s="1">
        <v>45238.520046296297</v>
      </c>
      <c r="D180" s="1">
        <v>45238.522731481484</v>
      </c>
      <c r="E180" t="s">
        <v>391</v>
      </c>
      <c r="I180" t="s">
        <v>56</v>
      </c>
      <c r="J180" t="s">
        <v>140</v>
      </c>
      <c r="K180">
        <v>4</v>
      </c>
      <c r="L180">
        <v>2</v>
      </c>
      <c r="M180">
        <v>2</v>
      </c>
      <c r="N180">
        <v>3</v>
      </c>
      <c r="O180">
        <v>3</v>
      </c>
      <c r="P180">
        <v>4</v>
      </c>
      <c r="Q180">
        <v>2</v>
      </c>
      <c r="R180">
        <v>2</v>
      </c>
      <c r="S180">
        <v>2</v>
      </c>
      <c r="T180">
        <v>3</v>
      </c>
      <c r="U180">
        <v>2</v>
      </c>
      <c r="V180">
        <v>2</v>
      </c>
      <c r="W180">
        <v>4</v>
      </c>
      <c r="X180">
        <v>3</v>
      </c>
      <c r="Y180">
        <v>4</v>
      </c>
      <c r="Z180">
        <v>4</v>
      </c>
      <c r="AA180">
        <v>4</v>
      </c>
      <c r="AB180">
        <v>4</v>
      </c>
      <c r="AC180">
        <v>4</v>
      </c>
      <c r="AD180">
        <v>2</v>
      </c>
      <c r="AE180">
        <v>3</v>
      </c>
      <c r="AF180">
        <v>3</v>
      </c>
      <c r="AG180">
        <v>2</v>
      </c>
      <c r="AH180">
        <v>4</v>
      </c>
      <c r="AI180">
        <v>2</v>
      </c>
      <c r="AJ180">
        <v>2</v>
      </c>
      <c r="AK180">
        <v>4</v>
      </c>
      <c r="AL180">
        <v>4</v>
      </c>
      <c r="AM180">
        <v>3</v>
      </c>
      <c r="AN180" t="s">
        <v>50</v>
      </c>
      <c r="AO180">
        <v>2</v>
      </c>
      <c r="AP180">
        <v>4</v>
      </c>
      <c r="AQ180">
        <v>4</v>
      </c>
      <c r="AR180">
        <v>2</v>
      </c>
      <c r="AS180">
        <v>2</v>
      </c>
      <c r="AT180">
        <v>4</v>
      </c>
      <c r="AU180">
        <v>2</v>
      </c>
      <c r="AV180">
        <v>3</v>
      </c>
      <c r="AW180">
        <v>5</v>
      </c>
      <c r="AX180">
        <v>4</v>
      </c>
      <c r="AY180">
        <v>4</v>
      </c>
      <c r="AZ180">
        <v>4</v>
      </c>
      <c r="BA180" t="s">
        <v>79</v>
      </c>
    </row>
    <row r="181" spans="1:53" x14ac:dyDescent="0.3">
      <c r="A181">
        <v>118464264332</v>
      </c>
      <c r="B181">
        <v>453298388</v>
      </c>
      <c r="C181" s="1">
        <v>45238.518796296295</v>
      </c>
      <c r="D181" s="1">
        <v>45238.521620370368</v>
      </c>
      <c r="E181" t="s">
        <v>392</v>
      </c>
      <c r="I181" t="s">
        <v>48</v>
      </c>
      <c r="J181" t="s">
        <v>96</v>
      </c>
      <c r="K181">
        <v>4</v>
      </c>
      <c r="L181">
        <v>4</v>
      </c>
      <c r="M181">
        <v>5</v>
      </c>
      <c r="N181">
        <v>3</v>
      </c>
      <c r="O181">
        <v>4</v>
      </c>
      <c r="P181">
        <v>4</v>
      </c>
      <c r="Q181">
        <v>4</v>
      </c>
      <c r="R181">
        <v>4</v>
      </c>
      <c r="S181">
        <v>4</v>
      </c>
      <c r="T181">
        <v>3</v>
      </c>
      <c r="U181">
        <v>4</v>
      </c>
      <c r="V181">
        <v>4</v>
      </c>
      <c r="W181">
        <v>4</v>
      </c>
      <c r="X181">
        <v>3</v>
      </c>
      <c r="Y181">
        <v>4</v>
      </c>
      <c r="Z181">
        <v>5</v>
      </c>
      <c r="AA181">
        <v>4</v>
      </c>
      <c r="AB181">
        <v>4</v>
      </c>
      <c r="AC181">
        <v>4</v>
      </c>
      <c r="AD181">
        <v>5</v>
      </c>
      <c r="AE181">
        <v>4</v>
      </c>
      <c r="AF181">
        <v>4</v>
      </c>
      <c r="AG181">
        <v>4</v>
      </c>
      <c r="AH181">
        <v>3</v>
      </c>
      <c r="AI181">
        <v>3</v>
      </c>
      <c r="AJ181">
        <v>4</v>
      </c>
      <c r="AK181">
        <v>3</v>
      </c>
      <c r="AL181">
        <v>4</v>
      </c>
      <c r="AM181">
        <v>3</v>
      </c>
      <c r="AN181" t="s">
        <v>50</v>
      </c>
      <c r="AO181">
        <v>4</v>
      </c>
      <c r="AP181">
        <v>4</v>
      </c>
      <c r="AQ181">
        <v>4</v>
      </c>
      <c r="AR181">
        <v>4</v>
      </c>
      <c r="AS181">
        <v>4</v>
      </c>
      <c r="AT181">
        <v>4</v>
      </c>
      <c r="AU181">
        <v>4</v>
      </c>
      <c r="AV181">
        <v>3</v>
      </c>
      <c r="AW181">
        <v>4</v>
      </c>
      <c r="AX181">
        <v>3</v>
      </c>
      <c r="AY181">
        <v>4</v>
      </c>
      <c r="AZ181">
        <v>4</v>
      </c>
      <c r="BA181" t="s">
        <v>152</v>
      </c>
    </row>
    <row r="182" spans="1:53" x14ac:dyDescent="0.3">
      <c r="A182">
        <v>118464262470</v>
      </c>
      <c r="B182">
        <v>453298388</v>
      </c>
      <c r="C182" s="1">
        <v>45238.516469907408</v>
      </c>
      <c r="D182" s="1">
        <v>45238.519456018519</v>
      </c>
      <c r="E182" t="s">
        <v>393</v>
      </c>
      <c r="I182" t="s">
        <v>48</v>
      </c>
      <c r="J182" t="s">
        <v>96</v>
      </c>
      <c r="K182">
        <v>5</v>
      </c>
      <c r="L182">
        <v>4</v>
      </c>
      <c r="M182">
        <v>4</v>
      </c>
      <c r="N182">
        <v>5</v>
      </c>
      <c r="O182">
        <v>5</v>
      </c>
      <c r="P182">
        <v>5</v>
      </c>
      <c r="Q182">
        <v>4</v>
      </c>
      <c r="R182">
        <v>4</v>
      </c>
      <c r="S182">
        <v>4</v>
      </c>
      <c r="T182">
        <v>4</v>
      </c>
      <c r="U182">
        <v>4</v>
      </c>
      <c r="V182">
        <v>4</v>
      </c>
      <c r="W182">
        <v>5</v>
      </c>
      <c r="X182">
        <v>5</v>
      </c>
      <c r="Y182">
        <v>4</v>
      </c>
      <c r="Z182">
        <v>4</v>
      </c>
      <c r="AA182">
        <v>4</v>
      </c>
      <c r="AB182">
        <v>4</v>
      </c>
      <c r="AC182">
        <v>4</v>
      </c>
      <c r="AD182">
        <v>1</v>
      </c>
      <c r="AE182">
        <v>4</v>
      </c>
      <c r="AF182">
        <v>4</v>
      </c>
      <c r="AG182">
        <v>1</v>
      </c>
      <c r="AH182">
        <v>2</v>
      </c>
      <c r="AI182">
        <v>4</v>
      </c>
      <c r="AJ182">
        <v>4</v>
      </c>
      <c r="AK182">
        <v>2</v>
      </c>
      <c r="AL182">
        <v>4</v>
      </c>
      <c r="AM182">
        <v>4</v>
      </c>
      <c r="AN182">
        <v>2</v>
      </c>
      <c r="AO182">
        <v>4</v>
      </c>
      <c r="AP182">
        <v>4</v>
      </c>
      <c r="AQ182">
        <v>4</v>
      </c>
      <c r="AR182">
        <v>4</v>
      </c>
      <c r="AS182">
        <v>4</v>
      </c>
      <c r="AT182">
        <v>5</v>
      </c>
      <c r="AU182">
        <v>5</v>
      </c>
      <c r="AV182">
        <v>5</v>
      </c>
      <c r="AW182">
        <v>5</v>
      </c>
      <c r="AX182">
        <v>5</v>
      </c>
      <c r="AY182">
        <v>5</v>
      </c>
      <c r="AZ182">
        <v>4</v>
      </c>
      <c r="BA182" t="s">
        <v>79</v>
      </c>
    </row>
    <row r="183" spans="1:53" x14ac:dyDescent="0.3">
      <c r="A183">
        <v>118464262229</v>
      </c>
      <c r="B183">
        <v>453298388</v>
      </c>
      <c r="C183" s="1">
        <v>45238.513287037036</v>
      </c>
      <c r="D183" s="1">
        <v>45238.519155092596</v>
      </c>
      <c r="E183" t="s">
        <v>394</v>
      </c>
      <c r="I183" t="s">
        <v>48</v>
      </c>
      <c r="J183" t="s">
        <v>49</v>
      </c>
      <c r="K183">
        <v>5</v>
      </c>
      <c r="L183">
        <v>4</v>
      </c>
      <c r="M183">
        <v>5</v>
      </c>
      <c r="N183">
        <v>5</v>
      </c>
      <c r="O183">
        <v>5</v>
      </c>
      <c r="P183">
        <v>5</v>
      </c>
      <c r="Q183">
        <v>4</v>
      </c>
      <c r="R183">
        <v>5</v>
      </c>
      <c r="S183">
        <v>5</v>
      </c>
      <c r="T183">
        <v>5</v>
      </c>
      <c r="U183">
        <v>5</v>
      </c>
      <c r="V183">
        <v>5</v>
      </c>
      <c r="W183">
        <v>5</v>
      </c>
      <c r="X183">
        <v>4</v>
      </c>
      <c r="Y183">
        <v>5</v>
      </c>
      <c r="Z183">
        <v>5</v>
      </c>
      <c r="AA183">
        <v>5</v>
      </c>
      <c r="AB183">
        <v>5</v>
      </c>
      <c r="AC183">
        <v>5</v>
      </c>
      <c r="AD183">
        <v>5</v>
      </c>
      <c r="AE183">
        <v>5</v>
      </c>
      <c r="AF183">
        <v>5</v>
      </c>
      <c r="AG183">
        <v>4</v>
      </c>
      <c r="AH183">
        <v>5</v>
      </c>
      <c r="AI183">
        <v>4</v>
      </c>
      <c r="AJ183">
        <v>5</v>
      </c>
      <c r="AK183">
        <v>3</v>
      </c>
      <c r="AL183">
        <v>4</v>
      </c>
      <c r="AM183">
        <v>4</v>
      </c>
      <c r="AN183" t="s">
        <v>50</v>
      </c>
      <c r="AO183">
        <v>4</v>
      </c>
      <c r="AP183" t="s">
        <v>81</v>
      </c>
      <c r="AQ183" t="s">
        <v>81</v>
      </c>
      <c r="AR183">
        <v>4</v>
      </c>
      <c r="AS183">
        <v>5</v>
      </c>
      <c r="AT183">
        <v>4</v>
      </c>
      <c r="AU183">
        <v>4</v>
      </c>
      <c r="AV183">
        <v>4</v>
      </c>
      <c r="AW183">
        <v>5</v>
      </c>
      <c r="AX183">
        <v>4</v>
      </c>
      <c r="AY183">
        <v>4</v>
      </c>
      <c r="AZ183">
        <v>4</v>
      </c>
      <c r="BA183" t="s">
        <v>395</v>
      </c>
    </row>
    <row r="184" spans="1:53" x14ac:dyDescent="0.3">
      <c r="A184">
        <v>118464262109</v>
      </c>
      <c r="B184">
        <v>453298388</v>
      </c>
      <c r="C184" s="1">
        <v>45238.514814814815</v>
      </c>
      <c r="D184" s="1">
        <v>45238.51902777778</v>
      </c>
      <c r="E184" t="s">
        <v>396</v>
      </c>
      <c r="I184" t="s">
        <v>48</v>
      </c>
      <c r="J184" t="s">
        <v>96</v>
      </c>
      <c r="K184">
        <v>4</v>
      </c>
      <c r="L184">
        <v>5</v>
      </c>
      <c r="M184">
        <v>4</v>
      </c>
      <c r="N184">
        <v>5</v>
      </c>
      <c r="O184">
        <v>5</v>
      </c>
      <c r="P184">
        <v>4</v>
      </c>
      <c r="Q184">
        <v>4</v>
      </c>
      <c r="R184">
        <v>4</v>
      </c>
      <c r="S184">
        <v>5</v>
      </c>
      <c r="T184">
        <v>4</v>
      </c>
      <c r="U184">
        <v>5</v>
      </c>
      <c r="V184">
        <v>5</v>
      </c>
      <c r="W184">
        <v>4</v>
      </c>
      <c r="X184">
        <v>5</v>
      </c>
      <c r="Y184">
        <v>5</v>
      </c>
      <c r="Z184">
        <v>4</v>
      </c>
      <c r="AA184">
        <v>4</v>
      </c>
      <c r="AB184">
        <v>4</v>
      </c>
      <c r="AC184">
        <v>4</v>
      </c>
      <c r="AD184">
        <v>4</v>
      </c>
      <c r="AE184">
        <v>4</v>
      </c>
      <c r="AF184">
        <v>4</v>
      </c>
      <c r="AG184">
        <v>4</v>
      </c>
      <c r="AH184">
        <v>4</v>
      </c>
      <c r="AI184">
        <v>4</v>
      </c>
      <c r="AJ184">
        <v>4</v>
      </c>
      <c r="AK184">
        <v>4</v>
      </c>
      <c r="AL184">
        <v>4</v>
      </c>
      <c r="AM184">
        <v>4</v>
      </c>
      <c r="AN184">
        <v>3</v>
      </c>
      <c r="AO184">
        <v>4</v>
      </c>
      <c r="AP184">
        <v>4</v>
      </c>
      <c r="AQ184">
        <v>5</v>
      </c>
      <c r="AR184">
        <v>4</v>
      </c>
      <c r="AS184">
        <v>5</v>
      </c>
      <c r="AT184">
        <v>4</v>
      </c>
      <c r="AU184">
        <v>4</v>
      </c>
      <c r="AV184">
        <v>4</v>
      </c>
      <c r="AW184">
        <v>4</v>
      </c>
      <c r="AX184">
        <v>4</v>
      </c>
      <c r="AY184">
        <v>4</v>
      </c>
      <c r="AZ184">
        <v>4</v>
      </c>
      <c r="BA184" t="s">
        <v>397</v>
      </c>
    </row>
    <row r="185" spans="1:53" x14ac:dyDescent="0.3">
      <c r="A185">
        <v>118464261565</v>
      </c>
      <c r="B185">
        <v>453298388</v>
      </c>
      <c r="C185" s="1">
        <v>45238.504328703704</v>
      </c>
      <c r="D185" s="1">
        <v>45238.518379629626</v>
      </c>
      <c r="E185" t="s">
        <v>398</v>
      </c>
      <c r="I185" t="s">
        <v>48</v>
      </c>
      <c r="J185" t="s">
        <v>49</v>
      </c>
      <c r="K185">
        <v>4</v>
      </c>
      <c r="L185">
        <v>4</v>
      </c>
      <c r="M185">
        <v>3</v>
      </c>
      <c r="N185">
        <v>3</v>
      </c>
      <c r="O185">
        <v>3</v>
      </c>
      <c r="P185">
        <v>4</v>
      </c>
      <c r="Q185">
        <v>4</v>
      </c>
      <c r="R185">
        <v>3</v>
      </c>
      <c r="S185">
        <v>4</v>
      </c>
      <c r="T185">
        <v>3</v>
      </c>
      <c r="U185">
        <v>4</v>
      </c>
      <c r="V185">
        <v>2</v>
      </c>
      <c r="W185">
        <v>4</v>
      </c>
      <c r="X185">
        <v>2</v>
      </c>
      <c r="Y185">
        <v>4</v>
      </c>
      <c r="Z185">
        <v>4</v>
      </c>
      <c r="AA185">
        <v>4</v>
      </c>
      <c r="AB185">
        <v>4</v>
      </c>
      <c r="AC185">
        <v>4</v>
      </c>
      <c r="AD185">
        <v>2</v>
      </c>
      <c r="AE185">
        <v>4</v>
      </c>
      <c r="AF185">
        <v>3</v>
      </c>
      <c r="AG185">
        <v>3</v>
      </c>
      <c r="AH185">
        <v>4</v>
      </c>
      <c r="AI185">
        <v>3</v>
      </c>
      <c r="AJ185">
        <v>3</v>
      </c>
      <c r="AK185">
        <v>3</v>
      </c>
      <c r="AL185">
        <v>4</v>
      </c>
      <c r="AM185">
        <v>1</v>
      </c>
      <c r="AN185">
        <v>3</v>
      </c>
      <c r="AO185">
        <v>4</v>
      </c>
      <c r="AP185">
        <v>4</v>
      </c>
      <c r="AQ185">
        <v>4</v>
      </c>
      <c r="AR185">
        <v>3</v>
      </c>
      <c r="AS185">
        <v>3</v>
      </c>
      <c r="AT185">
        <v>4</v>
      </c>
      <c r="AU185">
        <v>4</v>
      </c>
      <c r="AV185">
        <v>2</v>
      </c>
      <c r="AW185">
        <v>4</v>
      </c>
      <c r="AX185">
        <v>2</v>
      </c>
      <c r="AY185">
        <v>4</v>
      </c>
      <c r="AZ185">
        <v>4</v>
      </c>
      <c r="BA185" t="s">
        <v>399</v>
      </c>
    </row>
    <row r="186" spans="1:53" x14ac:dyDescent="0.3">
      <c r="A186">
        <v>118464261218</v>
      </c>
      <c r="B186">
        <v>453298388</v>
      </c>
      <c r="C186" s="1">
        <v>45238.512777777774</v>
      </c>
      <c r="D186" s="1">
        <v>45238.518009259256</v>
      </c>
      <c r="E186" t="s">
        <v>400</v>
      </c>
      <c r="I186" t="s">
        <v>56</v>
      </c>
      <c r="J186" t="s">
        <v>84</v>
      </c>
      <c r="K186">
        <v>4</v>
      </c>
      <c r="L186">
        <v>4</v>
      </c>
      <c r="M186">
        <v>4</v>
      </c>
      <c r="N186">
        <v>4</v>
      </c>
      <c r="O186">
        <v>4</v>
      </c>
      <c r="P186">
        <v>4</v>
      </c>
      <c r="Q186">
        <v>5</v>
      </c>
      <c r="R186">
        <v>5</v>
      </c>
      <c r="S186">
        <v>5</v>
      </c>
      <c r="T186">
        <v>5</v>
      </c>
      <c r="U186">
        <v>5</v>
      </c>
      <c r="V186">
        <v>2</v>
      </c>
      <c r="W186">
        <v>2</v>
      </c>
      <c r="X186">
        <v>2</v>
      </c>
      <c r="Y186">
        <v>4</v>
      </c>
      <c r="Z186">
        <v>3</v>
      </c>
      <c r="AA186">
        <v>2</v>
      </c>
      <c r="AB186">
        <v>2</v>
      </c>
      <c r="AC186">
        <v>4</v>
      </c>
      <c r="AD186">
        <v>2</v>
      </c>
      <c r="AE186">
        <v>4</v>
      </c>
      <c r="AF186">
        <v>3</v>
      </c>
      <c r="AG186">
        <v>2</v>
      </c>
      <c r="AH186">
        <v>2</v>
      </c>
      <c r="AI186">
        <v>1</v>
      </c>
      <c r="AJ186">
        <v>3</v>
      </c>
      <c r="AK186">
        <v>1</v>
      </c>
      <c r="AL186">
        <v>4</v>
      </c>
      <c r="AM186">
        <v>2</v>
      </c>
      <c r="AN186" t="s">
        <v>50</v>
      </c>
      <c r="AO186">
        <v>4</v>
      </c>
      <c r="AP186">
        <v>4</v>
      </c>
      <c r="AQ186">
        <v>4</v>
      </c>
      <c r="AR186">
        <v>4</v>
      </c>
      <c r="AS186">
        <v>4</v>
      </c>
      <c r="AT186">
        <v>4</v>
      </c>
      <c r="AU186">
        <v>5</v>
      </c>
      <c r="AZ186">
        <v>4</v>
      </c>
      <c r="BA186" t="s">
        <v>401</v>
      </c>
    </row>
    <row r="187" spans="1:53" x14ac:dyDescent="0.3">
      <c r="A187">
        <v>118464260578</v>
      </c>
      <c r="B187">
        <v>453298388</v>
      </c>
      <c r="C187" s="1">
        <v>45238.511990740742</v>
      </c>
      <c r="D187" s="1">
        <v>45238.51730324074</v>
      </c>
      <c r="E187" t="s">
        <v>402</v>
      </c>
      <c r="I187" t="s">
        <v>56</v>
      </c>
      <c r="J187" t="s">
        <v>57</v>
      </c>
      <c r="K187">
        <v>5</v>
      </c>
      <c r="L187">
        <v>5</v>
      </c>
      <c r="M187">
        <v>5</v>
      </c>
      <c r="N187">
        <v>5</v>
      </c>
      <c r="O187">
        <v>5</v>
      </c>
      <c r="P187">
        <v>5</v>
      </c>
      <c r="Q187">
        <v>5</v>
      </c>
      <c r="R187">
        <v>5</v>
      </c>
      <c r="S187">
        <v>5</v>
      </c>
      <c r="T187">
        <v>5</v>
      </c>
      <c r="U187">
        <v>5</v>
      </c>
      <c r="V187">
        <v>5</v>
      </c>
      <c r="W187">
        <v>5</v>
      </c>
      <c r="X187">
        <v>5</v>
      </c>
      <c r="Y187">
        <v>5</v>
      </c>
      <c r="Z187">
        <v>5</v>
      </c>
      <c r="AA187">
        <v>5</v>
      </c>
      <c r="AB187">
        <v>5</v>
      </c>
      <c r="AC187">
        <v>5</v>
      </c>
      <c r="AD187">
        <v>5</v>
      </c>
      <c r="AE187">
        <v>5</v>
      </c>
      <c r="AF187">
        <v>5</v>
      </c>
      <c r="AG187">
        <v>5</v>
      </c>
      <c r="AH187">
        <v>5</v>
      </c>
      <c r="AI187">
        <v>4</v>
      </c>
      <c r="AJ187">
        <v>4</v>
      </c>
      <c r="AK187">
        <v>4</v>
      </c>
      <c r="AL187">
        <v>5</v>
      </c>
      <c r="AM187">
        <v>5</v>
      </c>
      <c r="AN187">
        <v>5</v>
      </c>
      <c r="AO187">
        <v>5</v>
      </c>
      <c r="AP187">
        <v>5</v>
      </c>
      <c r="AQ187">
        <v>5</v>
      </c>
      <c r="AR187">
        <v>5</v>
      </c>
      <c r="AS187">
        <v>5</v>
      </c>
      <c r="AT187">
        <v>5</v>
      </c>
      <c r="AU187">
        <v>5</v>
      </c>
      <c r="AV187">
        <v>4</v>
      </c>
      <c r="AW187">
        <v>5</v>
      </c>
      <c r="AX187">
        <v>4</v>
      </c>
      <c r="AY187">
        <v>5</v>
      </c>
      <c r="AZ187">
        <v>4</v>
      </c>
      <c r="BA187" t="s">
        <v>79</v>
      </c>
    </row>
    <row r="188" spans="1:53" x14ac:dyDescent="0.3">
      <c r="A188">
        <v>118464260572</v>
      </c>
      <c r="B188">
        <v>453298388</v>
      </c>
      <c r="C188" s="1">
        <v>45238.511874999997</v>
      </c>
      <c r="D188" s="1">
        <v>45238.51730324074</v>
      </c>
      <c r="E188" t="s">
        <v>403</v>
      </c>
      <c r="I188" t="s">
        <v>56</v>
      </c>
      <c r="J188" t="s">
        <v>140</v>
      </c>
      <c r="K188">
        <v>4</v>
      </c>
      <c r="L188">
        <v>2</v>
      </c>
      <c r="M188">
        <v>3</v>
      </c>
      <c r="N188">
        <v>2</v>
      </c>
      <c r="O188">
        <v>5</v>
      </c>
      <c r="P188">
        <v>5</v>
      </c>
      <c r="Q188">
        <v>1</v>
      </c>
      <c r="R188">
        <v>1</v>
      </c>
      <c r="S188">
        <v>3</v>
      </c>
      <c r="T188">
        <v>1</v>
      </c>
      <c r="U188">
        <v>1</v>
      </c>
      <c r="V188">
        <v>3</v>
      </c>
      <c r="W188">
        <v>4</v>
      </c>
      <c r="X188">
        <v>1</v>
      </c>
      <c r="Y188">
        <v>1</v>
      </c>
      <c r="Z188">
        <v>4</v>
      </c>
      <c r="AA188">
        <v>4</v>
      </c>
      <c r="AB188">
        <v>4</v>
      </c>
      <c r="AC188">
        <v>4</v>
      </c>
      <c r="AD188">
        <v>4</v>
      </c>
      <c r="AE188">
        <v>4</v>
      </c>
      <c r="AF188">
        <v>4</v>
      </c>
      <c r="AG188">
        <v>4</v>
      </c>
      <c r="AH188">
        <v>4</v>
      </c>
      <c r="AI188">
        <v>2</v>
      </c>
      <c r="AJ188">
        <v>1</v>
      </c>
      <c r="AK188">
        <v>1</v>
      </c>
      <c r="AL188">
        <v>4</v>
      </c>
      <c r="AM188">
        <v>1</v>
      </c>
      <c r="AN188" t="s">
        <v>50</v>
      </c>
      <c r="AO188">
        <v>1</v>
      </c>
      <c r="AP188">
        <v>3</v>
      </c>
      <c r="AQ188">
        <v>4</v>
      </c>
      <c r="AR188">
        <v>2</v>
      </c>
      <c r="AS188">
        <v>2</v>
      </c>
      <c r="AT188">
        <v>2</v>
      </c>
      <c r="AU188">
        <v>1</v>
      </c>
      <c r="AV188">
        <v>1</v>
      </c>
      <c r="AW188">
        <v>3</v>
      </c>
      <c r="AX188">
        <v>1</v>
      </c>
      <c r="AY188">
        <v>4</v>
      </c>
      <c r="AZ188">
        <v>4</v>
      </c>
      <c r="BA188" t="s">
        <v>404</v>
      </c>
    </row>
    <row r="189" spans="1:53" x14ac:dyDescent="0.3">
      <c r="A189">
        <v>118464260106</v>
      </c>
      <c r="B189">
        <v>453298388</v>
      </c>
      <c r="C189" s="1">
        <v>45238.51326388889</v>
      </c>
      <c r="D189" s="1">
        <v>45238.516817129632</v>
      </c>
      <c r="E189" t="s">
        <v>405</v>
      </c>
      <c r="I189" t="s">
        <v>56</v>
      </c>
      <c r="J189" t="s">
        <v>140</v>
      </c>
      <c r="K189">
        <v>4</v>
      </c>
      <c r="L189">
        <v>3</v>
      </c>
      <c r="M189">
        <v>4</v>
      </c>
      <c r="N189">
        <v>3</v>
      </c>
      <c r="O189">
        <v>4</v>
      </c>
      <c r="P189">
        <v>4</v>
      </c>
      <c r="Q189">
        <v>4</v>
      </c>
      <c r="R189">
        <v>4</v>
      </c>
      <c r="S189">
        <v>4</v>
      </c>
      <c r="T189">
        <v>4</v>
      </c>
      <c r="U189">
        <v>3</v>
      </c>
      <c r="V189">
        <v>4</v>
      </c>
      <c r="W189">
        <v>5</v>
      </c>
      <c r="X189">
        <v>4</v>
      </c>
      <c r="Y189">
        <v>4</v>
      </c>
      <c r="Z189">
        <v>5</v>
      </c>
      <c r="AA189">
        <v>4</v>
      </c>
      <c r="AB189">
        <v>4</v>
      </c>
      <c r="AC189">
        <v>4</v>
      </c>
      <c r="AD189">
        <v>5</v>
      </c>
      <c r="AE189">
        <v>3</v>
      </c>
      <c r="AF189">
        <v>4</v>
      </c>
      <c r="AG189">
        <v>5</v>
      </c>
      <c r="AH189">
        <v>5</v>
      </c>
      <c r="AI189">
        <v>4</v>
      </c>
      <c r="AJ189">
        <v>4</v>
      </c>
      <c r="AK189">
        <v>4</v>
      </c>
      <c r="AL189">
        <v>4</v>
      </c>
      <c r="AM189">
        <v>4</v>
      </c>
      <c r="AN189">
        <v>3</v>
      </c>
      <c r="AO189">
        <v>3</v>
      </c>
      <c r="AP189">
        <v>4</v>
      </c>
      <c r="AQ189">
        <v>4</v>
      </c>
      <c r="AR189">
        <v>4</v>
      </c>
      <c r="AS189">
        <v>4</v>
      </c>
      <c r="AT189">
        <v>4</v>
      </c>
      <c r="AU189">
        <v>4</v>
      </c>
      <c r="AV189">
        <v>3</v>
      </c>
      <c r="AW189">
        <v>5</v>
      </c>
      <c r="AX189">
        <v>4</v>
      </c>
      <c r="AY189">
        <v>4</v>
      </c>
      <c r="AZ189">
        <v>5</v>
      </c>
      <c r="BA189" t="s">
        <v>406</v>
      </c>
    </row>
    <row r="190" spans="1:53" x14ac:dyDescent="0.3">
      <c r="A190">
        <v>118464257633</v>
      </c>
      <c r="B190">
        <v>453298388</v>
      </c>
      <c r="C190" s="1">
        <v>45238.51185185185</v>
      </c>
      <c r="D190" s="1">
        <v>45238.51599537037</v>
      </c>
      <c r="E190" t="s">
        <v>407</v>
      </c>
      <c r="I190" t="s">
        <v>48</v>
      </c>
      <c r="J190" t="s">
        <v>53</v>
      </c>
      <c r="K190">
        <v>5</v>
      </c>
      <c r="L190">
        <v>4</v>
      </c>
      <c r="M190">
        <v>4</v>
      </c>
      <c r="N190">
        <v>4</v>
      </c>
      <c r="O190">
        <v>4</v>
      </c>
      <c r="P190">
        <v>4</v>
      </c>
      <c r="Q190">
        <v>4</v>
      </c>
      <c r="R190">
        <v>4</v>
      </c>
      <c r="S190">
        <v>4</v>
      </c>
      <c r="T190">
        <v>4</v>
      </c>
      <c r="U190">
        <v>4</v>
      </c>
      <c r="V190">
        <v>4</v>
      </c>
      <c r="W190">
        <v>4</v>
      </c>
      <c r="X190">
        <v>4</v>
      </c>
      <c r="Y190">
        <v>4</v>
      </c>
      <c r="Z190">
        <v>4</v>
      </c>
      <c r="AA190">
        <v>4</v>
      </c>
      <c r="AB190">
        <v>4</v>
      </c>
      <c r="AC190">
        <v>4</v>
      </c>
      <c r="AD190">
        <v>5</v>
      </c>
      <c r="AE190">
        <v>4</v>
      </c>
      <c r="AF190">
        <v>4</v>
      </c>
      <c r="AG190">
        <v>4</v>
      </c>
      <c r="AH190">
        <v>4</v>
      </c>
      <c r="AI190">
        <v>4</v>
      </c>
      <c r="AJ190">
        <v>4</v>
      </c>
      <c r="AK190">
        <v>2</v>
      </c>
      <c r="AL190">
        <v>4</v>
      </c>
      <c r="AM190">
        <v>4</v>
      </c>
      <c r="AN190">
        <v>4</v>
      </c>
      <c r="AO190">
        <v>4</v>
      </c>
      <c r="AP190">
        <v>4</v>
      </c>
      <c r="AQ190">
        <v>2</v>
      </c>
      <c r="AR190">
        <v>4</v>
      </c>
      <c r="AS190">
        <v>4</v>
      </c>
      <c r="AT190">
        <v>4</v>
      </c>
      <c r="AU190">
        <v>4</v>
      </c>
      <c r="AV190">
        <v>4</v>
      </c>
      <c r="AW190">
        <v>4</v>
      </c>
      <c r="AX190">
        <v>4</v>
      </c>
      <c r="AY190">
        <v>3</v>
      </c>
      <c r="AZ190">
        <v>4</v>
      </c>
      <c r="BA190" t="s">
        <v>408</v>
      </c>
    </row>
    <row r="191" spans="1:53" x14ac:dyDescent="0.3">
      <c r="A191">
        <v>118464259176</v>
      </c>
      <c r="B191">
        <v>453298388</v>
      </c>
      <c r="C191" s="1">
        <v>45238.512013888889</v>
      </c>
      <c r="D191" s="1">
        <v>45238.515821759262</v>
      </c>
      <c r="E191" t="s">
        <v>409</v>
      </c>
      <c r="I191" t="s">
        <v>56</v>
      </c>
      <c r="J191" t="s">
        <v>68</v>
      </c>
      <c r="K191">
        <v>3</v>
      </c>
      <c r="L191">
        <v>2</v>
      </c>
      <c r="M191">
        <v>4</v>
      </c>
      <c r="N191">
        <v>4</v>
      </c>
      <c r="O191">
        <v>4</v>
      </c>
      <c r="P191">
        <v>3</v>
      </c>
      <c r="Q191">
        <v>3</v>
      </c>
      <c r="R191">
        <v>3</v>
      </c>
      <c r="S191">
        <v>4</v>
      </c>
      <c r="T191">
        <v>4</v>
      </c>
      <c r="U191">
        <v>4</v>
      </c>
      <c r="V191">
        <v>4</v>
      </c>
      <c r="W191">
        <v>4</v>
      </c>
      <c r="X191">
        <v>2</v>
      </c>
      <c r="Y191">
        <v>4</v>
      </c>
      <c r="Z191">
        <v>4</v>
      </c>
      <c r="AA191">
        <v>3</v>
      </c>
      <c r="AB191">
        <v>4</v>
      </c>
      <c r="AC191">
        <v>4</v>
      </c>
      <c r="AD191">
        <v>4</v>
      </c>
      <c r="AE191">
        <v>2</v>
      </c>
      <c r="AF191">
        <v>2</v>
      </c>
      <c r="AG191">
        <v>2</v>
      </c>
      <c r="AH191">
        <v>4</v>
      </c>
      <c r="AI191">
        <v>2</v>
      </c>
      <c r="AJ191">
        <v>3</v>
      </c>
      <c r="AK191">
        <v>4</v>
      </c>
      <c r="AL191">
        <v>4</v>
      </c>
      <c r="AM191">
        <v>4</v>
      </c>
      <c r="AN191">
        <v>2</v>
      </c>
      <c r="AO191">
        <v>2</v>
      </c>
      <c r="AP191">
        <v>4</v>
      </c>
      <c r="AQ191">
        <v>4</v>
      </c>
      <c r="AR191">
        <v>3</v>
      </c>
      <c r="AS191">
        <v>4</v>
      </c>
      <c r="AT191">
        <v>3</v>
      </c>
      <c r="AU191">
        <v>1</v>
      </c>
      <c r="AV191">
        <v>2</v>
      </c>
      <c r="AW191">
        <v>1</v>
      </c>
      <c r="AX191">
        <v>1</v>
      </c>
      <c r="AY191">
        <v>1</v>
      </c>
      <c r="AZ191">
        <v>1</v>
      </c>
      <c r="BA191" t="s">
        <v>410</v>
      </c>
    </row>
    <row r="192" spans="1:53" x14ac:dyDescent="0.3">
      <c r="A192">
        <v>118464257952</v>
      </c>
      <c r="B192">
        <v>453298388</v>
      </c>
      <c r="C192" s="1">
        <v>45238.51185185185</v>
      </c>
      <c r="D192" s="1">
        <v>45238.514999999999</v>
      </c>
      <c r="E192" t="s">
        <v>411</v>
      </c>
      <c r="I192" t="s">
        <v>48</v>
      </c>
      <c r="J192" t="s">
        <v>65</v>
      </c>
      <c r="K192">
        <v>5</v>
      </c>
      <c r="L192">
        <v>5</v>
      </c>
      <c r="M192">
        <v>4</v>
      </c>
      <c r="N192">
        <v>5</v>
      </c>
      <c r="O192">
        <v>5</v>
      </c>
      <c r="P192">
        <v>4</v>
      </c>
      <c r="Q192">
        <v>5</v>
      </c>
      <c r="R192">
        <v>5</v>
      </c>
      <c r="S192">
        <v>5</v>
      </c>
      <c r="T192">
        <v>5</v>
      </c>
      <c r="U192">
        <v>5</v>
      </c>
      <c r="V192">
        <v>4</v>
      </c>
      <c r="W192">
        <v>5</v>
      </c>
      <c r="X192">
        <v>5</v>
      </c>
      <c r="Y192">
        <v>5</v>
      </c>
      <c r="Z192">
        <v>5</v>
      </c>
      <c r="AA192">
        <v>5</v>
      </c>
      <c r="AB192">
        <v>5</v>
      </c>
      <c r="AC192">
        <v>5</v>
      </c>
      <c r="AD192">
        <v>5</v>
      </c>
      <c r="AE192">
        <v>5</v>
      </c>
      <c r="AF192">
        <v>5</v>
      </c>
      <c r="AG192">
        <v>4</v>
      </c>
      <c r="AH192">
        <v>4</v>
      </c>
      <c r="AI192">
        <v>4</v>
      </c>
      <c r="AJ192">
        <v>4</v>
      </c>
      <c r="AK192">
        <v>3</v>
      </c>
      <c r="AL192">
        <v>4</v>
      </c>
      <c r="AM192">
        <v>4</v>
      </c>
      <c r="AN192" t="s">
        <v>50</v>
      </c>
      <c r="AO192">
        <v>4</v>
      </c>
      <c r="AP192">
        <v>4</v>
      </c>
      <c r="AQ192">
        <v>5</v>
      </c>
      <c r="AR192">
        <v>5</v>
      </c>
      <c r="AS192">
        <v>5</v>
      </c>
      <c r="AT192">
        <v>5</v>
      </c>
      <c r="AU192">
        <v>5</v>
      </c>
      <c r="AV192">
        <v>5</v>
      </c>
      <c r="AW192">
        <v>5</v>
      </c>
      <c r="AX192">
        <v>5</v>
      </c>
      <c r="AY192">
        <v>5</v>
      </c>
      <c r="AZ192">
        <v>4</v>
      </c>
      <c r="BA192" t="s">
        <v>412</v>
      </c>
    </row>
    <row r="193" spans="1:53" x14ac:dyDescent="0.3">
      <c r="A193">
        <v>118464257954</v>
      </c>
      <c r="B193">
        <v>453298388</v>
      </c>
      <c r="C193" s="1">
        <v>45238.512418981481</v>
      </c>
      <c r="D193" s="1">
        <v>45238.514780092592</v>
      </c>
      <c r="E193" t="s">
        <v>413</v>
      </c>
      <c r="I193" t="s">
        <v>56</v>
      </c>
      <c r="J193" t="s">
        <v>68</v>
      </c>
      <c r="K193">
        <v>3</v>
      </c>
      <c r="L193">
        <v>2</v>
      </c>
      <c r="M193">
        <v>3</v>
      </c>
      <c r="N193">
        <v>2</v>
      </c>
      <c r="O193">
        <v>4</v>
      </c>
      <c r="P193">
        <v>2</v>
      </c>
      <c r="Q193">
        <v>4</v>
      </c>
      <c r="R193">
        <v>2</v>
      </c>
      <c r="S193">
        <v>3</v>
      </c>
      <c r="T193">
        <v>2</v>
      </c>
      <c r="U193">
        <v>4</v>
      </c>
      <c r="V193">
        <v>2</v>
      </c>
      <c r="W193">
        <v>5</v>
      </c>
      <c r="X193">
        <v>3</v>
      </c>
      <c r="Y193">
        <v>3</v>
      </c>
      <c r="Z193">
        <v>5</v>
      </c>
      <c r="AA193">
        <v>5</v>
      </c>
      <c r="AB193">
        <v>4</v>
      </c>
      <c r="AC193">
        <v>4</v>
      </c>
      <c r="AD193">
        <v>2</v>
      </c>
      <c r="AE193">
        <v>2</v>
      </c>
      <c r="AF193">
        <v>2</v>
      </c>
      <c r="AG193">
        <v>3</v>
      </c>
      <c r="AH193">
        <v>5</v>
      </c>
      <c r="AI193">
        <v>4</v>
      </c>
      <c r="AJ193">
        <v>4</v>
      </c>
      <c r="AK193">
        <v>4</v>
      </c>
      <c r="AL193">
        <v>3</v>
      </c>
      <c r="AM193">
        <v>4</v>
      </c>
      <c r="AN193" t="s">
        <v>50</v>
      </c>
      <c r="AO193">
        <v>4</v>
      </c>
      <c r="AP193" t="s">
        <v>81</v>
      </c>
      <c r="AQ193" t="s">
        <v>81</v>
      </c>
      <c r="AR193">
        <v>3</v>
      </c>
      <c r="AS193">
        <v>3</v>
      </c>
      <c r="AT193">
        <v>3</v>
      </c>
      <c r="AU193">
        <v>3</v>
      </c>
      <c r="AV193">
        <v>2</v>
      </c>
      <c r="AW193">
        <v>5</v>
      </c>
      <c r="AX193">
        <v>5</v>
      </c>
      <c r="AZ193">
        <v>3</v>
      </c>
      <c r="BA193" t="s">
        <v>414</v>
      </c>
    </row>
    <row r="194" spans="1:53" x14ac:dyDescent="0.3">
      <c r="A194">
        <v>118464256937</v>
      </c>
      <c r="B194">
        <v>453298388</v>
      </c>
      <c r="C194" s="1">
        <v>45238.511817129627</v>
      </c>
      <c r="D194" s="1">
        <v>45238.513553240744</v>
      </c>
      <c r="E194" t="s">
        <v>415</v>
      </c>
      <c r="I194" t="s">
        <v>56</v>
      </c>
      <c r="J194" t="s">
        <v>91</v>
      </c>
      <c r="K194">
        <v>4</v>
      </c>
      <c r="L194">
        <v>5</v>
      </c>
      <c r="M194">
        <v>4</v>
      </c>
      <c r="N194">
        <v>4</v>
      </c>
      <c r="O194">
        <v>4</v>
      </c>
      <c r="P194">
        <v>4</v>
      </c>
      <c r="Q194">
        <v>4</v>
      </c>
      <c r="R194">
        <v>4</v>
      </c>
      <c r="S194">
        <v>4</v>
      </c>
      <c r="T194">
        <v>4</v>
      </c>
      <c r="U194">
        <v>4</v>
      </c>
      <c r="V194">
        <v>4</v>
      </c>
      <c r="W194">
        <v>4</v>
      </c>
      <c r="X194">
        <v>4</v>
      </c>
      <c r="Y194">
        <v>4</v>
      </c>
      <c r="Z194">
        <v>5</v>
      </c>
      <c r="AA194">
        <v>5</v>
      </c>
      <c r="AB194">
        <v>5</v>
      </c>
      <c r="AC194">
        <v>5</v>
      </c>
      <c r="AD194">
        <v>5</v>
      </c>
      <c r="AE194">
        <v>4</v>
      </c>
      <c r="AF194">
        <v>4</v>
      </c>
      <c r="AG194">
        <v>4</v>
      </c>
      <c r="AH194">
        <v>4</v>
      </c>
      <c r="AI194">
        <v>5</v>
      </c>
      <c r="AJ194">
        <v>4</v>
      </c>
      <c r="AK194">
        <v>4</v>
      </c>
      <c r="AL194">
        <v>4</v>
      </c>
      <c r="AM194">
        <v>5</v>
      </c>
      <c r="AN194" t="s">
        <v>50</v>
      </c>
      <c r="AO194">
        <v>5</v>
      </c>
      <c r="AP194" t="s">
        <v>81</v>
      </c>
      <c r="AQ194" t="s">
        <v>81</v>
      </c>
      <c r="AR194">
        <v>5</v>
      </c>
      <c r="AS194">
        <v>5</v>
      </c>
      <c r="AT194">
        <v>4</v>
      </c>
      <c r="AU194">
        <v>4</v>
      </c>
      <c r="AV194">
        <v>4</v>
      </c>
      <c r="AW194">
        <v>4</v>
      </c>
      <c r="AX194">
        <v>4</v>
      </c>
      <c r="AY194">
        <v>4</v>
      </c>
      <c r="AZ194">
        <v>4</v>
      </c>
      <c r="BA194" t="s">
        <v>85</v>
      </c>
    </row>
    <row r="195" spans="1:53" x14ac:dyDescent="0.3">
      <c r="A195">
        <v>118463724181</v>
      </c>
      <c r="B195">
        <v>453298388</v>
      </c>
      <c r="C195" s="1">
        <v>45238.040567129632</v>
      </c>
      <c r="D195" s="1">
        <v>45238.046493055554</v>
      </c>
      <c r="E195" t="s">
        <v>416</v>
      </c>
      <c r="I195" t="s">
        <v>48</v>
      </c>
      <c r="J195" t="s">
        <v>53</v>
      </c>
      <c r="K195">
        <v>4</v>
      </c>
      <c r="L195">
        <v>4</v>
      </c>
      <c r="M195">
        <v>4</v>
      </c>
      <c r="N195">
        <v>4</v>
      </c>
      <c r="O195">
        <v>4</v>
      </c>
      <c r="P195">
        <v>4</v>
      </c>
      <c r="Q195">
        <v>4</v>
      </c>
      <c r="R195">
        <v>4</v>
      </c>
      <c r="S195">
        <v>4</v>
      </c>
      <c r="T195">
        <v>4</v>
      </c>
      <c r="U195">
        <v>4</v>
      </c>
      <c r="V195">
        <v>4</v>
      </c>
      <c r="W195">
        <v>4</v>
      </c>
      <c r="X195">
        <v>4</v>
      </c>
      <c r="Y195">
        <v>4</v>
      </c>
      <c r="Z195">
        <v>4</v>
      </c>
      <c r="AA195">
        <v>4</v>
      </c>
      <c r="AB195">
        <v>4</v>
      </c>
      <c r="AC195">
        <v>4</v>
      </c>
      <c r="AD195">
        <v>4</v>
      </c>
      <c r="AE195">
        <v>4</v>
      </c>
      <c r="AF195">
        <v>4</v>
      </c>
      <c r="AG195">
        <v>4</v>
      </c>
      <c r="AH195">
        <v>4</v>
      </c>
      <c r="AI195">
        <v>4</v>
      </c>
      <c r="AJ195">
        <v>4</v>
      </c>
      <c r="AK195">
        <v>4</v>
      </c>
      <c r="AL195">
        <v>4</v>
      </c>
      <c r="AM195">
        <v>4</v>
      </c>
      <c r="AN195">
        <v>4</v>
      </c>
      <c r="AO195">
        <v>4</v>
      </c>
      <c r="AP195">
        <v>3</v>
      </c>
      <c r="AQ195">
        <v>4</v>
      </c>
      <c r="AR195">
        <v>4</v>
      </c>
      <c r="AS195">
        <v>4</v>
      </c>
      <c r="AT195">
        <v>4</v>
      </c>
      <c r="AU195">
        <v>4</v>
      </c>
      <c r="AV195">
        <v>4</v>
      </c>
      <c r="AW195">
        <v>4</v>
      </c>
      <c r="AX195">
        <v>4</v>
      </c>
      <c r="AY195">
        <v>4</v>
      </c>
      <c r="AZ195">
        <v>4</v>
      </c>
      <c r="BA195" t="s">
        <v>417</v>
      </c>
    </row>
    <row r="196" spans="1:53" x14ac:dyDescent="0.3">
      <c r="A196">
        <v>118463208533</v>
      </c>
      <c r="B196">
        <v>453298388</v>
      </c>
      <c r="C196" s="1">
        <v>45237.561678240738</v>
      </c>
      <c r="D196" s="1">
        <v>45237.564513888887</v>
      </c>
      <c r="E196" t="s">
        <v>418</v>
      </c>
      <c r="I196" t="s">
        <v>64</v>
      </c>
      <c r="J196" t="s">
        <v>84</v>
      </c>
      <c r="K196">
        <v>2</v>
      </c>
      <c r="L196">
        <v>2</v>
      </c>
      <c r="M196">
        <v>4</v>
      </c>
      <c r="N196">
        <v>2</v>
      </c>
      <c r="O196">
        <v>2</v>
      </c>
      <c r="P196">
        <v>1</v>
      </c>
      <c r="Q196">
        <v>4</v>
      </c>
      <c r="R196">
        <v>4</v>
      </c>
      <c r="S196">
        <v>4</v>
      </c>
      <c r="T196">
        <v>4</v>
      </c>
      <c r="U196">
        <v>4</v>
      </c>
      <c r="V196">
        <v>4</v>
      </c>
      <c r="W196">
        <v>4</v>
      </c>
      <c r="X196">
        <v>4</v>
      </c>
      <c r="Y196">
        <v>4</v>
      </c>
      <c r="Z196">
        <v>4</v>
      </c>
      <c r="AA196">
        <v>2</v>
      </c>
      <c r="AB196">
        <v>1</v>
      </c>
      <c r="AC196">
        <v>1</v>
      </c>
      <c r="AD196">
        <v>1</v>
      </c>
      <c r="AE196">
        <v>4</v>
      </c>
      <c r="AF196">
        <v>1</v>
      </c>
      <c r="AG196">
        <v>3</v>
      </c>
      <c r="AH196">
        <v>2</v>
      </c>
      <c r="AI196">
        <v>1</v>
      </c>
      <c r="AJ196">
        <v>4</v>
      </c>
      <c r="AK196">
        <v>1</v>
      </c>
      <c r="AL196">
        <v>4</v>
      </c>
      <c r="AM196">
        <v>4</v>
      </c>
      <c r="AN196" t="s">
        <v>50</v>
      </c>
      <c r="AO196">
        <v>4</v>
      </c>
      <c r="AP196">
        <v>2</v>
      </c>
      <c r="AQ196">
        <v>1</v>
      </c>
      <c r="AR196">
        <v>3</v>
      </c>
      <c r="AS196">
        <v>2</v>
      </c>
      <c r="AT196">
        <v>2</v>
      </c>
      <c r="AU196">
        <v>4</v>
      </c>
      <c r="AV196">
        <v>3</v>
      </c>
      <c r="AW196">
        <v>2</v>
      </c>
      <c r="AX196">
        <v>4</v>
      </c>
      <c r="AY196">
        <v>1</v>
      </c>
      <c r="AZ196">
        <v>2</v>
      </c>
      <c r="BA196" t="s">
        <v>85</v>
      </c>
    </row>
    <row r="197" spans="1:53" x14ac:dyDescent="0.3">
      <c r="A197">
        <v>118462647749</v>
      </c>
      <c r="B197">
        <v>453298388</v>
      </c>
      <c r="C197" s="1">
        <v>45237.020648148151</v>
      </c>
      <c r="D197" s="1">
        <v>45237.024675925924</v>
      </c>
      <c r="E197" t="s">
        <v>419</v>
      </c>
      <c r="I197" t="s">
        <v>48</v>
      </c>
      <c r="J197" t="s">
        <v>84</v>
      </c>
      <c r="K197">
        <v>4</v>
      </c>
      <c r="L197">
        <v>3</v>
      </c>
      <c r="M197">
        <v>4</v>
      </c>
      <c r="N197">
        <v>3</v>
      </c>
      <c r="O197">
        <v>4</v>
      </c>
      <c r="P197">
        <v>3</v>
      </c>
      <c r="Q197">
        <v>4</v>
      </c>
      <c r="R197">
        <v>4</v>
      </c>
      <c r="S197">
        <v>4</v>
      </c>
      <c r="T197">
        <v>4</v>
      </c>
      <c r="U197">
        <v>4</v>
      </c>
      <c r="V197">
        <v>4</v>
      </c>
      <c r="W197">
        <v>5</v>
      </c>
      <c r="X197">
        <v>2</v>
      </c>
      <c r="Y197">
        <v>4</v>
      </c>
      <c r="Z197">
        <v>4</v>
      </c>
      <c r="AA197">
        <v>4</v>
      </c>
      <c r="AB197">
        <v>3</v>
      </c>
      <c r="AC197">
        <v>4</v>
      </c>
      <c r="AD197">
        <v>3</v>
      </c>
      <c r="AE197">
        <v>4</v>
      </c>
      <c r="AF197">
        <v>3</v>
      </c>
      <c r="AG197">
        <v>3</v>
      </c>
      <c r="AH197">
        <v>3</v>
      </c>
      <c r="AI197">
        <v>2</v>
      </c>
      <c r="AJ197">
        <v>2</v>
      </c>
      <c r="AK197">
        <v>1</v>
      </c>
      <c r="AL197">
        <v>4</v>
      </c>
      <c r="AM197">
        <v>4</v>
      </c>
      <c r="AN197">
        <v>4</v>
      </c>
      <c r="AO197">
        <v>3</v>
      </c>
      <c r="AP197">
        <v>4</v>
      </c>
      <c r="AQ197">
        <v>4</v>
      </c>
      <c r="AR197">
        <v>4</v>
      </c>
      <c r="AS197">
        <v>4</v>
      </c>
      <c r="AT197">
        <v>4</v>
      </c>
      <c r="AW197">
        <v>4</v>
      </c>
      <c r="AZ197">
        <v>4</v>
      </c>
      <c r="BA197" t="s">
        <v>152</v>
      </c>
    </row>
    <row r="198" spans="1:53" x14ac:dyDescent="0.3">
      <c r="A198">
        <v>118462600089</v>
      </c>
      <c r="B198">
        <v>453298388</v>
      </c>
      <c r="C198" s="1">
        <v>45236.988622685189</v>
      </c>
      <c r="D198" s="1">
        <v>45236.995671296296</v>
      </c>
      <c r="E198" t="s">
        <v>420</v>
      </c>
      <c r="I198" t="s">
        <v>56</v>
      </c>
      <c r="J198" t="s">
        <v>57</v>
      </c>
      <c r="K198">
        <v>4</v>
      </c>
      <c r="L198">
        <v>4</v>
      </c>
      <c r="M198">
        <v>4</v>
      </c>
      <c r="N198">
        <v>4</v>
      </c>
      <c r="O198">
        <v>4</v>
      </c>
      <c r="P198">
        <v>3</v>
      </c>
      <c r="Q198">
        <v>4</v>
      </c>
      <c r="R198">
        <v>4</v>
      </c>
      <c r="S198">
        <v>4</v>
      </c>
      <c r="T198">
        <v>4</v>
      </c>
      <c r="U198">
        <v>4</v>
      </c>
      <c r="V198">
        <v>4</v>
      </c>
      <c r="W198">
        <v>2</v>
      </c>
      <c r="X198">
        <v>2</v>
      </c>
      <c r="Y198">
        <v>4</v>
      </c>
      <c r="Z198">
        <v>4</v>
      </c>
      <c r="AA198">
        <v>4</v>
      </c>
      <c r="AB198">
        <v>4</v>
      </c>
      <c r="AC198">
        <v>4</v>
      </c>
      <c r="AD198">
        <v>4</v>
      </c>
      <c r="AE198">
        <v>4</v>
      </c>
      <c r="AF198">
        <v>4</v>
      </c>
      <c r="AG198">
        <v>4</v>
      </c>
      <c r="AH198">
        <v>4</v>
      </c>
      <c r="AI198">
        <v>4</v>
      </c>
      <c r="AJ198">
        <v>3</v>
      </c>
      <c r="AK198">
        <v>4</v>
      </c>
      <c r="AL198">
        <v>4</v>
      </c>
      <c r="AM198">
        <v>4</v>
      </c>
      <c r="AN198">
        <v>3</v>
      </c>
      <c r="AO198">
        <v>4</v>
      </c>
      <c r="AP198">
        <v>4</v>
      </c>
      <c r="AQ198">
        <v>1</v>
      </c>
      <c r="AR198">
        <v>4</v>
      </c>
      <c r="AS198">
        <v>4</v>
      </c>
      <c r="AT198">
        <v>4</v>
      </c>
      <c r="AU198">
        <v>4</v>
      </c>
      <c r="AV198">
        <v>3</v>
      </c>
      <c r="AW198">
        <v>4</v>
      </c>
      <c r="AX198">
        <v>4</v>
      </c>
      <c r="AY198">
        <v>1</v>
      </c>
      <c r="AZ198">
        <v>2</v>
      </c>
      <c r="BA198" t="s">
        <v>421</v>
      </c>
    </row>
    <row r="199" spans="1:53" x14ac:dyDescent="0.3">
      <c r="A199">
        <v>118462561455</v>
      </c>
      <c r="B199">
        <v>453298388</v>
      </c>
      <c r="C199" s="1">
        <v>45236.967835648145</v>
      </c>
      <c r="D199" s="1">
        <v>45236.983310185184</v>
      </c>
      <c r="E199" t="s">
        <v>422</v>
      </c>
      <c r="I199" t="s">
        <v>48</v>
      </c>
      <c r="J199" t="s">
        <v>96</v>
      </c>
      <c r="K199">
        <v>4</v>
      </c>
      <c r="L199">
        <v>4</v>
      </c>
      <c r="M199">
        <v>4</v>
      </c>
      <c r="N199">
        <v>5</v>
      </c>
      <c r="O199">
        <v>5</v>
      </c>
      <c r="P199">
        <v>5</v>
      </c>
      <c r="Q199">
        <v>5</v>
      </c>
      <c r="R199">
        <v>4</v>
      </c>
      <c r="S199">
        <v>5</v>
      </c>
      <c r="T199">
        <v>4</v>
      </c>
      <c r="U199">
        <v>4</v>
      </c>
      <c r="V199">
        <v>4</v>
      </c>
      <c r="W199">
        <v>3</v>
      </c>
      <c r="X199">
        <v>3</v>
      </c>
      <c r="Y199">
        <v>4</v>
      </c>
      <c r="Z199">
        <v>4</v>
      </c>
      <c r="AA199">
        <v>4</v>
      </c>
      <c r="AB199">
        <v>4</v>
      </c>
      <c r="AC199">
        <v>4</v>
      </c>
      <c r="AD199">
        <v>4</v>
      </c>
      <c r="AE199">
        <v>4</v>
      </c>
      <c r="AF199">
        <v>4</v>
      </c>
      <c r="AG199">
        <v>5</v>
      </c>
      <c r="AH199">
        <v>5</v>
      </c>
      <c r="AI199">
        <v>2</v>
      </c>
      <c r="AJ199">
        <v>4</v>
      </c>
      <c r="AK199">
        <v>4</v>
      </c>
      <c r="AL199">
        <v>4</v>
      </c>
      <c r="AM199">
        <v>4</v>
      </c>
      <c r="AN199" t="s">
        <v>50</v>
      </c>
      <c r="AO199">
        <v>4</v>
      </c>
      <c r="AP199">
        <v>4</v>
      </c>
      <c r="AQ199">
        <v>4</v>
      </c>
      <c r="AR199">
        <v>4</v>
      </c>
      <c r="AS199">
        <v>4</v>
      </c>
      <c r="AT199">
        <v>4</v>
      </c>
      <c r="AU199">
        <v>4</v>
      </c>
      <c r="AV199">
        <v>3</v>
      </c>
      <c r="AW199">
        <v>4</v>
      </c>
      <c r="AX199">
        <v>3</v>
      </c>
      <c r="AY199">
        <v>4</v>
      </c>
      <c r="AZ199">
        <v>3</v>
      </c>
      <c r="BA199" t="s">
        <v>195</v>
      </c>
    </row>
    <row r="200" spans="1:53" x14ac:dyDescent="0.3">
      <c r="A200">
        <v>118462546717</v>
      </c>
      <c r="B200">
        <v>453298388</v>
      </c>
      <c r="C200" s="1">
        <v>45236.956122685187</v>
      </c>
      <c r="D200" s="1">
        <v>45236.962071759262</v>
      </c>
      <c r="E200" t="s">
        <v>423</v>
      </c>
      <c r="I200" t="s">
        <v>48</v>
      </c>
      <c r="J200" t="s">
        <v>84</v>
      </c>
      <c r="K200">
        <v>4</v>
      </c>
      <c r="L200">
        <v>4</v>
      </c>
      <c r="M200">
        <v>5</v>
      </c>
      <c r="N200">
        <v>4</v>
      </c>
      <c r="O200">
        <v>4</v>
      </c>
      <c r="P200">
        <v>4</v>
      </c>
      <c r="Q200">
        <v>4</v>
      </c>
      <c r="R200">
        <v>3</v>
      </c>
      <c r="S200">
        <v>4</v>
      </c>
      <c r="T200">
        <v>4</v>
      </c>
      <c r="U200">
        <v>4</v>
      </c>
      <c r="V200">
        <v>3</v>
      </c>
      <c r="W200">
        <v>4</v>
      </c>
      <c r="X200">
        <v>3</v>
      </c>
      <c r="Y200">
        <v>3</v>
      </c>
      <c r="Z200">
        <v>4</v>
      </c>
      <c r="AA200">
        <v>4</v>
      </c>
      <c r="AB200">
        <v>4</v>
      </c>
      <c r="AC200">
        <v>4</v>
      </c>
      <c r="AD200">
        <v>2</v>
      </c>
      <c r="AE200">
        <v>3</v>
      </c>
      <c r="AF200">
        <v>4</v>
      </c>
      <c r="AG200">
        <v>4</v>
      </c>
      <c r="AH200">
        <v>3</v>
      </c>
      <c r="AI200">
        <v>3</v>
      </c>
      <c r="AJ200">
        <v>4</v>
      </c>
      <c r="AK200">
        <v>4</v>
      </c>
      <c r="AL200">
        <v>4</v>
      </c>
      <c r="AM200">
        <v>4</v>
      </c>
      <c r="AN200" t="s">
        <v>50</v>
      </c>
      <c r="AO200">
        <v>4</v>
      </c>
      <c r="AP200">
        <v>4</v>
      </c>
      <c r="AQ200">
        <v>3</v>
      </c>
      <c r="AR200">
        <v>4</v>
      </c>
      <c r="AS200">
        <v>5</v>
      </c>
      <c r="AT200">
        <v>4</v>
      </c>
      <c r="AU200">
        <v>5</v>
      </c>
      <c r="AX200">
        <v>4</v>
      </c>
      <c r="BA200" t="s">
        <v>424</v>
      </c>
    </row>
    <row r="201" spans="1:53" x14ac:dyDescent="0.3">
      <c r="A201">
        <v>118462533898</v>
      </c>
      <c r="B201">
        <v>453298388</v>
      </c>
      <c r="C201" s="1">
        <v>45233.622499999998</v>
      </c>
      <c r="D201" s="1">
        <v>45236.953576388885</v>
      </c>
      <c r="E201" t="s">
        <v>425</v>
      </c>
      <c r="I201" t="s">
        <v>56</v>
      </c>
      <c r="J201" t="s">
        <v>57</v>
      </c>
      <c r="K201">
        <v>3</v>
      </c>
      <c r="L201">
        <v>4</v>
      </c>
      <c r="M201">
        <v>4</v>
      </c>
      <c r="N201">
        <v>4</v>
      </c>
      <c r="O201">
        <v>3</v>
      </c>
      <c r="P201">
        <v>3</v>
      </c>
      <c r="Q201">
        <v>4</v>
      </c>
      <c r="R201">
        <v>4</v>
      </c>
      <c r="S201">
        <v>3</v>
      </c>
      <c r="T201">
        <v>4</v>
      </c>
      <c r="U201">
        <v>4</v>
      </c>
      <c r="V201">
        <v>4</v>
      </c>
      <c r="W201">
        <v>4</v>
      </c>
      <c r="X201">
        <v>2</v>
      </c>
      <c r="Y201">
        <v>3</v>
      </c>
      <c r="Z201">
        <v>4</v>
      </c>
      <c r="AA201">
        <v>4</v>
      </c>
      <c r="AB201">
        <v>3</v>
      </c>
      <c r="AC201">
        <v>4</v>
      </c>
      <c r="AD201">
        <v>4</v>
      </c>
      <c r="AE201">
        <v>4</v>
      </c>
      <c r="AF201">
        <v>4</v>
      </c>
      <c r="AG201">
        <v>4</v>
      </c>
      <c r="AH201">
        <v>4</v>
      </c>
      <c r="AI201">
        <v>3</v>
      </c>
      <c r="AJ201">
        <v>3</v>
      </c>
      <c r="AK201">
        <v>2</v>
      </c>
      <c r="AL201">
        <v>4</v>
      </c>
      <c r="AM201">
        <v>4</v>
      </c>
      <c r="AN201" t="s">
        <v>50</v>
      </c>
      <c r="AO201">
        <v>4</v>
      </c>
      <c r="AP201" t="s">
        <v>81</v>
      </c>
      <c r="AQ201" t="s">
        <v>81</v>
      </c>
      <c r="AR201">
        <v>4</v>
      </c>
      <c r="AS201">
        <v>4</v>
      </c>
      <c r="AT201">
        <v>3</v>
      </c>
      <c r="AU201">
        <v>3</v>
      </c>
      <c r="AV201">
        <v>3</v>
      </c>
      <c r="AW201">
        <v>3</v>
      </c>
      <c r="AX201">
        <v>4</v>
      </c>
      <c r="AY201">
        <v>4</v>
      </c>
      <c r="AZ201">
        <v>4</v>
      </c>
      <c r="BA201" t="s">
        <v>426</v>
      </c>
    </row>
    <row r="202" spans="1:53" x14ac:dyDescent="0.3">
      <c r="A202">
        <v>118462473072</v>
      </c>
      <c r="B202">
        <v>453298388</v>
      </c>
      <c r="C202" s="1">
        <v>45236.904340277775</v>
      </c>
      <c r="D202" s="1">
        <v>45236.909837962965</v>
      </c>
      <c r="E202" t="s">
        <v>427</v>
      </c>
      <c r="I202" t="s">
        <v>48</v>
      </c>
      <c r="J202" t="s">
        <v>96</v>
      </c>
      <c r="K202">
        <v>4</v>
      </c>
      <c r="L202">
        <v>4</v>
      </c>
      <c r="M202">
        <v>5</v>
      </c>
      <c r="N202">
        <v>5</v>
      </c>
      <c r="O202">
        <v>5</v>
      </c>
      <c r="P202">
        <v>5</v>
      </c>
      <c r="Q202">
        <v>4</v>
      </c>
      <c r="R202">
        <v>4</v>
      </c>
      <c r="S202">
        <v>4</v>
      </c>
      <c r="T202">
        <v>4</v>
      </c>
      <c r="U202">
        <v>4</v>
      </c>
      <c r="V202">
        <v>4</v>
      </c>
      <c r="W202">
        <v>4</v>
      </c>
      <c r="X202">
        <v>4</v>
      </c>
      <c r="Y202">
        <v>4</v>
      </c>
      <c r="Z202">
        <v>4</v>
      </c>
      <c r="AA202">
        <v>3</v>
      </c>
      <c r="AB202">
        <v>4</v>
      </c>
      <c r="AC202">
        <v>4</v>
      </c>
      <c r="AD202">
        <v>4</v>
      </c>
      <c r="AE202">
        <v>4</v>
      </c>
      <c r="AF202">
        <v>4</v>
      </c>
      <c r="AG202">
        <v>4</v>
      </c>
      <c r="AH202">
        <v>4</v>
      </c>
      <c r="AI202">
        <v>2</v>
      </c>
      <c r="AJ202">
        <v>4</v>
      </c>
      <c r="AK202">
        <v>2</v>
      </c>
      <c r="AL202">
        <v>4</v>
      </c>
      <c r="AM202">
        <v>4</v>
      </c>
      <c r="AN202">
        <v>3</v>
      </c>
      <c r="AO202">
        <v>4</v>
      </c>
      <c r="AP202">
        <v>4</v>
      </c>
      <c r="AQ202">
        <v>4</v>
      </c>
      <c r="AR202">
        <v>4</v>
      </c>
      <c r="AS202">
        <v>4</v>
      </c>
      <c r="AT202">
        <v>5</v>
      </c>
      <c r="AU202">
        <v>5</v>
      </c>
      <c r="AZ202">
        <v>5</v>
      </c>
      <c r="BA202" t="s">
        <v>428</v>
      </c>
    </row>
    <row r="203" spans="1:53" x14ac:dyDescent="0.3">
      <c r="A203">
        <v>118462379705</v>
      </c>
      <c r="B203">
        <v>453298388</v>
      </c>
      <c r="C203" s="1">
        <v>45236.816516203704</v>
      </c>
      <c r="D203" s="1">
        <v>45236.823611111111</v>
      </c>
      <c r="E203" t="s">
        <v>429</v>
      </c>
      <c r="I203" t="s">
        <v>64</v>
      </c>
      <c r="J203" t="s">
        <v>49</v>
      </c>
      <c r="K203">
        <v>5</v>
      </c>
      <c r="L203">
        <v>5</v>
      </c>
      <c r="M203">
        <v>5</v>
      </c>
      <c r="N203">
        <v>5</v>
      </c>
      <c r="O203">
        <v>5</v>
      </c>
      <c r="P203">
        <v>4</v>
      </c>
      <c r="Q203">
        <v>5</v>
      </c>
      <c r="R203">
        <v>5</v>
      </c>
      <c r="S203">
        <v>5</v>
      </c>
      <c r="T203">
        <v>5</v>
      </c>
      <c r="U203">
        <v>5</v>
      </c>
      <c r="V203">
        <v>5</v>
      </c>
      <c r="W203">
        <v>5</v>
      </c>
      <c r="X203">
        <v>5</v>
      </c>
      <c r="Y203">
        <v>5</v>
      </c>
      <c r="Z203">
        <v>5</v>
      </c>
      <c r="AA203">
        <v>5</v>
      </c>
      <c r="AB203">
        <v>5</v>
      </c>
      <c r="AC203">
        <v>5</v>
      </c>
      <c r="AD203">
        <v>5</v>
      </c>
      <c r="AE203">
        <v>5</v>
      </c>
      <c r="AF203">
        <v>5</v>
      </c>
      <c r="AG203">
        <v>5</v>
      </c>
      <c r="AH203">
        <v>5</v>
      </c>
      <c r="AI203">
        <v>4</v>
      </c>
      <c r="AJ203">
        <v>5</v>
      </c>
      <c r="AK203">
        <v>4</v>
      </c>
      <c r="AL203">
        <v>5</v>
      </c>
      <c r="AM203">
        <v>5</v>
      </c>
      <c r="AN203">
        <v>5</v>
      </c>
      <c r="AO203">
        <v>5</v>
      </c>
      <c r="AP203">
        <v>5</v>
      </c>
      <c r="AQ203">
        <v>5</v>
      </c>
      <c r="AR203">
        <v>5</v>
      </c>
      <c r="AS203">
        <v>5</v>
      </c>
      <c r="AT203">
        <v>5</v>
      </c>
      <c r="AU203">
        <v>5</v>
      </c>
      <c r="AV203">
        <v>5</v>
      </c>
      <c r="AW203">
        <v>5</v>
      </c>
      <c r="AX203">
        <v>5</v>
      </c>
      <c r="AY203">
        <v>5</v>
      </c>
      <c r="AZ203">
        <v>5</v>
      </c>
      <c r="BA203" t="s">
        <v>430</v>
      </c>
    </row>
    <row r="204" spans="1:53" x14ac:dyDescent="0.3">
      <c r="A204">
        <v>118462353192</v>
      </c>
      <c r="B204">
        <v>453298388</v>
      </c>
      <c r="C204" s="1">
        <v>45236.787986111114</v>
      </c>
      <c r="D204" s="1">
        <v>45236.792893518519</v>
      </c>
      <c r="E204" t="s">
        <v>431</v>
      </c>
      <c r="I204" t="s">
        <v>48</v>
      </c>
      <c r="J204" t="s">
        <v>65</v>
      </c>
      <c r="K204">
        <v>4</v>
      </c>
      <c r="L204">
        <v>5</v>
      </c>
      <c r="M204">
        <v>4</v>
      </c>
      <c r="N204">
        <v>5</v>
      </c>
      <c r="O204">
        <v>5</v>
      </c>
      <c r="P204">
        <v>5</v>
      </c>
      <c r="Q204">
        <v>4</v>
      </c>
      <c r="R204">
        <v>4</v>
      </c>
      <c r="S204">
        <v>5</v>
      </c>
      <c r="T204">
        <v>4</v>
      </c>
      <c r="U204">
        <v>4</v>
      </c>
      <c r="V204">
        <v>4</v>
      </c>
      <c r="W204">
        <v>4</v>
      </c>
      <c r="X204">
        <v>4</v>
      </c>
      <c r="Y204">
        <v>5</v>
      </c>
      <c r="Z204">
        <v>5</v>
      </c>
      <c r="AA204">
        <v>4</v>
      </c>
      <c r="AB204">
        <v>5</v>
      </c>
      <c r="AC204">
        <v>5</v>
      </c>
      <c r="AD204">
        <v>5</v>
      </c>
      <c r="AE204">
        <v>5</v>
      </c>
      <c r="AF204">
        <v>5</v>
      </c>
      <c r="AG204">
        <v>5</v>
      </c>
      <c r="AH204">
        <v>4</v>
      </c>
      <c r="AI204">
        <v>5</v>
      </c>
      <c r="AJ204">
        <v>5</v>
      </c>
      <c r="AK204">
        <v>4</v>
      </c>
      <c r="AL204">
        <v>5</v>
      </c>
      <c r="AM204">
        <v>4</v>
      </c>
      <c r="AN204" t="s">
        <v>50</v>
      </c>
      <c r="AO204">
        <v>4</v>
      </c>
      <c r="AP204">
        <v>5</v>
      </c>
      <c r="AQ204">
        <v>4</v>
      </c>
      <c r="AR204">
        <v>5</v>
      </c>
      <c r="AS204">
        <v>5</v>
      </c>
      <c r="AT204">
        <v>4</v>
      </c>
      <c r="AU204">
        <v>4</v>
      </c>
      <c r="AV204">
        <v>5</v>
      </c>
      <c r="AW204">
        <v>5</v>
      </c>
      <c r="AX204">
        <v>5</v>
      </c>
      <c r="AY204">
        <v>4</v>
      </c>
      <c r="AZ204">
        <v>4</v>
      </c>
      <c r="BA204" t="s">
        <v>278</v>
      </c>
    </row>
    <row r="205" spans="1:53" x14ac:dyDescent="0.3">
      <c r="A205">
        <v>118462333421</v>
      </c>
      <c r="B205">
        <v>453298388</v>
      </c>
      <c r="C205" s="1">
        <v>45236.76295138889</v>
      </c>
      <c r="D205" s="1">
        <v>45236.768148148149</v>
      </c>
      <c r="E205" t="s">
        <v>432</v>
      </c>
      <c r="I205" t="s">
        <v>56</v>
      </c>
      <c r="J205" t="s">
        <v>57</v>
      </c>
      <c r="K205">
        <v>4</v>
      </c>
      <c r="L205">
        <v>4</v>
      </c>
      <c r="M205">
        <v>4</v>
      </c>
      <c r="N205">
        <v>4</v>
      </c>
      <c r="O205">
        <v>4</v>
      </c>
      <c r="P205">
        <v>4</v>
      </c>
      <c r="Q205">
        <v>4</v>
      </c>
      <c r="R205">
        <v>4</v>
      </c>
      <c r="S205">
        <v>4</v>
      </c>
      <c r="T205">
        <v>3</v>
      </c>
      <c r="U205">
        <v>4</v>
      </c>
      <c r="V205">
        <v>3</v>
      </c>
      <c r="W205">
        <v>4</v>
      </c>
      <c r="X205">
        <v>3</v>
      </c>
      <c r="Y205">
        <v>4</v>
      </c>
      <c r="Z205">
        <v>4</v>
      </c>
      <c r="AA205">
        <v>4</v>
      </c>
      <c r="AB205">
        <v>3</v>
      </c>
      <c r="AC205">
        <v>4</v>
      </c>
      <c r="AD205">
        <v>4</v>
      </c>
      <c r="AE205">
        <v>4</v>
      </c>
      <c r="AF205">
        <v>4</v>
      </c>
      <c r="AG205">
        <v>4</v>
      </c>
      <c r="AH205">
        <v>5</v>
      </c>
      <c r="AI205">
        <v>4</v>
      </c>
      <c r="AJ205">
        <v>4</v>
      </c>
      <c r="AK205">
        <v>4</v>
      </c>
      <c r="AL205">
        <v>4</v>
      </c>
      <c r="AM205">
        <v>4</v>
      </c>
      <c r="AN205">
        <v>4</v>
      </c>
      <c r="AO205">
        <v>4</v>
      </c>
      <c r="AP205">
        <v>4</v>
      </c>
      <c r="AQ205">
        <v>4</v>
      </c>
      <c r="AR205">
        <v>4</v>
      </c>
      <c r="AS205">
        <v>4</v>
      </c>
      <c r="AT205">
        <v>4</v>
      </c>
      <c r="AU205">
        <v>4</v>
      </c>
      <c r="AV205">
        <v>3</v>
      </c>
      <c r="AW205">
        <v>3</v>
      </c>
      <c r="AX205">
        <v>4</v>
      </c>
      <c r="AY205">
        <v>4</v>
      </c>
      <c r="AZ205">
        <v>4</v>
      </c>
      <c r="BA205" t="s">
        <v>433</v>
      </c>
    </row>
    <row r="206" spans="1:53" x14ac:dyDescent="0.3">
      <c r="A206">
        <v>118462322191</v>
      </c>
      <c r="B206">
        <v>453298388</v>
      </c>
      <c r="C206" s="1">
        <v>45236.749236111114</v>
      </c>
      <c r="D206" s="1">
        <v>45236.754432870373</v>
      </c>
      <c r="E206" t="s">
        <v>434</v>
      </c>
      <c r="I206" t="s">
        <v>48</v>
      </c>
      <c r="J206" t="s">
        <v>49</v>
      </c>
      <c r="K206">
        <v>4</v>
      </c>
      <c r="L206">
        <v>4</v>
      </c>
      <c r="M206">
        <v>4</v>
      </c>
      <c r="N206">
        <v>4</v>
      </c>
      <c r="O206">
        <v>4</v>
      </c>
      <c r="P206">
        <v>4</v>
      </c>
      <c r="Q206">
        <v>4</v>
      </c>
      <c r="R206">
        <v>4</v>
      </c>
      <c r="S206">
        <v>4</v>
      </c>
      <c r="T206">
        <v>4</v>
      </c>
      <c r="U206">
        <v>4</v>
      </c>
      <c r="V206">
        <v>4</v>
      </c>
      <c r="W206">
        <v>4</v>
      </c>
      <c r="X206">
        <v>4</v>
      </c>
      <c r="Y206">
        <v>4</v>
      </c>
      <c r="Z206">
        <v>4</v>
      </c>
      <c r="AA206">
        <v>4</v>
      </c>
      <c r="AB206">
        <v>4</v>
      </c>
      <c r="AC206">
        <v>4</v>
      </c>
      <c r="AD206">
        <v>4</v>
      </c>
      <c r="AE206">
        <v>4</v>
      </c>
      <c r="AF206">
        <v>4</v>
      </c>
      <c r="AG206">
        <v>4</v>
      </c>
      <c r="AH206">
        <v>4</v>
      </c>
      <c r="AI206">
        <v>4</v>
      </c>
      <c r="AJ206">
        <v>4</v>
      </c>
      <c r="AK206">
        <v>4</v>
      </c>
      <c r="AL206">
        <v>4</v>
      </c>
      <c r="AM206">
        <v>4</v>
      </c>
      <c r="AN206">
        <v>4</v>
      </c>
      <c r="AO206">
        <v>4</v>
      </c>
      <c r="AP206">
        <v>4</v>
      </c>
      <c r="AQ206">
        <v>4</v>
      </c>
      <c r="AR206">
        <v>4</v>
      </c>
      <c r="AS206">
        <v>4</v>
      </c>
      <c r="AT206">
        <v>4</v>
      </c>
      <c r="AU206">
        <v>4</v>
      </c>
      <c r="AV206">
        <v>4</v>
      </c>
      <c r="AW206">
        <v>5</v>
      </c>
      <c r="AX206">
        <v>4</v>
      </c>
      <c r="AY206">
        <v>4</v>
      </c>
      <c r="AZ206">
        <v>4</v>
      </c>
      <c r="BA206" t="s">
        <v>435</v>
      </c>
    </row>
    <row r="207" spans="1:53" x14ac:dyDescent="0.3">
      <c r="A207">
        <v>118462315019</v>
      </c>
      <c r="B207">
        <v>453298388</v>
      </c>
      <c r="C207" s="1">
        <v>45236.741793981484</v>
      </c>
      <c r="D207" s="1">
        <v>45236.746319444443</v>
      </c>
      <c r="E207" t="s">
        <v>436</v>
      </c>
      <c r="I207" t="s">
        <v>56</v>
      </c>
      <c r="J207" t="s">
        <v>57</v>
      </c>
      <c r="K207">
        <v>4</v>
      </c>
      <c r="L207">
        <v>4</v>
      </c>
      <c r="M207">
        <v>4</v>
      </c>
      <c r="N207">
        <v>4</v>
      </c>
      <c r="O207">
        <v>5</v>
      </c>
      <c r="P207">
        <v>4</v>
      </c>
      <c r="Q207">
        <v>4</v>
      </c>
      <c r="R207">
        <v>3</v>
      </c>
      <c r="S207">
        <v>3</v>
      </c>
      <c r="T207">
        <v>3</v>
      </c>
      <c r="U207">
        <v>3</v>
      </c>
      <c r="V207">
        <v>4</v>
      </c>
      <c r="W207">
        <v>4</v>
      </c>
      <c r="X207">
        <v>4</v>
      </c>
      <c r="Y207">
        <v>3</v>
      </c>
      <c r="Z207">
        <v>4</v>
      </c>
      <c r="AA207">
        <v>4</v>
      </c>
      <c r="AB207">
        <v>4</v>
      </c>
      <c r="AC207">
        <v>3</v>
      </c>
      <c r="AD207">
        <v>5</v>
      </c>
      <c r="AE207">
        <v>4</v>
      </c>
      <c r="AF207">
        <v>4</v>
      </c>
      <c r="AG207">
        <v>4</v>
      </c>
      <c r="AH207">
        <v>3</v>
      </c>
      <c r="AI207">
        <v>4</v>
      </c>
      <c r="AJ207">
        <v>5</v>
      </c>
      <c r="AK207">
        <v>4</v>
      </c>
      <c r="AL207">
        <v>5</v>
      </c>
      <c r="AM207">
        <v>5</v>
      </c>
      <c r="AN207">
        <v>5</v>
      </c>
      <c r="AO207">
        <v>4</v>
      </c>
      <c r="AP207" t="s">
        <v>81</v>
      </c>
      <c r="AQ207" t="s">
        <v>81</v>
      </c>
      <c r="AR207">
        <v>4</v>
      </c>
      <c r="AS207">
        <v>4</v>
      </c>
      <c r="AT207">
        <v>4</v>
      </c>
      <c r="AU207">
        <v>4</v>
      </c>
      <c r="AV207">
        <v>3</v>
      </c>
      <c r="AW207">
        <v>4</v>
      </c>
      <c r="AX207">
        <v>4</v>
      </c>
      <c r="AY207">
        <v>4</v>
      </c>
      <c r="AZ207">
        <v>5</v>
      </c>
      <c r="BA207" t="s">
        <v>152</v>
      </c>
    </row>
    <row r="208" spans="1:53" x14ac:dyDescent="0.3">
      <c r="A208">
        <v>118462293154</v>
      </c>
      <c r="B208">
        <v>453298388</v>
      </c>
      <c r="C208" s="1">
        <v>45236.718356481484</v>
      </c>
      <c r="D208" s="1">
        <v>45236.721956018519</v>
      </c>
      <c r="E208" t="s">
        <v>437</v>
      </c>
      <c r="I208" t="s">
        <v>56</v>
      </c>
      <c r="J208" t="s">
        <v>91</v>
      </c>
      <c r="K208">
        <v>4</v>
      </c>
      <c r="L208">
        <v>4</v>
      </c>
      <c r="M208">
        <v>4</v>
      </c>
      <c r="N208">
        <v>4</v>
      </c>
      <c r="O208">
        <v>4</v>
      </c>
      <c r="P208">
        <v>4</v>
      </c>
      <c r="Q208">
        <v>4</v>
      </c>
      <c r="R208">
        <v>4</v>
      </c>
      <c r="S208">
        <v>4</v>
      </c>
      <c r="T208">
        <v>4</v>
      </c>
      <c r="U208">
        <v>5</v>
      </c>
      <c r="V208">
        <v>4</v>
      </c>
      <c r="W208">
        <v>5</v>
      </c>
      <c r="X208">
        <v>4</v>
      </c>
      <c r="Y208">
        <v>3</v>
      </c>
      <c r="Z208">
        <v>4</v>
      </c>
      <c r="AA208">
        <v>4</v>
      </c>
      <c r="AB208">
        <v>3</v>
      </c>
      <c r="AC208">
        <v>4</v>
      </c>
      <c r="AD208">
        <v>2</v>
      </c>
      <c r="AE208">
        <v>4</v>
      </c>
      <c r="AF208">
        <v>4</v>
      </c>
      <c r="AG208">
        <v>5</v>
      </c>
      <c r="AH208">
        <v>5</v>
      </c>
      <c r="AI208">
        <v>3</v>
      </c>
      <c r="AJ208">
        <v>5</v>
      </c>
      <c r="AK208">
        <v>5</v>
      </c>
      <c r="AL208">
        <v>4</v>
      </c>
      <c r="AM208">
        <v>4</v>
      </c>
      <c r="AN208" t="s">
        <v>50</v>
      </c>
      <c r="AO208">
        <v>5</v>
      </c>
      <c r="AP208">
        <v>5</v>
      </c>
      <c r="AQ208">
        <v>5</v>
      </c>
      <c r="AR208">
        <v>4</v>
      </c>
      <c r="AS208">
        <v>4</v>
      </c>
      <c r="AT208">
        <v>4</v>
      </c>
      <c r="AU208">
        <v>5</v>
      </c>
      <c r="AV208">
        <v>4</v>
      </c>
      <c r="AW208">
        <v>4</v>
      </c>
      <c r="AX208">
        <v>4</v>
      </c>
      <c r="AY208">
        <v>5</v>
      </c>
      <c r="AZ208">
        <v>5</v>
      </c>
      <c r="BA208" t="s">
        <v>438</v>
      </c>
    </row>
    <row r="209" spans="1:53" x14ac:dyDescent="0.3">
      <c r="A209">
        <v>118462222635</v>
      </c>
      <c r="B209">
        <v>453298388</v>
      </c>
      <c r="C209" s="1">
        <v>45236.594340277778</v>
      </c>
      <c r="D209" s="1">
        <v>45236.602916666663</v>
      </c>
      <c r="E209" t="s">
        <v>439</v>
      </c>
      <c r="I209" t="s">
        <v>48</v>
      </c>
      <c r="J209" t="s">
        <v>84</v>
      </c>
      <c r="K209">
        <v>3</v>
      </c>
      <c r="L209">
        <v>3</v>
      </c>
      <c r="M209">
        <v>3</v>
      </c>
      <c r="N209">
        <v>2</v>
      </c>
      <c r="O209">
        <v>2</v>
      </c>
      <c r="P209">
        <v>2</v>
      </c>
      <c r="Q209">
        <v>3</v>
      </c>
      <c r="R209">
        <v>4</v>
      </c>
      <c r="S209">
        <v>2</v>
      </c>
      <c r="T209">
        <v>2</v>
      </c>
      <c r="U209">
        <v>3</v>
      </c>
      <c r="V209">
        <v>1</v>
      </c>
      <c r="W209">
        <v>4</v>
      </c>
      <c r="X209">
        <v>1</v>
      </c>
      <c r="Y209">
        <v>2</v>
      </c>
      <c r="Z209">
        <v>4</v>
      </c>
      <c r="AA209">
        <v>4</v>
      </c>
      <c r="AB209">
        <v>4</v>
      </c>
      <c r="AC209">
        <v>4</v>
      </c>
      <c r="AD209">
        <v>4</v>
      </c>
      <c r="AE209">
        <v>4</v>
      </c>
      <c r="AF209">
        <v>4</v>
      </c>
      <c r="AG209">
        <v>4</v>
      </c>
      <c r="AH209">
        <v>4</v>
      </c>
      <c r="AI209">
        <v>1</v>
      </c>
      <c r="AJ209">
        <v>4</v>
      </c>
      <c r="AK209">
        <v>1</v>
      </c>
      <c r="AL209">
        <v>3</v>
      </c>
      <c r="AM209">
        <v>4</v>
      </c>
      <c r="AN209">
        <v>2</v>
      </c>
      <c r="AO209">
        <v>4</v>
      </c>
      <c r="AP209">
        <v>4</v>
      </c>
      <c r="AQ209">
        <v>4</v>
      </c>
      <c r="AR209">
        <v>3</v>
      </c>
      <c r="AS209">
        <v>3</v>
      </c>
      <c r="AT209">
        <v>2</v>
      </c>
      <c r="AU209">
        <v>3</v>
      </c>
      <c r="AV209">
        <v>2</v>
      </c>
      <c r="AW209">
        <v>4</v>
      </c>
      <c r="AX209">
        <v>3</v>
      </c>
      <c r="AY209">
        <v>4</v>
      </c>
      <c r="AZ209">
        <v>3</v>
      </c>
      <c r="BA209" t="s">
        <v>440</v>
      </c>
    </row>
    <row r="210" spans="1:53" x14ac:dyDescent="0.3">
      <c r="A210">
        <v>118462188258</v>
      </c>
      <c r="B210">
        <v>453298388</v>
      </c>
      <c r="C210" s="1">
        <v>45236.513472222221</v>
      </c>
      <c r="D210" s="1">
        <v>45236.521134259259</v>
      </c>
      <c r="E210" t="s">
        <v>441</v>
      </c>
      <c r="I210" t="s">
        <v>48</v>
      </c>
      <c r="J210" t="s">
        <v>53</v>
      </c>
      <c r="K210">
        <v>4</v>
      </c>
      <c r="L210">
        <v>4</v>
      </c>
      <c r="M210">
        <v>4</v>
      </c>
      <c r="N210">
        <v>3</v>
      </c>
      <c r="O210">
        <v>3</v>
      </c>
      <c r="P210">
        <v>4</v>
      </c>
      <c r="Q210">
        <v>4</v>
      </c>
      <c r="R210">
        <v>5</v>
      </c>
      <c r="S210">
        <v>4</v>
      </c>
      <c r="T210">
        <v>3</v>
      </c>
      <c r="U210">
        <v>4</v>
      </c>
      <c r="V210">
        <v>2</v>
      </c>
      <c r="W210">
        <v>3</v>
      </c>
      <c r="X210">
        <v>1</v>
      </c>
      <c r="Y210">
        <v>4</v>
      </c>
      <c r="Z210">
        <v>3</v>
      </c>
      <c r="AA210">
        <v>4</v>
      </c>
      <c r="AB210">
        <v>4</v>
      </c>
      <c r="AC210">
        <v>2</v>
      </c>
      <c r="AD210">
        <v>4</v>
      </c>
      <c r="AE210">
        <v>4</v>
      </c>
      <c r="AF210">
        <v>1</v>
      </c>
      <c r="AG210">
        <v>1</v>
      </c>
      <c r="AH210">
        <v>3</v>
      </c>
      <c r="AI210">
        <v>1</v>
      </c>
      <c r="AJ210">
        <v>3</v>
      </c>
      <c r="AK210">
        <v>1</v>
      </c>
      <c r="AL210">
        <v>4</v>
      </c>
      <c r="AM210">
        <v>4</v>
      </c>
      <c r="AN210" t="s">
        <v>50</v>
      </c>
      <c r="AO210">
        <v>4</v>
      </c>
      <c r="AP210">
        <v>3</v>
      </c>
      <c r="AQ210">
        <v>1</v>
      </c>
      <c r="AR210">
        <v>4</v>
      </c>
      <c r="AS210">
        <v>3</v>
      </c>
      <c r="AT210">
        <v>4</v>
      </c>
      <c r="AU210">
        <v>4</v>
      </c>
      <c r="AV210">
        <v>2</v>
      </c>
      <c r="AW210">
        <v>3</v>
      </c>
      <c r="AX210">
        <v>3</v>
      </c>
      <c r="AY210">
        <v>1</v>
      </c>
      <c r="AZ210">
        <v>3</v>
      </c>
      <c r="BA210" t="s">
        <v>442</v>
      </c>
    </row>
    <row r="211" spans="1:53" x14ac:dyDescent="0.3">
      <c r="A211">
        <v>118462164066</v>
      </c>
      <c r="B211">
        <v>453298388</v>
      </c>
      <c r="C211" s="1">
        <v>45236.465763888889</v>
      </c>
      <c r="D211" s="1">
        <v>45236.469363425924</v>
      </c>
      <c r="E211" t="s">
        <v>443</v>
      </c>
      <c r="I211" t="s">
        <v>48</v>
      </c>
      <c r="J211" t="s">
        <v>96</v>
      </c>
      <c r="K211">
        <v>4</v>
      </c>
      <c r="L211">
        <v>4</v>
      </c>
      <c r="M211">
        <v>4</v>
      </c>
      <c r="N211">
        <v>4</v>
      </c>
      <c r="O211">
        <v>4</v>
      </c>
      <c r="P211">
        <v>3</v>
      </c>
      <c r="Q211">
        <v>4</v>
      </c>
      <c r="R211">
        <v>4</v>
      </c>
      <c r="S211">
        <v>4</v>
      </c>
      <c r="T211">
        <v>4</v>
      </c>
      <c r="U211">
        <v>4</v>
      </c>
      <c r="V211">
        <v>4</v>
      </c>
      <c r="W211">
        <v>4</v>
      </c>
      <c r="X211">
        <v>4</v>
      </c>
      <c r="Y211">
        <v>3</v>
      </c>
      <c r="Z211">
        <v>4</v>
      </c>
      <c r="AA211">
        <v>4</v>
      </c>
      <c r="AB211">
        <v>4</v>
      </c>
      <c r="AC211">
        <v>4</v>
      </c>
      <c r="AD211">
        <v>3</v>
      </c>
      <c r="AE211">
        <v>3</v>
      </c>
      <c r="AF211">
        <v>4</v>
      </c>
      <c r="AG211">
        <v>4</v>
      </c>
      <c r="AH211">
        <v>4</v>
      </c>
      <c r="AI211">
        <v>3</v>
      </c>
      <c r="AJ211">
        <v>4</v>
      </c>
      <c r="AK211">
        <v>3</v>
      </c>
      <c r="AL211">
        <v>4</v>
      </c>
      <c r="AM211">
        <v>4</v>
      </c>
      <c r="AN211" t="s">
        <v>50</v>
      </c>
      <c r="AO211">
        <v>3</v>
      </c>
      <c r="AP211">
        <v>4</v>
      </c>
      <c r="AQ211">
        <v>4</v>
      </c>
      <c r="AR211">
        <v>4</v>
      </c>
      <c r="AS211">
        <v>4</v>
      </c>
      <c r="AT211">
        <v>4</v>
      </c>
      <c r="AU211">
        <v>4</v>
      </c>
      <c r="AV211">
        <v>4</v>
      </c>
      <c r="AW211">
        <v>4</v>
      </c>
      <c r="AX211">
        <v>4</v>
      </c>
      <c r="AY211">
        <v>4</v>
      </c>
      <c r="AZ211">
        <v>4</v>
      </c>
      <c r="BA211" t="s">
        <v>231</v>
      </c>
    </row>
    <row r="212" spans="1:53" x14ac:dyDescent="0.3">
      <c r="A212">
        <v>118462144242</v>
      </c>
      <c r="B212">
        <v>453298388</v>
      </c>
      <c r="C212" s="1">
        <v>45236.42864583333</v>
      </c>
      <c r="D212" s="1">
        <v>45236.4297337963</v>
      </c>
      <c r="E212" t="s">
        <v>444</v>
      </c>
      <c r="I212" t="s">
        <v>48</v>
      </c>
      <c r="J212" t="s">
        <v>49</v>
      </c>
      <c r="K212">
        <v>4</v>
      </c>
      <c r="L212">
        <v>4</v>
      </c>
      <c r="M212">
        <v>4</v>
      </c>
      <c r="N212">
        <v>4</v>
      </c>
      <c r="O212">
        <v>4</v>
      </c>
      <c r="P212">
        <v>4</v>
      </c>
      <c r="Q212">
        <v>4</v>
      </c>
      <c r="R212">
        <v>4</v>
      </c>
      <c r="S212">
        <v>4</v>
      </c>
      <c r="T212">
        <v>4</v>
      </c>
      <c r="U212">
        <v>3</v>
      </c>
      <c r="V212">
        <v>4</v>
      </c>
      <c r="W212">
        <v>4</v>
      </c>
      <c r="X212">
        <v>4</v>
      </c>
      <c r="Y212">
        <v>4</v>
      </c>
      <c r="Z212">
        <v>4</v>
      </c>
      <c r="AA212">
        <v>4</v>
      </c>
      <c r="AB212">
        <v>4</v>
      </c>
      <c r="AC212">
        <v>4</v>
      </c>
      <c r="AD212">
        <v>4</v>
      </c>
      <c r="AE212">
        <v>4</v>
      </c>
      <c r="AF212">
        <v>4</v>
      </c>
      <c r="AG212">
        <v>4</v>
      </c>
      <c r="AH212">
        <v>4</v>
      </c>
      <c r="AI212">
        <v>4</v>
      </c>
      <c r="AJ212">
        <v>5</v>
      </c>
      <c r="AK212">
        <v>4</v>
      </c>
      <c r="AL212">
        <v>5</v>
      </c>
      <c r="AM212">
        <v>3</v>
      </c>
      <c r="AN212">
        <v>4</v>
      </c>
      <c r="AO212">
        <v>4</v>
      </c>
      <c r="AP212">
        <v>4</v>
      </c>
      <c r="AQ212">
        <v>4</v>
      </c>
      <c r="AR212">
        <v>4</v>
      </c>
      <c r="AS212">
        <v>4</v>
      </c>
      <c r="AT212">
        <v>5</v>
      </c>
      <c r="AU212">
        <v>5</v>
      </c>
      <c r="AV212">
        <v>5</v>
      </c>
      <c r="AW212">
        <v>5</v>
      </c>
      <c r="AX212">
        <v>5</v>
      </c>
      <c r="AY212">
        <v>5</v>
      </c>
      <c r="AZ212">
        <v>5</v>
      </c>
      <c r="BA212" t="s">
        <v>87</v>
      </c>
    </row>
    <row r="213" spans="1:53" x14ac:dyDescent="0.3">
      <c r="A213">
        <v>118461986730</v>
      </c>
      <c r="B213">
        <v>453298388</v>
      </c>
      <c r="C213" s="1">
        <v>45236.081979166665</v>
      </c>
      <c r="D213" s="1">
        <v>45236.092777777776</v>
      </c>
      <c r="E213" t="s">
        <v>445</v>
      </c>
      <c r="I213" t="s">
        <v>56</v>
      </c>
      <c r="J213" t="s">
        <v>96</v>
      </c>
      <c r="K213">
        <v>4</v>
      </c>
      <c r="L213">
        <v>4</v>
      </c>
      <c r="M213">
        <v>4</v>
      </c>
      <c r="N213">
        <v>4</v>
      </c>
      <c r="O213">
        <v>4</v>
      </c>
      <c r="P213">
        <v>4</v>
      </c>
      <c r="Q213">
        <v>4</v>
      </c>
      <c r="R213">
        <v>3</v>
      </c>
      <c r="S213">
        <v>4</v>
      </c>
      <c r="T213">
        <v>4</v>
      </c>
      <c r="U213">
        <v>4</v>
      </c>
      <c r="V213">
        <v>5</v>
      </c>
      <c r="W213">
        <v>5</v>
      </c>
      <c r="X213">
        <v>4</v>
      </c>
      <c r="Y213">
        <v>4</v>
      </c>
      <c r="Z213">
        <v>5</v>
      </c>
      <c r="AA213">
        <v>4</v>
      </c>
      <c r="AB213">
        <v>4</v>
      </c>
      <c r="AC213">
        <v>4</v>
      </c>
      <c r="AD213">
        <v>4</v>
      </c>
      <c r="AE213">
        <v>4</v>
      </c>
      <c r="AF213">
        <v>4</v>
      </c>
      <c r="AG213">
        <v>4</v>
      </c>
      <c r="AH213">
        <v>4</v>
      </c>
      <c r="AI213">
        <v>3</v>
      </c>
      <c r="AJ213">
        <v>5</v>
      </c>
      <c r="AK213">
        <v>4</v>
      </c>
      <c r="AL213">
        <v>4</v>
      </c>
      <c r="AM213">
        <v>4</v>
      </c>
      <c r="AN213">
        <v>4</v>
      </c>
      <c r="AO213">
        <v>4</v>
      </c>
      <c r="AP213" t="s">
        <v>81</v>
      </c>
      <c r="AQ213" t="s">
        <v>81</v>
      </c>
      <c r="AR213">
        <v>4</v>
      </c>
      <c r="AS213">
        <v>4</v>
      </c>
      <c r="AT213">
        <v>4</v>
      </c>
      <c r="AU213">
        <v>3</v>
      </c>
      <c r="AV213">
        <v>4</v>
      </c>
      <c r="AW213">
        <v>4</v>
      </c>
      <c r="AX213">
        <v>4</v>
      </c>
      <c r="AY213">
        <v>4</v>
      </c>
      <c r="AZ213">
        <v>4</v>
      </c>
      <c r="BA213" t="s">
        <v>79</v>
      </c>
    </row>
    <row r="214" spans="1:53" x14ac:dyDescent="0.3">
      <c r="A214">
        <v>118461954115</v>
      </c>
      <c r="B214">
        <v>453298388</v>
      </c>
      <c r="C214" s="1">
        <v>45236.027280092596</v>
      </c>
      <c r="D214" s="1">
        <v>45236.030925925923</v>
      </c>
      <c r="E214" t="s">
        <v>446</v>
      </c>
      <c r="I214" t="s">
        <v>48</v>
      </c>
      <c r="J214" t="s">
        <v>49</v>
      </c>
      <c r="K214">
        <v>3</v>
      </c>
      <c r="L214">
        <v>3</v>
      </c>
      <c r="M214">
        <v>3</v>
      </c>
      <c r="N214">
        <v>2</v>
      </c>
      <c r="O214">
        <v>3</v>
      </c>
      <c r="P214">
        <v>4</v>
      </c>
      <c r="Q214">
        <v>4</v>
      </c>
      <c r="R214">
        <v>3</v>
      </c>
      <c r="S214">
        <v>4</v>
      </c>
      <c r="T214">
        <v>2</v>
      </c>
      <c r="U214">
        <v>3</v>
      </c>
      <c r="V214">
        <v>3</v>
      </c>
      <c r="W214">
        <v>3</v>
      </c>
      <c r="X214">
        <v>2</v>
      </c>
      <c r="Y214">
        <v>3</v>
      </c>
      <c r="Z214">
        <v>4</v>
      </c>
      <c r="AA214">
        <v>4</v>
      </c>
      <c r="AB214">
        <v>4</v>
      </c>
      <c r="AC214">
        <v>4</v>
      </c>
      <c r="AD214">
        <v>4</v>
      </c>
      <c r="AE214">
        <v>3</v>
      </c>
      <c r="AF214">
        <v>4</v>
      </c>
      <c r="AG214">
        <v>4</v>
      </c>
      <c r="AH214">
        <v>4</v>
      </c>
      <c r="AI214">
        <v>3</v>
      </c>
      <c r="AJ214">
        <v>4</v>
      </c>
      <c r="AK214">
        <v>1</v>
      </c>
      <c r="AL214">
        <v>4</v>
      </c>
      <c r="AM214">
        <v>4</v>
      </c>
      <c r="AN214">
        <v>3</v>
      </c>
      <c r="AO214">
        <v>4</v>
      </c>
      <c r="AP214">
        <v>4</v>
      </c>
      <c r="AQ214">
        <v>4</v>
      </c>
      <c r="AR214">
        <v>3</v>
      </c>
      <c r="AS214">
        <v>4</v>
      </c>
      <c r="AT214">
        <v>3</v>
      </c>
      <c r="AU214">
        <v>4</v>
      </c>
      <c r="AV214">
        <v>3</v>
      </c>
      <c r="AW214">
        <v>4</v>
      </c>
      <c r="AX214">
        <v>3</v>
      </c>
      <c r="AY214">
        <v>4</v>
      </c>
      <c r="AZ214">
        <v>3</v>
      </c>
      <c r="BA214" t="s">
        <v>79</v>
      </c>
    </row>
    <row r="215" spans="1:53" x14ac:dyDescent="0.3">
      <c r="A215">
        <v>118461914946</v>
      </c>
      <c r="B215">
        <v>453298388</v>
      </c>
      <c r="C215" s="1">
        <v>45235.956643518519</v>
      </c>
      <c r="D215" s="1">
        <v>45235.960694444446</v>
      </c>
      <c r="E215" t="s">
        <v>447</v>
      </c>
      <c r="I215" t="s">
        <v>48</v>
      </c>
      <c r="J215" t="s">
        <v>84</v>
      </c>
      <c r="K215">
        <v>4</v>
      </c>
      <c r="L215">
        <v>4</v>
      </c>
      <c r="M215">
        <v>4</v>
      </c>
      <c r="N215">
        <v>3</v>
      </c>
      <c r="O215">
        <v>4</v>
      </c>
      <c r="P215">
        <v>4</v>
      </c>
      <c r="Q215">
        <v>4</v>
      </c>
      <c r="R215">
        <v>4</v>
      </c>
      <c r="S215">
        <v>4</v>
      </c>
      <c r="T215">
        <v>4</v>
      </c>
      <c r="U215">
        <v>4</v>
      </c>
      <c r="V215">
        <v>4</v>
      </c>
      <c r="W215">
        <v>3</v>
      </c>
      <c r="X215">
        <v>4</v>
      </c>
      <c r="Y215">
        <v>3</v>
      </c>
      <c r="Z215">
        <v>4</v>
      </c>
      <c r="AA215">
        <v>4</v>
      </c>
      <c r="AB215">
        <v>4</v>
      </c>
      <c r="AC215">
        <v>4</v>
      </c>
      <c r="AD215">
        <v>4</v>
      </c>
      <c r="AE215">
        <v>4</v>
      </c>
      <c r="AF215">
        <v>4</v>
      </c>
      <c r="AG215">
        <v>5</v>
      </c>
      <c r="AH215">
        <v>5</v>
      </c>
      <c r="AI215">
        <v>4</v>
      </c>
      <c r="AJ215">
        <v>4</v>
      </c>
      <c r="AK215">
        <v>3</v>
      </c>
      <c r="AL215">
        <v>4</v>
      </c>
      <c r="AM215">
        <v>4</v>
      </c>
      <c r="AN215" t="s">
        <v>50</v>
      </c>
      <c r="AO215">
        <v>5</v>
      </c>
      <c r="AP215">
        <v>4</v>
      </c>
      <c r="AQ215">
        <v>3</v>
      </c>
      <c r="AR215">
        <v>4</v>
      </c>
      <c r="AS215">
        <v>5</v>
      </c>
      <c r="AT215">
        <v>4</v>
      </c>
      <c r="AU215">
        <v>5</v>
      </c>
      <c r="AV215">
        <v>3</v>
      </c>
      <c r="AW215">
        <v>5</v>
      </c>
      <c r="AX215">
        <v>5</v>
      </c>
      <c r="AY215">
        <v>3</v>
      </c>
      <c r="AZ215">
        <v>3</v>
      </c>
      <c r="BA215" t="s">
        <v>1095</v>
      </c>
    </row>
    <row r="216" spans="1:53" x14ac:dyDescent="0.3">
      <c r="A216">
        <v>118461887845</v>
      </c>
      <c r="B216">
        <v>453298388</v>
      </c>
      <c r="C216" s="1">
        <v>45235.898136574076</v>
      </c>
      <c r="D216" s="1">
        <v>45235.900995370372</v>
      </c>
      <c r="E216" t="s">
        <v>448</v>
      </c>
      <c r="I216" t="s">
        <v>56</v>
      </c>
      <c r="J216" t="s">
        <v>57</v>
      </c>
      <c r="K216">
        <v>5</v>
      </c>
      <c r="L216">
        <v>4</v>
      </c>
      <c r="M216">
        <v>3</v>
      </c>
      <c r="N216">
        <v>5</v>
      </c>
      <c r="O216">
        <v>4</v>
      </c>
      <c r="P216">
        <v>4</v>
      </c>
      <c r="Q216">
        <v>3</v>
      </c>
      <c r="R216">
        <v>4</v>
      </c>
      <c r="S216">
        <v>3</v>
      </c>
      <c r="T216">
        <v>4</v>
      </c>
      <c r="U216">
        <v>4</v>
      </c>
      <c r="V216">
        <v>4</v>
      </c>
      <c r="W216">
        <v>5</v>
      </c>
      <c r="X216">
        <v>4</v>
      </c>
      <c r="Y216">
        <v>4</v>
      </c>
      <c r="Z216">
        <v>4</v>
      </c>
      <c r="AA216">
        <v>4</v>
      </c>
      <c r="AB216">
        <v>4</v>
      </c>
      <c r="AC216">
        <v>4</v>
      </c>
      <c r="AD216">
        <v>4</v>
      </c>
      <c r="AE216">
        <v>4</v>
      </c>
      <c r="AF216">
        <v>4</v>
      </c>
      <c r="AG216">
        <v>4</v>
      </c>
      <c r="AH216">
        <v>4</v>
      </c>
      <c r="AI216">
        <v>5</v>
      </c>
      <c r="AJ216">
        <v>5</v>
      </c>
      <c r="AK216">
        <v>5</v>
      </c>
      <c r="AL216">
        <v>5</v>
      </c>
      <c r="AM216">
        <v>5</v>
      </c>
      <c r="AN216">
        <v>5</v>
      </c>
      <c r="AO216">
        <v>5</v>
      </c>
      <c r="AP216" t="s">
        <v>81</v>
      </c>
      <c r="AQ216" t="s">
        <v>81</v>
      </c>
      <c r="AR216">
        <v>4</v>
      </c>
      <c r="AS216">
        <v>4</v>
      </c>
      <c r="AT216">
        <v>5</v>
      </c>
      <c r="AU216">
        <v>4</v>
      </c>
      <c r="AV216">
        <v>4</v>
      </c>
      <c r="AW216">
        <v>5</v>
      </c>
      <c r="AX216">
        <v>5</v>
      </c>
      <c r="AY216">
        <v>4</v>
      </c>
      <c r="AZ216">
        <v>4</v>
      </c>
      <c r="BA216" t="s">
        <v>449</v>
      </c>
    </row>
    <row r="217" spans="1:53" x14ac:dyDescent="0.3">
      <c r="A217">
        <v>118461828122</v>
      </c>
      <c r="B217">
        <v>453298388</v>
      </c>
      <c r="C217" s="1">
        <v>45235.730694444443</v>
      </c>
      <c r="D217" s="1">
        <v>45235.735405092593</v>
      </c>
      <c r="E217" t="s">
        <v>450</v>
      </c>
      <c r="I217" t="s">
        <v>48</v>
      </c>
      <c r="J217" t="s">
        <v>96</v>
      </c>
      <c r="K217">
        <v>4</v>
      </c>
      <c r="L217">
        <v>4</v>
      </c>
      <c r="M217">
        <v>4</v>
      </c>
      <c r="N217">
        <v>4</v>
      </c>
      <c r="O217">
        <v>4</v>
      </c>
      <c r="P217">
        <v>4</v>
      </c>
      <c r="Q217">
        <v>4</v>
      </c>
      <c r="R217">
        <v>4</v>
      </c>
      <c r="S217">
        <v>4</v>
      </c>
      <c r="T217">
        <v>4</v>
      </c>
      <c r="U217">
        <v>4</v>
      </c>
      <c r="V217">
        <v>4</v>
      </c>
      <c r="W217">
        <v>4</v>
      </c>
      <c r="X217">
        <v>4</v>
      </c>
      <c r="Y217">
        <v>4</v>
      </c>
      <c r="Z217">
        <v>4</v>
      </c>
      <c r="AA217">
        <v>4</v>
      </c>
      <c r="AB217">
        <v>4</v>
      </c>
      <c r="AC217">
        <v>4</v>
      </c>
      <c r="AD217">
        <v>2</v>
      </c>
      <c r="AE217">
        <v>4</v>
      </c>
      <c r="AF217">
        <v>4</v>
      </c>
      <c r="AG217">
        <v>4</v>
      </c>
      <c r="AH217">
        <v>4</v>
      </c>
      <c r="AI217">
        <v>3</v>
      </c>
      <c r="AJ217">
        <v>4</v>
      </c>
      <c r="AK217">
        <v>4</v>
      </c>
      <c r="AL217">
        <v>4</v>
      </c>
      <c r="AM217">
        <v>4</v>
      </c>
      <c r="AN217">
        <v>4</v>
      </c>
      <c r="AO217">
        <v>4</v>
      </c>
      <c r="AP217">
        <v>4</v>
      </c>
      <c r="AQ217">
        <v>2</v>
      </c>
      <c r="AR217">
        <v>4</v>
      </c>
      <c r="AS217">
        <v>4</v>
      </c>
      <c r="AT217">
        <v>4</v>
      </c>
      <c r="AU217">
        <v>3</v>
      </c>
      <c r="AV217">
        <v>3</v>
      </c>
      <c r="AW217">
        <v>4</v>
      </c>
      <c r="AX217">
        <v>4</v>
      </c>
      <c r="AY217">
        <v>1</v>
      </c>
      <c r="AZ217">
        <v>4</v>
      </c>
      <c r="BA217" t="s">
        <v>451</v>
      </c>
    </row>
    <row r="218" spans="1:53" x14ac:dyDescent="0.3">
      <c r="A218">
        <v>118461824793</v>
      </c>
      <c r="B218">
        <v>453298388</v>
      </c>
      <c r="C218" s="1">
        <v>45235.704050925924</v>
      </c>
      <c r="D218" s="1">
        <v>45235.726273148146</v>
      </c>
      <c r="E218" t="s">
        <v>450</v>
      </c>
      <c r="I218" t="s">
        <v>56</v>
      </c>
      <c r="J218" t="s">
        <v>57</v>
      </c>
      <c r="K218">
        <v>4</v>
      </c>
      <c r="L218">
        <v>3</v>
      </c>
      <c r="M218">
        <v>3</v>
      </c>
      <c r="N218">
        <v>2</v>
      </c>
      <c r="O218">
        <v>4</v>
      </c>
      <c r="P218">
        <v>2</v>
      </c>
      <c r="Q218">
        <v>3</v>
      </c>
      <c r="R218">
        <v>3</v>
      </c>
      <c r="S218">
        <v>3</v>
      </c>
      <c r="T218">
        <v>4</v>
      </c>
      <c r="U218">
        <v>3</v>
      </c>
      <c r="V218">
        <v>2</v>
      </c>
      <c r="W218">
        <v>3</v>
      </c>
      <c r="X218">
        <v>2</v>
      </c>
      <c r="Y218">
        <v>4</v>
      </c>
      <c r="Z218">
        <v>5</v>
      </c>
      <c r="AA218">
        <v>4</v>
      </c>
      <c r="AB218">
        <v>4</v>
      </c>
      <c r="AC218">
        <v>4</v>
      </c>
      <c r="AD218">
        <v>1</v>
      </c>
      <c r="AE218">
        <v>3</v>
      </c>
      <c r="AF218">
        <v>2</v>
      </c>
      <c r="AG218">
        <v>2</v>
      </c>
      <c r="AH218">
        <v>2</v>
      </c>
      <c r="AI218">
        <v>1</v>
      </c>
      <c r="AJ218">
        <v>3</v>
      </c>
      <c r="AK218">
        <v>4</v>
      </c>
      <c r="AL218">
        <v>4</v>
      </c>
      <c r="AM218">
        <v>3</v>
      </c>
      <c r="AN218">
        <v>3</v>
      </c>
      <c r="AO218">
        <v>4</v>
      </c>
      <c r="AP218">
        <v>4</v>
      </c>
      <c r="AQ218">
        <v>2</v>
      </c>
      <c r="AR218">
        <v>4</v>
      </c>
      <c r="AS218">
        <v>3</v>
      </c>
      <c r="AT218">
        <v>4</v>
      </c>
      <c r="AU218">
        <v>3</v>
      </c>
      <c r="AV218">
        <v>3</v>
      </c>
      <c r="AW218">
        <v>4</v>
      </c>
      <c r="AX218">
        <v>3</v>
      </c>
      <c r="AY218">
        <v>2</v>
      </c>
      <c r="AZ218">
        <v>2</v>
      </c>
      <c r="BA218" t="s">
        <v>452</v>
      </c>
    </row>
    <row r="219" spans="1:53" x14ac:dyDescent="0.3">
      <c r="A219">
        <v>118461817514</v>
      </c>
      <c r="B219">
        <v>453298388</v>
      </c>
      <c r="C219" s="1">
        <v>45235.686296296299</v>
      </c>
      <c r="D219" s="1">
        <v>45235.710555555554</v>
      </c>
      <c r="E219" t="s">
        <v>453</v>
      </c>
      <c r="I219" t="s">
        <v>56</v>
      </c>
      <c r="J219" t="s">
        <v>57</v>
      </c>
      <c r="K219">
        <v>3</v>
      </c>
      <c r="L219">
        <v>4</v>
      </c>
      <c r="M219">
        <v>5</v>
      </c>
      <c r="N219">
        <v>5</v>
      </c>
      <c r="O219">
        <v>3</v>
      </c>
      <c r="P219">
        <v>4</v>
      </c>
      <c r="Q219">
        <v>5</v>
      </c>
      <c r="R219">
        <v>5</v>
      </c>
      <c r="S219">
        <v>5</v>
      </c>
      <c r="T219">
        <v>4</v>
      </c>
      <c r="U219">
        <v>5</v>
      </c>
      <c r="V219">
        <v>2</v>
      </c>
      <c r="W219">
        <v>5</v>
      </c>
      <c r="X219">
        <v>2</v>
      </c>
      <c r="Y219">
        <v>4</v>
      </c>
      <c r="Z219">
        <v>5</v>
      </c>
      <c r="AA219">
        <v>5</v>
      </c>
      <c r="AB219">
        <v>4</v>
      </c>
      <c r="AC219">
        <v>3</v>
      </c>
      <c r="AD219">
        <v>3</v>
      </c>
      <c r="AE219">
        <v>3</v>
      </c>
      <c r="AF219">
        <v>4</v>
      </c>
      <c r="AG219">
        <v>4</v>
      </c>
      <c r="AH219">
        <v>4</v>
      </c>
      <c r="AI219">
        <v>4</v>
      </c>
      <c r="AJ219">
        <v>4</v>
      </c>
      <c r="AK219">
        <v>3</v>
      </c>
      <c r="AL219">
        <v>5</v>
      </c>
      <c r="AM219">
        <v>4</v>
      </c>
      <c r="AN219" t="s">
        <v>50</v>
      </c>
      <c r="AO219">
        <v>1</v>
      </c>
      <c r="AP219">
        <v>5</v>
      </c>
      <c r="AQ219">
        <v>5</v>
      </c>
      <c r="AR219">
        <v>2</v>
      </c>
      <c r="AS219">
        <v>3</v>
      </c>
      <c r="AT219">
        <v>2</v>
      </c>
      <c r="AU219">
        <v>4</v>
      </c>
      <c r="AV219">
        <v>1</v>
      </c>
      <c r="AW219">
        <v>4</v>
      </c>
      <c r="AX219">
        <v>3</v>
      </c>
      <c r="AY219">
        <v>5</v>
      </c>
      <c r="AZ219">
        <v>4</v>
      </c>
      <c r="BA219" t="s">
        <v>454</v>
      </c>
    </row>
    <row r="220" spans="1:53" x14ac:dyDescent="0.3">
      <c r="A220">
        <v>118461761445</v>
      </c>
      <c r="B220">
        <v>453298388</v>
      </c>
      <c r="C220" s="1">
        <v>45235.482303240744</v>
      </c>
      <c r="D220" s="1">
        <v>45235.486886574072</v>
      </c>
      <c r="E220" t="s">
        <v>455</v>
      </c>
      <c r="I220" t="s">
        <v>56</v>
      </c>
      <c r="J220" t="s">
        <v>103</v>
      </c>
      <c r="K220">
        <v>5</v>
      </c>
      <c r="L220">
        <v>4</v>
      </c>
      <c r="M220">
        <v>5</v>
      </c>
      <c r="N220">
        <v>4</v>
      </c>
      <c r="O220">
        <v>4</v>
      </c>
      <c r="P220">
        <v>5</v>
      </c>
      <c r="Q220">
        <v>4</v>
      </c>
      <c r="R220">
        <v>5</v>
      </c>
      <c r="S220">
        <v>3</v>
      </c>
      <c r="T220">
        <v>3</v>
      </c>
      <c r="U220">
        <v>4</v>
      </c>
      <c r="V220">
        <v>5</v>
      </c>
      <c r="W220">
        <v>5</v>
      </c>
      <c r="X220">
        <v>5</v>
      </c>
      <c r="Y220">
        <v>3</v>
      </c>
      <c r="Z220">
        <v>5</v>
      </c>
      <c r="AA220">
        <v>5</v>
      </c>
      <c r="AB220">
        <v>5</v>
      </c>
      <c r="AC220">
        <v>5</v>
      </c>
      <c r="AD220">
        <v>4</v>
      </c>
      <c r="AE220">
        <v>4</v>
      </c>
      <c r="AF220">
        <v>4</v>
      </c>
      <c r="AG220">
        <v>4</v>
      </c>
      <c r="AH220">
        <v>5</v>
      </c>
      <c r="AI220">
        <v>4</v>
      </c>
      <c r="AJ220">
        <v>5</v>
      </c>
      <c r="AK220">
        <v>5</v>
      </c>
      <c r="AL220">
        <v>5</v>
      </c>
      <c r="AM220">
        <v>4</v>
      </c>
      <c r="AN220">
        <v>4</v>
      </c>
      <c r="AO220">
        <v>5</v>
      </c>
      <c r="AP220">
        <v>5</v>
      </c>
      <c r="AQ220">
        <v>5</v>
      </c>
      <c r="AR220">
        <v>5</v>
      </c>
      <c r="AS220">
        <v>4</v>
      </c>
      <c r="AT220">
        <v>5</v>
      </c>
      <c r="AU220">
        <v>4</v>
      </c>
      <c r="AV220">
        <v>5</v>
      </c>
      <c r="AW220">
        <v>5</v>
      </c>
      <c r="AX220">
        <v>4</v>
      </c>
      <c r="AY220">
        <v>5</v>
      </c>
      <c r="AZ220">
        <v>5</v>
      </c>
      <c r="BA220" t="s">
        <v>456</v>
      </c>
    </row>
    <row r="221" spans="1:53" hidden="1" x14ac:dyDescent="0.3">
      <c r="C221" s="1"/>
      <c r="D221" s="1"/>
    </row>
    <row r="222" spans="1:53" x14ac:dyDescent="0.3">
      <c r="A222">
        <v>118461731773</v>
      </c>
      <c r="B222">
        <v>453298388</v>
      </c>
      <c r="C222" s="1">
        <v>45235.384421296294</v>
      </c>
      <c r="D222" s="1">
        <v>45235.392407407409</v>
      </c>
      <c r="E222" t="s">
        <v>458</v>
      </c>
      <c r="I222" t="s">
        <v>56</v>
      </c>
      <c r="J222" t="s">
        <v>68</v>
      </c>
      <c r="K222">
        <v>4</v>
      </c>
      <c r="L222">
        <v>2</v>
      </c>
      <c r="M222">
        <v>3</v>
      </c>
      <c r="N222">
        <v>4</v>
      </c>
      <c r="O222">
        <v>4</v>
      </c>
      <c r="P222">
        <v>4</v>
      </c>
      <c r="Q222">
        <v>3</v>
      </c>
      <c r="R222">
        <v>2</v>
      </c>
      <c r="S222">
        <v>2</v>
      </c>
      <c r="T222">
        <v>2</v>
      </c>
      <c r="U222">
        <v>3</v>
      </c>
      <c r="V222">
        <v>4</v>
      </c>
      <c r="W222">
        <v>4</v>
      </c>
      <c r="X222">
        <v>4</v>
      </c>
      <c r="Y222">
        <v>4</v>
      </c>
      <c r="Z222">
        <v>4</v>
      </c>
      <c r="AA222">
        <v>4</v>
      </c>
      <c r="AB222">
        <v>4</v>
      </c>
      <c r="AC222">
        <v>4</v>
      </c>
      <c r="AD222">
        <v>2</v>
      </c>
      <c r="AE222">
        <v>4</v>
      </c>
      <c r="AF222">
        <v>4</v>
      </c>
      <c r="AG222">
        <v>4</v>
      </c>
      <c r="AH222">
        <v>4</v>
      </c>
      <c r="AI222">
        <v>4</v>
      </c>
      <c r="AJ222">
        <v>4</v>
      </c>
      <c r="AK222">
        <v>2</v>
      </c>
      <c r="AL222">
        <v>5</v>
      </c>
      <c r="AM222">
        <v>4</v>
      </c>
      <c r="AN222" t="s">
        <v>50</v>
      </c>
      <c r="AO222">
        <v>2</v>
      </c>
      <c r="AP222">
        <v>4</v>
      </c>
      <c r="AQ222">
        <v>4</v>
      </c>
      <c r="AR222">
        <v>4</v>
      </c>
      <c r="AS222">
        <v>4</v>
      </c>
      <c r="AT222">
        <v>3</v>
      </c>
      <c r="AU222">
        <v>3</v>
      </c>
      <c r="AV222">
        <v>4</v>
      </c>
      <c r="AW222">
        <v>5</v>
      </c>
      <c r="AX222">
        <v>5</v>
      </c>
      <c r="AY222">
        <v>4</v>
      </c>
      <c r="AZ222">
        <v>3</v>
      </c>
      <c r="BA222" t="s">
        <v>459</v>
      </c>
    </row>
    <row r="223" spans="1:53" x14ac:dyDescent="0.3">
      <c r="A223">
        <v>118461556022</v>
      </c>
      <c r="B223">
        <v>453298388</v>
      </c>
      <c r="C223" s="1">
        <v>45235.001851851855</v>
      </c>
      <c r="D223" s="1">
        <v>45235.006747685184</v>
      </c>
      <c r="E223" t="s">
        <v>460</v>
      </c>
      <c r="I223" t="s">
        <v>56</v>
      </c>
      <c r="J223" t="s">
        <v>91</v>
      </c>
      <c r="K223">
        <v>4</v>
      </c>
      <c r="L223">
        <v>4</v>
      </c>
      <c r="M223">
        <v>4</v>
      </c>
      <c r="N223">
        <v>4</v>
      </c>
      <c r="O223">
        <v>4</v>
      </c>
      <c r="P223">
        <v>4</v>
      </c>
      <c r="Q223">
        <v>4</v>
      </c>
      <c r="R223">
        <v>4</v>
      </c>
      <c r="S223">
        <v>4</v>
      </c>
      <c r="T223">
        <v>4</v>
      </c>
      <c r="U223">
        <v>4</v>
      </c>
      <c r="V223">
        <v>4</v>
      </c>
      <c r="W223">
        <v>4</v>
      </c>
      <c r="X223">
        <v>4</v>
      </c>
      <c r="Y223">
        <v>4</v>
      </c>
      <c r="Z223">
        <v>4</v>
      </c>
      <c r="AA223">
        <v>4</v>
      </c>
      <c r="AB223">
        <v>4</v>
      </c>
      <c r="AC223">
        <v>5</v>
      </c>
      <c r="AD223">
        <v>4</v>
      </c>
      <c r="AE223">
        <v>4</v>
      </c>
      <c r="AF223">
        <v>4</v>
      </c>
      <c r="AG223">
        <v>4</v>
      </c>
      <c r="AH223">
        <v>4</v>
      </c>
      <c r="AI223">
        <v>4</v>
      </c>
      <c r="AJ223">
        <v>4</v>
      </c>
      <c r="AK223">
        <v>3</v>
      </c>
      <c r="AL223">
        <v>4</v>
      </c>
      <c r="AM223">
        <v>4</v>
      </c>
      <c r="AN223">
        <v>3</v>
      </c>
      <c r="AO223">
        <v>4</v>
      </c>
      <c r="AP223">
        <v>4</v>
      </c>
      <c r="AQ223">
        <v>4</v>
      </c>
      <c r="AR223">
        <v>4</v>
      </c>
      <c r="AS223">
        <v>4</v>
      </c>
      <c r="AT223">
        <v>4</v>
      </c>
      <c r="AU223">
        <v>4</v>
      </c>
      <c r="AV223">
        <v>4</v>
      </c>
      <c r="AW223">
        <v>4</v>
      </c>
      <c r="AX223">
        <v>4</v>
      </c>
      <c r="AZ223">
        <v>4</v>
      </c>
      <c r="BA223" t="s">
        <v>461</v>
      </c>
    </row>
    <row r="224" spans="1:53" x14ac:dyDescent="0.3">
      <c r="A224">
        <v>118461504796</v>
      </c>
      <c r="B224">
        <v>453298388</v>
      </c>
      <c r="C224" s="1">
        <v>45233.598877314813</v>
      </c>
      <c r="D224" s="1">
        <v>45234.920856481483</v>
      </c>
      <c r="E224" t="s">
        <v>462</v>
      </c>
      <c r="I224" t="s">
        <v>48</v>
      </c>
      <c r="J224" t="s">
        <v>84</v>
      </c>
      <c r="K224">
        <v>5</v>
      </c>
      <c r="L224">
        <v>2</v>
      </c>
      <c r="M224">
        <v>3</v>
      </c>
      <c r="N224">
        <v>2</v>
      </c>
      <c r="O224">
        <v>4</v>
      </c>
      <c r="P224">
        <v>4</v>
      </c>
      <c r="Q224">
        <v>4</v>
      </c>
      <c r="R224">
        <v>4</v>
      </c>
      <c r="S224">
        <v>3</v>
      </c>
      <c r="T224">
        <v>1</v>
      </c>
      <c r="U224">
        <v>3</v>
      </c>
      <c r="V224">
        <v>4</v>
      </c>
      <c r="W224">
        <v>5</v>
      </c>
      <c r="X224">
        <v>2</v>
      </c>
      <c r="Y224">
        <v>4</v>
      </c>
      <c r="Z224">
        <v>4</v>
      </c>
      <c r="AA224">
        <v>4</v>
      </c>
      <c r="AB224">
        <v>4</v>
      </c>
      <c r="AC224">
        <v>4</v>
      </c>
      <c r="AD224">
        <v>4</v>
      </c>
      <c r="AE224">
        <v>4</v>
      </c>
      <c r="AF224">
        <v>3</v>
      </c>
      <c r="AG224">
        <v>2</v>
      </c>
      <c r="AH224">
        <v>3</v>
      </c>
      <c r="AI224">
        <v>4</v>
      </c>
      <c r="AJ224">
        <v>5</v>
      </c>
      <c r="AK224">
        <v>4</v>
      </c>
      <c r="AL224">
        <v>4</v>
      </c>
      <c r="AM224">
        <v>4</v>
      </c>
      <c r="AN224">
        <v>4</v>
      </c>
      <c r="AO224">
        <v>3</v>
      </c>
      <c r="AP224">
        <v>4</v>
      </c>
      <c r="AQ224">
        <v>5</v>
      </c>
      <c r="AR224">
        <v>3</v>
      </c>
      <c r="AS224">
        <v>4</v>
      </c>
      <c r="AT224">
        <v>4</v>
      </c>
      <c r="AU224">
        <v>4</v>
      </c>
      <c r="AV224">
        <v>2</v>
      </c>
      <c r="AW224">
        <v>4</v>
      </c>
      <c r="AX224">
        <v>3</v>
      </c>
      <c r="AY224">
        <v>4</v>
      </c>
      <c r="AZ224">
        <v>3</v>
      </c>
      <c r="BA224" t="s">
        <v>463</v>
      </c>
    </row>
    <row r="225" spans="1:53" x14ac:dyDescent="0.3">
      <c r="A225">
        <v>118461502056</v>
      </c>
      <c r="B225">
        <v>453298388</v>
      </c>
      <c r="C225" s="1">
        <v>45234.899108796293</v>
      </c>
      <c r="D225" s="1">
        <v>45234.916354166664</v>
      </c>
      <c r="E225" t="s">
        <v>464</v>
      </c>
      <c r="I225" t="s">
        <v>56</v>
      </c>
      <c r="J225" t="s">
        <v>57</v>
      </c>
      <c r="K225">
        <v>5</v>
      </c>
      <c r="L225">
        <v>5</v>
      </c>
      <c r="M225">
        <v>5</v>
      </c>
      <c r="N225">
        <v>5</v>
      </c>
      <c r="O225">
        <v>5</v>
      </c>
      <c r="P225">
        <v>5</v>
      </c>
      <c r="Q225">
        <v>5</v>
      </c>
      <c r="R225">
        <v>5</v>
      </c>
      <c r="S225">
        <v>5</v>
      </c>
      <c r="T225">
        <v>5</v>
      </c>
      <c r="U225">
        <v>5</v>
      </c>
      <c r="V225">
        <v>4</v>
      </c>
      <c r="W225">
        <v>5</v>
      </c>
      <c r="X225">
        <v>4</v>
      </c>
      <c r="Y225">
        <v>5</v>
      </c>
      <c r="Z225">
        <v>5</v>
      </c>
      <c r="AA225">
        <v>5</v>
      </c>
      <c r="AB225">
        <v>5</v>
      </c>
      <c r="AC225">
        <v>5</v>
      </c>
      <c r="AD225">
        <v>5</v>
      </c>
      <c r="AE225">
        <v>5</v>
      </c>
      <c r="AF225">
        <v>5</v>
      </c>
      <c r="AG225">
        <v>5</v>
      </c>
      <c r="AH225">
        <v>5</v>
      </c>
      <c r="AI225">
        <v>4</v>
      </c>
      <c r="AJ225">
        <v>5</v>
      </c>
      <c r="AK225">
        <v>3</v>
      </c>
      <c r="AL225">
        <v>5</v>
      </c>
      <c r="AM225">
        <v>5</v>
      </c>
      <c r="AN225">
        <v>4</v>
      </c>
      <c r="AO225">
        <v>4</v>
      </c>
      <c r="AP225">
        <v>4</v>
      </c>
      <c r="AQ225">
        <v>4</v>
      </c>
      <c r="AR225">
        <v>5</v>
      </c>
      <c r="AS225">
        <v>5</v>
      </c>
      <c r="AT225">
        <v>5</v>
      </c>
      <c r="AU225">
        <v>5</v>
      </c>
      <c r="AV225">
        <v>3</v>
      </c>
      <c r="AW225">
        <v>4</v>
      </c>
      <c r="AX225">
        <v>4</v>
      </c>
      <c r="AY225">
        <v>4</v>
      </c>
      <c r="AZ225">
        <v>4</v>
      </c>
      <c r="BA225" t="s">
        <v>465</v>
      </c>
    </row>
    <row r="226" spans="1:53" x14ac:dyDescent="0.3">
      <c r="A226">
        <v>118461490815</v>
      </c>
      <c r="B226">
        <v>453298388</v>
      </c>
      <c r="C226" s="1">
        <v>45234.894004629627</v>
      </c>
      <c r="D226" s="1">
        <v>45234.897372685184</v>
      </c>
      <c r="E226" t="s">
        <v>357</v>
      </c>
      <c r="I226" t="s">
        <v>48</v>
      </c>
      <c r="J226" t="s">
        <v>49</v>
      </c>
      <c r="K226">
        <v>4</v>
      </c>
      <c r="L226">
        <v>4</v>
      </c>
      <c r="M226">
        <v>4</v>
      </c>
      <c r="N226">
        <v>3</v>
      </c>
      <c r="O226">
        <v>4</v>
      </c>
      <c r="P226">
        <v>4</v>
      </c>
      <c r="Q226">
        <v>5</v>
      </c>
      <c r="R226">
        <v>4</v>
      </c>
      <c r="S226">
        <v>4</v>
      </c>
      <c r="T226">
        <v>4</v>
      </c>
      <c r="U226">
        <v>4</v>
      </c>
      <c r="V226">
        <v>4</v>
      </c>
      <c r="W226">
        <v>4</v>
      </c>
      <c r="X226">
        <v>3</v>
      </c>
      <c r="Y226">
        <v>4</v>
      </c>
      <c r="Z226">
        <v>4</v>
      </c>
      <c r="AA226">
        <v>4</v>
      </c>
      <c r="AB226">
        <v>3</v>
      </c>
      <c r="AC226">
        <v>4</v>
      </c>
      <c r="AD226">
        <v>4</v>
      </c>
      <c r="AE226">
        <v>4</v>
      </c>
      <c r="AF226">
        <v>4</v>
      </c>
      <c r="AG226">
        <v>4</v>
      </c>
      <c r="AH226">
        <v>4</v>
      </c>
      <c r="AI226">
        <v>4</v>
      </c>
      <c r="AJ226">
        <v>4</v>
      </c>
      <c r="AK226">
        <v>4</v>
      </c>
      <c r="AL226">
        <v>3</v>
      </c>
      <c r="AM226">
        <v>3</v>
      </c>
      <c r="AN226">
        <v>4</v>
      </c>
      <c r="AO226">
        <v>4</v>
      </c>
      <c r="AP226">
        <v>4</v>
      </c>
      <c r="AQ226">
        <v>4</v>
      </c>
      <c r="AR226">
        <v>4</v>
      </c>
      <c r="AS226">
        <v>4</v>
      </c>
      <c r="AT226">
        <v>4</v>
      </c>
      <c r="AU226">
        <v>4</v>
      </c>
      <c r="AV226">
        <v>4</v>
      </c>
      <c r="AW226">
        <v>4</v>
      </c>
      <c r="AX226">
        <v>4</v>
      </c>
      <c r="AY226">
        <v>4</v>
      </c>
      <c r="AZ226">
        <v>4</v>
      </c>
      <c r="BA226" t="s">
        <v>466</v>
      </c>
    </row>
    <row r="227" spans="1:53" x14ac:dyDescent="0.3">
      <c r="A227">
        <v>118461461580</v>
      </c>
      <c r="B227">
        <v>453298388</v>
      </c>
      <c r="C227" s="1">
        <v>45234.789976851855</v>
      </c>
      <c r="D227" s="1">
        <v>45234.840821759259</v>
      </c>
      <c r="E227" t="s">
        <v>467</v>
      </c>
      <c r="I227" t="s">
        <v>56</v>
      </c>
      <c r="J227" t="s">
        <v>91</v>
      </c>
      <c r="K227">
        <v>4</v>
      </c>
      <c r="L227">
        <v>4</v>
      </c>
      <c r="M227">
        <v>4</v>
      </c>
      <c r="N227">
        <v>4</v>
      </c>
      <c r="O227">
        <v>3</v>
      </c>
      <c r="P227">
        <v>3</v>
      </c>
      <c r="Q227">
        <v>4</v>
      </c>
      <c r="R227">
        <v>3</v>
      </c>
      <c r="S227">
        <v>4</v>
      </c>
      <c r="T227">
        <v>4</v>
      </c>
      <c r="U227">
        <v>3</v>
      </c>
      <c r="V227">
        <v>2</v>
      </c>
      <c r="W227">
        <v>2</v>
      </c>
      <c r="X227">
        <v>2</v>
      </c>
      <c r="Y227">
        <v>3</v>
      </c>
      <c r="Z227">
        <v>3</v>
      </c>
      <c r="AA227">
        <v>4</v>
      </c>
      <c r="AB227">
        <v>4</v>
      </c>
      <c r="AC227">
        <v>4</v>
      </c>
      <c r="AD227">
        <v>4</v>
      </c>
      <c r="AE227">
        <v>2</v>
      </c>
      <c r="AF227">
        <v>4</v>
      </c>
      <c r="AG227">
        <v>4</v>
      </c>
      <c r="AH227">
        <v>3</v>
      </c>
      <c r="AI227">
        <v>2</v>
      </c>
      <c r="AJ227">
        <v>4</v>
      </c>
      <c r="AK227">
        <v>1</v>
      </c>
      <c r="AL227">
        <v>4</v>
      </c>
      <c r="AM227">
        <v>2</v>
      </c>
      <c r="AN227">
        <v>4</v>
      </c>
      <c r="AO227">
        <v>4</v>
      </c>
      <c r="AP227">
        <v>4</v>
      </c>
      <c r="AQ227">
        <v>1</v>
      </c>
      <c r="AR227">
        <v>3</v>
      </c>
      <c r="AS227">
        <v>2</v>
      </c>
      <c r="AT227">
        <v>3</v>
      </c>
      <c r="AU227">
        <v>3</v>
      </c>
      <c r="AV227">
        <v>1</v>
      </c>
      <c r="AW227">
        <v>4</v>
      </c>
      <c r="AX227">
        <v>4</v>
      </c>
      <c r="AY227">
        <v>1</v>
      </c>
      <c r="AZ227">
        <v>3</v>
      </c>
      <c r="BA227" t="s">
        <v>468</v>
      </c>
    </row>
    <row r="228" spans="1:53" x14ac:dyDescent="0.3">
      <c r="A228">
        <v>118461420383</v>
      </c>
      <c r="B228">
        <v>453298388</v>
      </c>
      <c r="C228" s="1">
        <v>45234.715277777781</v>
      </c>
      <c r="D228" s="1">
        <v>45234.751481481479</v>
      </c>
      <c r="E228" t="s">
        <v>469</v>
      </c>
      <c r="I228" t="s">
        <v>56</v>
      </c>
      <c r="J228" t="s">
        <v>68</v>
      </c>
      <c r="K228">
        <v>5</v>
      </c>
      <c r="L228">
        <v>5</v>
      </c>
      <c r="M228">
        <v>4</v>
      </c>
      <c r="N228">
        <v>4</v>
      </c>
      <c r="O228">
        <v>4</v>
      </c>
      <c r="P228">
        <v>5</v>
      </c>
      <c r="Q228">
        <v>5</v>
      </c>
      <c r="R228">
        <v>4</v>
      </c>
      <c r="S228">
        <v>5</v>
      </c>
      <c r="T228">
        <v>4</v>
      </c>
      <c r="U228">
        <v>5</v>
      </c>
      <c r="V228">
        <v>3</v>
      </c>
      <c r="W228">
        <v>4</v>
      </c>
      <c r="X228">
        <v>1</v>
      </c>
      <c r="Y228">
        <v>4</v>
      </c>
      <c r="Z228">
        <v>5</v>
      </c>
      <c r="AA228">
        <v>5</v>
      </c>
      <c r="AB228">
        <v>4</v>
      </c>
      <c r="AC228">
        <v>3</v>
      </c>
      <c r="AD228">
        <v>3</v>
      </c>
      <c r="AE228">
        <v>2</v>
      </c>
      <c r="AF228">
        <v>3</v>
      </c>
      <c r="AG228">
        <v>4</v>
      </c>
      <c r="AH228">
        <v>5</v>
      </c>
      <c r="AI228">
        <v>5</v>
      </c>
      <c r="AJ228">
        <v>5</v>
      </c>
      <c r="AK228">
        <v>5</v>
      </c>
      <c r="AL228">
        <v>5</v>
      </c>
      <c r="AM228">
        <v>4</v>
      </c>
      <c r="AN228" t="s">
        <v>50</v>
      </c>
      <c r="AO228">
        <v>4</v>
      </c>
      <c r="AP228">
        <v>4</v>
      </c>
      <c r="AQ228">
        <v>5</v>
      </c>
      <c r="AR228">
        <v>4</v>
      </c>
      <c r="AS228">
        <v>4</v>
      </c>
      <c r="AT228">
        <v>5</v>
      </c>
      <c r="AU228">
        <v>4</v>
      </c>
      <c r="AV228">
        <v>2</v>
      </c>
      <c r="AW228">
        <v>4</v>
      </c>
      <c r="AX228">
        <v>4</v>
      </c>
      <c r="AY228">
        <v>4</v>
      </c>
      <c r="AZ228">
        <v>5</v>
      </c>
      <c r="BA228" t="s">
        <v>470</v>
      </c>
    </row>
    <row r="229" spans="1:53" x14ac:dyDescent="0.3">
      <c r="A229">
        <v>118461418059</v>
      </c>
      <c r="B229">
        <v>453298388</v>
      </c>
      <c r="C229" s="1">
        <v>45234.726145833331</v>
      </c>
      <c r="D229" s="1">
        <v>45234.747430555559</v>
      </c>
      <c r="E229" t="s">
        <v>471</v>
      </c>
      <c r="I229" t="s">
        <v>56</v>
      </c>
      <c r="J229" t="s">
        <v>65</v>
      </c>
      <c r="K229">
        <v>3</v>
      </c>
      <c r="L229">
        <v>3</v>
      </c>
      <c r="M229">
        <v>3</v>
      </c>
      <c r="N229">
        <v>3</v>
      </c>
      <c r="O229">
        <v>3</v>
      </c>
      <c r="P229">
        <v>3</v>
      </c>
      <c r="Q229">
        <v>3</v>
      </c>
      <c r="R229">
        <v>4</v>
      </c>
      <c r="S229">
        <v>4</v>
      </c>
      <c r="T229">
        <v>4</v>
      </c>
      <c r="U229">
        <v>4</v>
      </c>
      <c r="V229">
        <v>2</v>
      </c>
      <c r="W229">
        <v>3</v>
      </c>
      <c r="X229">
        <v>2</v>
      </c>
      <c r="Y229">
        <v>4</v>
      </c>
      <c r="Z229">
        <v>4</v>
      </c>
      <c r="AA229">
        <v>3</v>
      </c>
      <c r="AB229">
        <v>3</v>
      </c>
      <c r="AC229">
        <v>4</v>
      </c>
      <c r="AD229">
        <v>3</v>
      </c>
      <c r="AE229">
        <v>4</v>
      </c>
      <c r="AF229">
        <v>4</v>
      </c>
      <c r="AG229">
        <v>4</v>
      </c>
      <c r="AH229">
        <v>4</v>
      </c>
      <c r="AI229">
        <v>3</v>
      </c>
      <c r="AJ229">
        <v>4</v>
      </c>
      <c r="AK229">
        <v>2</v>
      </c>
      <c r="AL229">
        <v>4</v>
      </c>
      <c r="AM229">
        <v>4</v>
      </c>
      <c r="AN229">
        <v>3</v>
      </c>
      <c r="AO229">
        <v>4</v>
      </c>
      <c r="AP229">
        <v>4</v>
      </c>
      <c r="AQ229">
        <v>4</v>
      </c>
      <c r="AR229">
        <v>4</v>
      </c>
      <c r="AS229">
        <v>3</v>
      </c>
      <c r="AT229">
        <v>3</v>
      </c>
      <c r="AU229">
        <v>4</v>
      </c>
      <c r="AV229">
        <v>2</v>
      </c>
      <c r="AW229">
        <v>4</v>
      </c>
      <c r="AX229">
        <v>4</v>
      </c>
      <c r="AY229">
        <v>5</v>
      </c>
      <c r="AZ229">
        <v>3</v>
      </c>
      <c r="BA229" t="s">
        <v>152</v>
      </c>
    </row>
    <row r="230" spans="1:53" x14ac:dyDescent="0.3">
      <c r="A230">
        <v>118461389928</v>
      </c>
      <c r="B230">
        <v>453298388</v>
      </c>
      <c r="C230" s="1">
        <v>45234.071122685185</v>
      </c>
      <c r="D230" s="1">
        <v>45234.673368055555</v>
      </c>
      <c r="E230" t="s">
        <v>472</v>
      </c>
      <c r="I230" t="s">
        <v>48</v>
      </c>
      <c r="J230" t="s">
        <v>53</v>
      </c>
      <c r="K230">
        <v>4</v>
      </c>
      <c r="L230">
        <v>3</v>
      </c>
      <c r="M230">
        <v>4</v>
      </c>
      <c r="N230">
        <v>4</v>
      </c>
      <c r="O230">
        <v>4</v>
      </c>
      <c r="P230">
        <v>4</v>
      </c>
      <c r="Q230">
        <v>4</v>
      </c>
      <c r="R230">
        <v>4</v>
      </c>
      <c r="S230">
        <v>5</v>
      </c>
      <c r="T230">
        <v>5</v>
      </c>
      <c r="U230">
        <v>5</v>
      </c>
      <c r="V230">
        <v>3</v>
      </c>
      <c r="W230">
        <v>4</v>
      </c>
      <c r="X230">
        <v>4</v>
      </c>
      <c r="Y230">
        <v>4</v>
      </c>
      <c r="Z230">
        <v>5</v>
      </c>
      <c r="AA230">
        <v>5</v>
      </c>
      <c r="AB230">
        <v>4</v>
      </c>
      <c r="AC230">
        <v>5</v>
      </c>
      <c r="AD230">
        <v>5</v>
      </c>
      <c r="AE230">
        <v>4</v>
      </c>
      <c r="AF230">
        <v>4</v>
      </c>
      <c r="AG230">
        <v>5</v>
      </c>
      <c r="AH230">
        <v>4</v>
      </c>
      <c r="AI230">
        <v>4</v>
      </c>
      <c r="AJ230">
        <v>4</v>
      </c>
      <c r="AK230">
        <v>4</v>
      </c>
      <c r="AL230">
        <v>4</v>
      </c>
      <c r="AM230">
        <v>4</v>
      </c>
      <c r="AN230">
        <v>3</v>
      </c>
      <c r="AO230">
        <v>4</v>
      </c>
      <c r="AP230">
        <v>4</v>
      </c>
      <c r="AQ230">
        <v>2</v>
      </c>
      <c r="AR230">
        <v>4</v>
      </c>
      <c r="AS230">
        <v>4</v>
      </c>
      <c r="AT230">
        <v>4</v>
      </c>
      <c r="AU230">
        <v>4</v>
      </c>
      <c r="AV230">
        <v>4</v>
      </c>
      <c r="AW230">
        <v>4</v>
      </c>
      <c r="AX230">
        <v>4</v>
      </c>
      <c r="AY230">
        <v>2</v>
      </c>
      <c r="AZ230">
        <v>4</v>
      </c>
      <c r="BA230" t="s">
        <v>473</v>
      </c>
    </row>
    <row r="231" spans="1:53" x14ac:dyDescent="0.3">
      <c r="A231">
        <v>118461389268</v>
      </c>
      <c r="B231">
        <v>453298388</v>
      </c>
      <c r="C231" s="1">
        <v>45234.659548611111</v>
      </c>
      <c r="D231" s="1">
        <v>45234.67150462963</v>
      </c>
      <c r="E231" t="s">
        <v>474</v>
      </c>
      <c r="I231" t="s">
        <v>48</v>
      </c>
      <c r="J231" t="s">
        <v>84</v>
      </c>
      <c r="K231">
        <v>4</v>
      </c>
      <c r="L231">
        <v>3</v>
      </c>
      <c r="M231">
        <v>4</v>
      </c>
      <c r="N231">
        <v>4</v>
      </c>
      <c r="O231">
        <v>3</v>
      </c>
      <c r="P231">
        <v>3</v>
      </c>
      <c r="Q231">
        <v>2</v>
      </c>
      <c r="R231">
        <v>3</v>
      </c>
      <c r="S231">
        <v>3</v>
      </c>
      <c r="T231">
        <v>2</v>
      </c>
      <c r="U231">
        <v>3</v>
      </c>
      <c r="V231">
        <v>4</v>
      </c>
      <c r="W231">
        <v>4</v>
      </c>
      <c r="X231">
        <v>3</v>
      </c>
      <c r="Y231">
        <v>3</v>
      </c>
      <c r="Z231">
        <v>4</v>
      </c>
      <c r="AA231">
        <v>4</v>
      </c>
      <c r="AB231">
        <v>3</v>
      </c>
      <c r="AC231">
        <v>3</v>
      </c>
      <c r="AD231">
        <v>4</v>
      </c>
      <c r="AE231">
        <v>3</v>
      </c>
      <c r="AF231">
        <v>4</v>
      </c>
      <c r="AG231">
        <v>3</v>
      </c>
      <c r="AH231">
        <v>3</v>
      </c>
      <c r="AI231">
        <v>4</v>
      </c>
      <c r="AJ231">
        <v>4</v>
      </c>
      <c r="AK231">
        <v>4</v>
      </c>
      <c r="AL231">
        <v>4</v>
      </c>
      <c r="AM231">
        <v>4</v>
      </c>
      <c r="AN231">
        <v>3</v>
      </c>
      <c r="AO231">
        <v>4</v>
      </c>
      <c r="AP231">
        <v>4</v>
      </c>
      <c r="AQ231">
        <v>4</v>
      </c>
      <c r="AR231">
        <v>3</v>
      </c>
      <c r="AS231">
        <v>3</v>
      </c>
      <c r="AT231">
        <v>4</v>
      </c>
      <c r="AU231">
        <v>2</v>
      </c>
      <c r="AV231">
        <v>3</v>
      </c>
      <c r="AW231">
        <v>3</v>
      </c>
      <c r="AX231">
        <v>3</v>
      </c>
      <c r="AY231">
        <v>4</v>
      </c>
      <c r="AZ231">
        <v>4</v>
      </c>
      <c r="BA231" t="s">
        <v>475</v>
      </c>
    </row>
    <row r="232" spans="1:53" x14ac:dyDescent="0.3">
      <c r="A232">
        <v>118461383438</v>
      </c>
      <c r="B232">
        <v>453298388</v>
      </c>
      <c r="C232" s="1">
        <v>45234.645312499997</v>
      </c>
      <c r="D232" s="1">
        <v>45234.655150462961</v>
      </c>
      <c r="E232" t="s">
        <v>476</v>
      </c>
      <c r="I232" t="s">
        <v>56</v>
      </c>
      <c r="J232" t="s">
        <v>103</v>
      </c>
      <c r="K232">
        <v>5</v>
      </c>
      <c r="L232">
        <v>4</v>
      </c>
      <c r="M232">
        <v>5</v>
      </c>
      <c r="N232">
        <v>5</v>
      </c>
      <c r="O232">
        <v>4</v>
      </c>
      <c r="P232">
        <v>4</v>
      </c>
      <c r="Q232">
        <v>4</v>
      </c>
      <c r="R232">
        <v>5</v>
      </c>
      <c r="S232">
        <v>5</v>
      </c>
      <c r="T232">
        <v>5</v>
      </c>
      <c r="U232">
        <v>5</v>
      </c>
      <c r="V232">
        <v>5</v>
      </c>
      <c r="W232">
        <v>5</v>
      </c>
      <c r="X232">
        <v>4</v>
      </c>
      <c r="Y232">
        <v>4</v>
      </c>
      <c r="Z232">
        <v>5</v>
      </c>
      <c r="AA232">
        <v>5</v>
      </c>
      <c r="AB232">
        <v>5</v>
      </c>
      <c r="AC232">
        <v>5</v>
      </c>
      <c r="AD232">
        <v>5</v>
      </c>
      <c r="AE232">
        <v>4</v>
      </c>
      <c r="AF232">
        <v>5</v>
      </c>
      <c r="AG232">
        <v>5</v>
      </c>
      <c r="AH232">
        <v>5</v>
      </c>
      <c r="AI232">
        <v>5</v>
      </c>
      <c r="AJ232">
        <v>5</v>
      </c>
      <c r="AK232">
        <v>5</v>
      </c>
      <c r="AL232">
        <v>5</v>
      </c>
      <c r="AM232">
        <v>5</v>
      </c>
      <c r="AN232">
        <v>4</v>
      </c>
      <c r="AO232">
        <v>5</v>
      </c>
      <c r="AP232">
        <v>5</v>
      </c>
      <c r="AQ232">
        <v>5</v>
      </c>
      <c r="AR232">
        <v>5</v>
      </c>
      <c r="AS232">
        <v>5</v>
      </c>
      <c r="AT232">
        <v>5</v>
      </c>
      <c r="AU232">
        <v>5</v>
      </c>
      <c r="AZ232">
        <v>5</v>
      </c>
      <c r="BA232" t="s">
        <v>477</v>
      </c>
    </row>
    <row r="233" spans="1:53" x14ac:dyDescent="0.3">
      <c r="A233">
        <v>118461369235</v>
      </c>
      <c r="B233">
        <v>453298388</v>
      </c>
      <c r="C233" s="1">
        <v>45234.59888888889</v>
      </c>
      <c r="D233" s="1">
        <v>45234.609548611108</v>
      </c>
      <c r="E233" t="s">
        <v>478</v>
      </c>
      <c r="I233" t="s">
        <v>48</v>
      </c>
      <c r="J233" t="s">
        <v>65</v>
      </c>
      <c r="K233">
        <v>4</v>
      </c>
      <c r="L233">
        <v>4</v>
      </c>
      <c r="M233">
        <v>4</v>
      </c>
      <c r="N233">
        <v>3</v>
      </c>
      <c r="O233">
        <v>3</v>
      </c>
      <c r="P233">
        <v>3</v>
      </c>
      <c r="Q233">
        <v>4</v>
      </c>
      <c r="R233">
        <v>4</v>
      </c>
      <c r="S233">
        <v>4</v>
      </c>
      <c r="T233">
        <v>4</v>
      </c>
      <c r="U233">
        <v>4</v>
      </c>
      <c r="V233">
        <v>3</v>
      </c>
      <c r="W233">
        <v>4</v>
      </c>
      <c r="X233">
        <v>3</v>
      </c>
      <c r="Y233">
        <v>4</v>
      </c>
      <c r="Z233">
        <v>4</v>
      </c>
      <c r="AA233">
        <v>4</v>
      </c>
      <c r="AB233">
        <v>4</v>
      </c>
      <c r="AC233">
        <v>4</v>
      </c>
      <c r="AD233">
        <v>4</v>
      </c>
      <c r="AE233">
        <v>3</v>
      </c>
      <c r="AF233">
        <v>4</v>
      </c>
      <c r="AG233">
        <v>4</v>
      </c>
      <c r="AH233">
        <v>4</v>
      </c>
      <c r="AI233">
        <v>4</v>
      </c>
      <c r="AJ233">
        <v>5</v>
      </c>
      <c r="AK233">
        <v>4</v>
      </c>
      <c r="AL233">
        <v>4</v>
      </c>
      <c r="AM233">
        <v>4</v>
      </c>
      <c r="AN233">
        <v>4</v>
      </c>
      <c r="AO233">
        <v>4</v>
      </c>
      <c r="AP233">
        <v>5</v>
      </c>
      <c r="AQ233">
        <v>4</v>
      </c>
      <c r="AR233">
        <v>4</v>
      </c>
      <c r="AS233">
        <v>4</v>
      </c>
      <c r="AT233">
        <v>4</v>
      </c>
      <c r="AU233">
        <v>4</v>
      </c>
      <c r="AV233">
        <v>3</v>
      </c>
      <c r="AW233">
        <v>4</v>
      </c>
      <c r="AX233">
        <v>3</v>
      </c>
      <c r="AY233">
        <v>4</v>
      </c>
      <c r="AZ233">
        <v>3</v>
      </c>
      <c r="BA233" t="s">
        <v>152</v>
      </c>
    </row>
    <row r="234" spans="1:53" hidden="1" x14ac:dyDescent="0.3">
      <c r="C234" s="1"/>
      <c r="D234" s="1"/>
    </row>
    <row r="235" spans="1:53" x14ac:dyDescent="0.3">
      <c r="A235">
        <v>118461313442</v>
      </c>
      <c r="B235">
        <v>453298388</v>
      </c>
      <c r="C235" s="1">
        <v>45234.448912037034</v>
      </c>
      <c r="D235" s="1">
        <v>45234.452511574076</v>
      </c>
      <c r="E235" t="s">
        <v>480</v>
      </c>
      <c r="I235" t="s">
        <v>48</v>
      </c>
      <c r="J235" t="s">
        <v>84</v>
      </c>
      <c r="K235">
        <v>4</v>
      </c>
      <c r="L235">
        <v>3</v>
      </c>
      <c r="M235">
        <v>3</v>
      </c>
      <c r="N235">
        <v>4</v>
      </c>
      <c r="O235">
        <v>3</v>
      </c>
      <c r="P235">
        <v>3</v>
      </c>
      <c r="Q235">
        <v>4</v>
      </c>
      <c r="R235">
        <v>3</v>
      </c>
      <c r="S235">
        <v>3</v>
      </c>
      <c r="T235">
        <v>3</v>
      </c>
      <c r="U235">
        <v>4</v>
      </c>
      <c r="V235">
        <v>4</v>
      </c>
      <c r="W235">
        <v>4</v>
      </c>
      <c r="X235">
        <v>3</v>
      </c>
      <c r="Y235">
        <v>3</v>
      </c>
      <c r="Z235">
        <v>4</v>
      </c>
      <c r="AA235">
        <v>3</v>
      </c>
      <c r="AB235">
        <v>3</v>
      </c>
      <c r="AC235">
        <v>3</v>
      </c>
      <c r="AD235">
        <v>4</v>
      </c>
      <c r="AE235">
        <v>3</v>
      </c>
      <c r="AF235">
        <v>3</v>
      </c>
      <c r="AG235">
        <v>4</v>
      </c>
      <c r="AH235">
        <v>4</v>
      </c>
      <c r="AI235">
        <v>3</v>
      </c>
      <c r="AJ235">
        <v>3</v>
      </c>
      <c r="AK235">
        <v>4</v>
      </c>
      <c r="AL235">
        <v>4</v>
      </c>
      <c r="AM235">
        <v>3</v>
      </c>
      <c r="AN235">
        <v>3</v>
      </c>
      <c r="AO235">
        <v>4</v>
      </c>
      <c r="AP235">
        <v>4</v>
      </c>
      <c r="AQ235">
        <v>4</v>
      </c>
      <c r="AR235">
        <v>3</v>
      </c>
      <c r="AS235">
        <v>3</v>
      </c>
      <c r="AT235">
        <v>3</v>
      </c>
      <c r="AU235">
        <v>3</v>
      </c>
      <c r="AV235">
        <v>3</v>
      </c>
      <c r="AW235">
        <v>3</v>
      </c>
      <c r="AX235">
        <v>3</v>
      </c>
      <c r="AY235">
        <v>4</v>
      </c>
      <c r="AZ235">
        <v>2</v>
      </c>
      <c r="BA235" t="s">
        <v>152</v>
      </c>
    </row>
    <row r="236" spans="1:53" x14ac:dyDescent="0.3">
      <c r="A236">
        <v>118460989043</v>
      </c>
      <c r="B236">
        <v>453298388</v>
      </c>
      <c r="C236" s="1">
        <v>45234.071122685185</v>
      </c>
      <c r="D236" s="1">
        <v>45234.079861111109</v>
      </c>
      <c r="E236" t="s">
        <v>481</v>
      </c>
      <c r="I236" t="s">
        <v>48</v>
      </c>
      <c r="J236" t="s">
        <v>53</v>
      </c>
      <c r="K236">
        <v>4</v>
      </c>
      <c r="L236">
        <v>3</v>
      </c>
      <c r="M236">
        <v>4</v>
      </c>
      <c r="N236">
        <v>4</v>
      </c>
      <c r="O236">
        <v>4</v>
      </c>
      <c r="P236">
        <v>4</v>
      </c>
      <c r="Q236">
        <v>4</v>
      </c>
      <c r="R236">
        <v>4</v>
      </c>
      <c r="S236">
        <v>5</v>
      </c>
      <c r="T236">
        <v>5</v>
      </c>
      <c r="U236">
        <v>5</v>
      </c>
      <c r="V236">
        <v>3</v>
      </c>
      <c r="W236">
        <v>4</v>
      </c>
      <c r="X236">
        <v>4</v>
      </c>
      <c r="Y236">
        <v>4</v>
      </c>
      <c r="Z236">
        <v>5</v>
      </c>
      <c r="AA236">
        <v>5</v>
      </c>
      <c r="AB236">
        <v>4</v>
      </c>
      <c r="AC236">
        <v>5</v>
      </c>
      <c r="AD236">
        <v>5</v>
      </c>
      <c r="AE236">
        <v>4</v>
      </c>
      <c r="AF236">
        <v>4</v>
      </c>
      <c r="AG236">
        <v>5</v>
      </c>
      <c r="AH236">
        <v>4</v>
      </c>
      <c r="AI236">
        <v>4</v>
      </c>
      <c r="AJ236">
        <v>4</v>
      </c>
      <c r="AK236">
        <v>4</v>
      </c>
      <c r="AL236">
        <v>4</v>
      </c>
      <c r="AM236">
        <v>4</v>
      </c>
      <c r="AN236">
        <v>3</v>
      </c>
      <c r="AO236">
        <v>4</v>
      </c>
      <c r="AP236">
        <v>4</v>
      </c>
      <c r="AQ236">
        <v>2</v>
      </c>
      <c r="AR236">
        <v>4</v>
      </c>
      <c r="AS236">
        <v>4</v>
      </c>
      <c r="AT236">
        <v>4</v>
      </c>
      <c r="AU236">
        <v>4</v>
      </c>
      <c r="AV236">
        <v>4</v>
      </c>
      <c r="AW236">
        <v>4</v>
      </c>
      <c r="AX236">
        <v>4</v>
      </c>
      <c r="AY236">
        <v>2</v>
      </c>
      <c r="AZ236">
        <v>4</v>
      </c>
      <c r="BA236" t="s">
        <v>473</v>
      </c>
    </row>
    <row r="237" spans="1:53" x14ac:dyDescent="0.3">
      <c r="A237">
        <v>118460981962</v>
      </c>
      <c r="B237">
        <v>453298388</v>
      </c>
      <c r="C237" s="1">
        <v>45234.068645833337</v>
      </c>
      <c r="D237" s="1">
        <v>45234.074652777781</v>
      </c>
      <c r="E237" t="s">
        <v>334</v>
      </c>
      <c r="I237" t="s">
        <v>48</v>
      </c>
      <c r="J237" t="s">
        <v>84</v>
      </c>
      <c r="K237">
        <v>4</v>
      </c>
      <c r="L237">
        <v>4</v>
      </c>
      <c r="M237">
        <v>5</v>
      </c>
      <c r="N237">
        <v>4</v>
      </c>
      <c r="O237">
        <v>5</v>
      </c>
      <c r="P237">
        <v>5</v>
      </c>
      <c r="Q237">
        <v>4</v>
      </c>
      <c r="R237">
        <v>4</v>
      </c>
      <c r="S237">
        <v>4</v>
      </c>
      <c r="T237">
        <v>5</v>
      </c>
      <c r="U237">
        <v>4</v>
      </c>
      <c r="V237">
        <v>4</v>
      </c>
      <c r="W237">
        <v>4</v>
      </c>
      <c r="X237">
        <v>4</v>
      </c>
      <c r="Y237">
        <v>4</v>
      </c>
      <c r="Z237">
        <v>4</v>
      </c>
      <c r="AA237">
        <v>4</v>
      </c>
      <c r="AB237">
        <v>3</v>
      </c>
      <c r="AC237">
        <v>5</v>
      </c>
      <c r="AD237">
        <v>4</v>
      </c>
      <c r="AE237">
        <v>5</v>
      </c>
      <c r="AF237">
        <v>4</v>
      </c>
      <c r="AG237">
        <v>4</v>
      </c>
      <c r="AH237">
        <v>4</v>
      </c>
      <c r="AI237">
        <v>4</v>
      </c>
      <c r="AJ237">
        <v>5</v>
      </c>
      <c r="AK237">
        <v>4</v>
      </c>
      <c r="AL237">
        <v>5</v>
      </c>
      <c r="AM237">
        <v>5</v>
      </c>
      <c r="AN237" t="s">
        <v>50</v>
      </c>
      <c r="AO237">
        <v>5</v>
      </c>
      <c r="AP237">
        <v>5</v>
      </c>
      <c r="AQ237">
        <v>5</v>
      </c>
      <c r="AR237">
        <v>4</v>
      </c>
      <c r="AS237">
        <v>5</v>
      </c>
      <c r="AT237">
        <v>4</v>
      </c>
      <c r="AU237">
        <v>4</v>
      </c>
      <c r="AV237">
        <v>3</v>
      </c>
      <c r="AW237">
        <v>4</v>
      </c>
      <c r="AX237">
        <v>4</v>
      </c>
      <c r="AY237">
        <v>4</v>
      </c>
      <c r="AZ237">
        <v>4</v>
      </c>
      <c r="BA237" t="s">
        <v>79</v>
      </c>
    </row>
    <row r="238" spans="1:53" x14ac:dyDescent="0.3">
      <c r="A238">
        <v>118460977169</v>
      </c>
      <c r="B238">
        <v>453298388</v>
      </c>
      <c r="C238" s="1">
        <v>45234.067569444444</v>
      </c>
      <c r="D238" s="1">
        <v>45234.070833333331</v>
      </c>
      <c r="E238" t="s">
        <v>482</v>
      </c>
      <c r="I238" t="s">
        <v>64</v>
      </c>
      <c r="J238" t="s">
        <v>91</v>
      </c>
      <c r="K238">
        <v>4</v>
      </c>
      <c r="L238">
        <v>4</v>
      </c>
      <c r="M238">
        <v>4</v>
      </c>
      <c r="N238">
        <v>4</v>
      </c>
      <c r="O238">
        <v>4</v>
      </c>
      <c r="P238">
        <v>4</v>
      </c>
      <c r="Q238">
        <v>4</v>
      </c>
      <c r="R238">
        <v>4</v>
      </c>
      <c r="S238">
        <v>4</v>
      </c>
      <c r="T238">
        <v>4</v>
      </c>
      <c r="U238">
        <v>4</v>
      </c>
      <c r="V238">
        <v>4</v>
      </c>
      <c r="W238">
        <v>4</v>
      </c>
      <c r="X238">
        <v>4</v>
      </c>
      <c r="Y238">
        <v>4</v>
      </c>
      <c r="Z238">
        <v>4</v>
      </c>
      <c r="AA238">
        <v>4</v>
      </c>
      <c r="AB238">
        <v>4</v>
      </c>
      <c r="AC238">
        <v>4</v>
      </c>
      <c r="AD238">
        <v>4</v>
      </c>
      <c r="AE238">
        <v>4</v>
      </c>
      <c r="AF238">
        <v>4</v>
      </c>
      <c r="AG238">
        <v>4</v>
      </c>
      <c r="AH238">
        <v>4</v>
      </c>
      <c r="AI238">
        <v>4</v>
      </c>
      <c r="AJ238">
        <v>4</v>
      </c>
      <c r="AK238">
        <v>4</v>
      </c>
      <c r="AL238">
        <v>4</v>
      </c>
      <c r="AM238">
        <v>4</v>
      </c>
      <c r="AN238">
        <v>4</v>
      </c>
      <c r="AO238">
        <v>4</v>
      </c>
      <c r="AP238">
        <v>4</v>
      </c>
      <c r="AQ238">
        <v>4</v>
      </c>
      <c r="AR238">
        <v>4</v>
      </c>
      <c r="AS238">
        <v>4</v>
      </c>
      <c r="AT238">
        <v>3</v>
      </c>
      <c r="AU238">
        <v>4</v>
      </c>
      <c r="AV238">
        <v>3</v>
      </c>
      <c r="AW238">
        <v>3</v>
      </c>
      <c r="AX238">
        <v>3</v>
      </c>
      <c r="AY238">
        <v>3</v>
      </c>
      <c r="AZ238">
        <v>3</v>
      </c>
      <c r="BA238" t="s">
        <v>483</v>
      </c>
    </row>
    <row r="239" spans="1:53" x14ac:dyDescent="0.3">
      <c r="A239">
        <v>118460912384</v>
      </c>
      <c r="B239">
        <v>453298388</v>
      </c>
      <c r="C239" s="1">
        <v>45233.697013888886</v>
      </c>
      <c r="D239" s="1">
        <v>45234.021817129629</v>
      </c>
      <c r="E239" t="s">
        <v>484</v>
      </c>
      <c r="I239" t="s">
        <v>48</v>
      </c>
      <c r="J239" t="s">
        <v>84</v>
      </c>
      <c r="K239">
        <v>4</v>
      </c>
      <c r="L239">
        <v>2</v>
      </c>
      <c r="M239">
        <v>2</v>
      </c>
      <c r="N239">
        <v>4</v>
      </c>
      <c r="O239">
        <v>2</v>
      </c>
      <c r="P239">
        <v>2</v>
      </c>
      <c r="Q239">
        <v>3</v>
      </c>
      <c r="R239">
        <v>4</v>
      </c>
      <c r="S239">
        <v>4</v>
      </c>
      <c r="T239">
        <v>4</v>
      </c>
      <c r="U239">
        <v>3</v>
      </c>
      <c r="V239">
        <v>5</v>
      </c>
      <c r="W239">
        <v>5</v>
      </c>
      <c r="X239">
        <v>4</v>
      </c>
      <c r="Y239">
        <v>3</v>
      </c>
      <c r="Z239">
        <v>4</v>
      </c>
      <c r="AA239">
        <v>3</v>
      </c>
      <c r="AB239">
        <v>4</v>
      </c>
      <c r="AC239">
        <v>4</v>
      </c>
      <c r="AD239">
        <v>4</v>
      </c>
      <c r="AE239">
        <v>4</v>
      </c>
      <c r="AF239">
        <v>2</v>
      </c>
      <c r="AG239">
        <v>4</v>
      </c>
      <c r="AH239">
        <v>3</v>
      </c>
      <c r="AI239">
        <v>5</v>
      </c>
      <c r="AJ239">
        <v>4</v>
      </c>
      <c r="AK239">
        <v>2</v>
      </c>
      <c r="AL239">
        <v>4</v>
      </c>
      <c r="AM239">
        <v>3</v>
      </c>
      <c r="AN239">
        <v>2</v>
      </c>
      <c r="AO239">
        <v>4</v>
      </c>
      <c r="AP239">
        <v>4</v>
      </c>
      <c r="AQ239">
        <v>4</v>
      </c>
      <c r="AR239">
        <v>3</v>
      </c>
      <c r="AS239">
        <v>2</v>
      </c>
      <c r="AU239">
        <v>2</v>
      </c>
      <c r="AV239">
        <v>4</v>
      </c>
      <c r="AW239">
        <v>5</v>
      </c>
      <c r="AX239">
        <v>2</v>
      </c>
      <c r="AY239">
        <v>4</v>
      </c>
      <c r="AZ239">
        <v>3</v>
      </c>
      <c r="BA239" t="s">
        <v>485</v>
      </c>
    </row>
    <row r="240" spans="1:53" x14ac:dyDescent="0.3">
      <c r="A240">
        <v>118460871793</v>
      </c>
      <c r="B240">
        <v>453298388</v>
      </c>
      <c r="C240" s="1">
        <v>45233.981388888889</v>
      </c>
      <c r="D240" s="1">
        <v>45233.993495370371</v>
      </c>
      <c r="E240" t="s">
        <v>486</v>
      </c>
      <c r="I240" t="s">
        <v>48</v>
      </c>
      <c r="J240" t="s">
        <v>65</v>
      </c>
      <c r="K240">
        <v>3</v>
      </c>
      <c r="L240">
        <v>4</v>
      </c>
      <c r="M240">
        <v>4</v>
      </c>
      <c r="N240">
        <v>4</v>
      </c>
      <c r="O240">
        <v>5</v>
      </c>
      <c r="P240">
        <v>4</v>
      </c>
      <c r="Q240">
        <v>5</v>
      </c>
      <c r="R240">
        <v>5</v>
      </c>
      <c r="S240">
        <v>5</v>
      </c>
      <c r="T240">
        <v>5</v>
      </c>
      <c r="U240">
        <v>5</v>
      </c>
      <c r="V240">
        <v>4</v>
      </c>
      <c r="W240">
        <v>5</v>
      </c>
      <c r="X240">
        <v>4</v>
      </c>
      <c r="Y240">
        <v>4</v>
      </c>
      <c r="Z240">
        <v>4</v>
      </c>
      <c r="AA240">
        <v>5</v>
      </c>
      <c r="AB240">
        <v>5</v>
      </c>
      <c r="AC240">
        <v>5</v>
      </c>
      <c r="AD240">
        <v>5</v>
      </c>
      <c r="AE240">
        <v>3</v>
      </c>
      <c r="AF240">
        <v>3</v>
      </c>
      <c r="AG240">
        <v>4</v>
      </c>
      <c r="AH240">
        <v>3</v>
      </c>
      <c r="AI240">
        <v>3</v>
      </c>
      <c r="AJ240">
        <v>4</v>
      </c>
      <c r="AK240">
        <v>2</v>
      </c>
      <c r="AL240">
        <v>1</v>
      </c>
      <c r="AM240">
        <v>4</v>
      </c>
      <c r="AN240">
        <v>1</v>
      </c>
      <c r="AO240">
        <v>4</v>
      </c>
      <c r="AP240">
        <v>4</v>
      </c>
      <c r="AQ240">
        <v>5</v>
      </c>
      <c r="AR240">
        <v>4</v>
      </c>
      <c r="AS240">
        <v>3</v>
      </c>
      <c r="AT240">
        <v>4</v>
      </c>
      <c r="AU240">
        <v>5</v>
      </c>
      <c r="AV240">
        <v>4</v>
      </c>
      <c r="AW240">
        <v>4</v>
      </c>
      <c r="AX240">
        <v>4</v>
      </c>
      <c r="AY240">
        <v>5</v>
      </c>
      <c r="AZ240">
        <v>3</v>
      </c>
      <c r="BA240" t="s">
        <v>487</v>
      </c>
    </row>
    <row r="241" spans="1:53" x14ac:dyDescent="0.3">
      <c r="A241">
        <v>118460831880</v>
      </c>
      <c r="B241">
        <v>453298388</v>
      </c>
      <c r="C241" s="1">
        <v>45233.96429398148</v>
      </c>
      <c r="D241" s="1">
        <v>45233.968124999999</v>
      </c>
      <c r="E241" t="s">
        <v>488</v>
      </c>
      <c r="I241" t="s">
        <v>56</v>
      </c>
      <c r="J241" t="s">
        <v>68</v>
      </c>
      <c r="K241">
        <v>3</v>
      </c>
      <c r="L241">
        <v>4</v>
      </c>
      <c r="M241">
        <v>3</v>
      </c>
      <c r="N241">
        <v>4</v>
      </c>
      <c r="O241">
        <v>3</v>
      </c>
      <c r="P241">
        <v>4</v>
      </c>
      <c r="Q241">
        <v>3</v>
      </c>
      <c r="R241">
        <v>3</v>
      </c>
      <c r="S241">
        <v>4</v>
      </c>
      <c r="T241">
        <v>4</v>
      </c>
      <c r="U241">
        <v>3</v>
      </c>
      <c r="V241">
        <v>4</v>
      </c>
      <c r="W241">
        <v>4</v>
      </c>
      <c r="X241">
        <v>4</v>
      </c>
      <c r="Y241">
        <v>4</v>
      </c>
      <c r="Z241">
        <v>4</v>
      </c>
      <c r="AA241">
        <v>4</v>
      </c>
      <c r="AB241">
        <v>4</v>
      </c>
      <c r="AC241">
        <v>4</v>
      </c>
      <c r="AD241">
        <v>4</v>
      </c>
      <c r="AE241">
        <v>4</v>
      </c>
      <c r="AF241">
        <v>3</v>
      </c>
      <c r="AG241">
        <v>3</v>
      </c>
      <c r="AH241">
        <v>4</v>
      </c>
      <c r="AI241">
        <v>2</v>
      </c>
      <c r="AJ241">
        <v>4</v>
      </c>
      <c r="AK241">
        <v>4</v>
      </c>
      <c r="AL241">
        <v>4</v>
      </c>
      <c r="AM241">
        <v>4</v>
      </c>
      <c r="AN241">
        <v>3</v>
      </c>
      <c r="AO241">
        <v>3</v>
      </c>
      <c r="AP241">
        <v>4</v>
      </c>
      <c r="AQ241">
        <v>4</v>
      </c>
      <c r="AR241">
        <v>4</v>
      </c>
      <c r="AS241">
        <v>4</v>
      </c>
      <c r="AT241">
        <v>4</v>
      </c>
      <c r="AU241">
        <v>3</v>
      </c>
      <c r="AV241">
        <v>4</v>
      </c>
      <c r="AW241">
        <v>4</v>
      </c>
      <c r="AX241">
        <v>3</v>
      </c>
      <c r="AY241">
        <v>5</v>
      </c>
      <c r="AZ241">
        <v>5</v>
      </c>
      <c r="BA241" t="s">
        <v>489</v>
      </c>
    </row>
    <row r="242" spans="1:53" x14ac:dyDescent="0.3">
      <c r="A242">
        <v>118460815945</v>
      </c>
      <c r="B242">
        <v>453298388</v>
      </c>
      <c r="C242" s="1">
        <v>45233.957962962966</v>
      </c>
      <c r="D242" s="1">
        <v>45233.958113425928</v>
      </c>
      <c r="E242" t="s">
        <v>490</v>
      </c>
      <c r="I242" t="s">
        <v>48</v>
      </c>
      <c r="J242" t="s">
        <v>53</v>
      </c>
      <c r="K242">
        <v>2</v>
      </c>
      <c r="L242">
        <v>2</v>
      </c>
      <c r="M242">
        <v>3</v>
      </c>
      <c r="N242">
        <v>4</v>
      </c>
      <c r="O242">
        <v>4</v>
      </c>
      <c r="P242">
        <v>2</v>
      </c>
      <c r="Q242">
        <v>4</v>
      </c>
      <c r="R242">
        <v>1</v>
      </c>
      <c r="S242">
        <v>4</v>
      </c>
      <c r="T242">
        <v>4</v>
      </c>
      <c r="U242">
        <v>4</v>
      </c>
      <c r="V242">
        <v>4</v>
      </c>
      <c r="W242">
        <v>4</v>
      </c>
      <c r="X242">
        <v>4</v>
      </c>
      <c r="Y242">
        <v>4</v>
      </c>
      <c r="Z242">
        <v>4</v>
      </c>
      <c r="AA242">
        <v>4</v>
      </c>
      <c r="AB242">
        <v>4</v>
      </c>
      <c r="AC242">
        <v>4</v>
      </c>
      <c r="AD242">
        <v>5</v>
      </c>
      <c r="AE242">
        <v>4</v>
      </c>
      <c r="AF242">
        <v>4</v>
      </c>
      <c r="AG242">
        <v>4</v>
      </c>
      <c r="AH242">
        <v>4</v>
      </c>
      <c r="AI242">
        <v>4</v>
      </c>
      <c r="AJ242">
        <v>4</v>
      </c>
      <c r="AK242">
        <v>4</v>
      </c>
      <c r="AL242">
        <v>4</v>
      </c>
      <c r="AM242">
        <v>4</v>
      </c>
      <c r="AN242" t="s">
        <v>50</v>
      </c>
      <c r="AO242">
        <v>4</v>
      </c>
      <c r="AP242">
        <v>4</v>
      </c>
      <c r="AQ242">
        <v>4</v>
      </c>
      <c r="AR242">
        <v>2</v>
      </c>
      <c r="AS242">
        <v>2</v>
      </c>
      <c r="AT242">
        <v>2</v>
      </c>
      <c r="AU242">
        <v>4</v>
      </c>
      <c r="AV242">
        <v>4</v>
      </c>
      <c r="AW242">
        <v>5</v>
      </c>
      <c r="AX242">
        <v>4</v>
      </c>
      <c r="AY242">
        <v>5</v>
      </c>
      <c r="AZ242">
        <v>1</v>
      </c>
      <c r="BA242" t="s">
        <v>152</v>
      </c>
    </row>
    <row r="243" spans="1:53" x14ac:dyDescent="0.3">
      <c r="A243">
        <v>118460814585</v>
      </c>
      <c r="B243">
        <v>453298388</v>
      </c>
      <c r="C243" s="1">
        <v>45233.949837962966</v>
      </c>
      <c r="D243" s="1">
        <v>45233.957384259258</v>
      </c>
      <c r="E243" t="s">
        <v>490</v>
      </c>
      <c r="I243" t="s">
        <v>48</v>
      </c>
      <c r="J243" t="s">
        <v>53</v>
      </c>
      <c r="K243">
        <v>2</v>
      </c>
      <c r="L243">
        <v>2</v>
      </c>
      <c r="M243">
        <v>3</v>
      </c>
      <c r="N243">
        <v>4</v>
      </c>
      <c r="O243">
        <v>4</v>
      </c>
      <c r="P243">
        <v>2</v>
      </c>
      <c r="Q243">
        <v>4</v>
      </c>
      <c r="R243">
        <v>1</v>
      </c>
      <c r="S243">
        <v>4</v>
      </c>
      <c r="T243">
        <v>4</v>
      </c>
      <c r="U243">
        <v>4</v>
      </c>
      <c r="V243">
        <v>4</v>
      </c>
      <c r="W243">
        <v>4</v>
      </c>
      <c r="X243">
        <v>4</v>
      </c>
      <c r="Y243">
        <v>4</v>
      </c>
      <c r="Z243">
        <v>4</v>
      </c>
      <c r="AA243">
        <v>4</v>
      </c>
      <c r="AB243">
        <v>4</v>
      </c>
      <c r="AC243">
        <v>4</v>
      </c>
      <c r="AD243">
        <v>5</v>
      </c>
      <c r="AE243">
        <v>4</v>
      </c>
      <c r="AF243">
        <v>4</v>
      </c>
      <c r="AG243">
        <v>4</v>
      </c>
      <c r="AH243">
        <v>4</v>
      </c>
      <c r="AI243">
        <v>4</v>
      </c>
      <c r="AJ243">
        <v>4</v>
      </c>
      <c r="AK243">
        <v>4</v>
      </c>
      <c r="AL243">
        <v>4</v>
      </c>
      <c r="AM243">
        <v>4</v>
      </c>
      <c r="AN243" t="s">
        <v>50</v>
      </c>
      <c r="AO243">
        <v>4</v>
      </c>
      <c r="AP243">
        <v>4</v>
      </c>
      <c r="AQ243">
        <v>4</v>
      </c>
      <c r="AR243">
        <v>2</v>
      </c>
      <c r="AS243">
        <v>2</v>
      </c>
      <c r="AT243">
        <v>2</v>
      </c>
      <c r="AU243">
        <v>4</v>
      </c>
      <c r="AV243">
        <v>4</v>
      </c>
      <c r="AW243">
        <v>5</v>
      </c>
      <c r="AX243">
        <v>4</v>
      </c>
      <c r="AY243">
        <v>5</v>
      </c>
      <c r="AZ243">
        <v>1</v>
      </c>
      <c r="BA243" t="s">
        <v>152</v>
      </c>
    </row>
    <row r="244" spans="1:53" x14ac:dyDescent="0.3">
      <c r="A244">
        <v>118460805425</v>
      </c>
      <c r="B244">
        <v>453298388</v>
      </c>
      <c r="C244" s="1">
        <v>45233.948819444442</v>
      </c>
      <c r="D244" s="1">
        <v>45233.951701388891</v>
      </c>
      <c r="E244" t="s">
        <v>491</v>
      </c>
      <c r="I244" t="s">
        <v>48</v>
      </c>
      <c r="J244" t="s">
        <v>84</v>
      </c>
      <c r="K244">
        <v>4</v>
      </c>
      <c r="L244">
        <v>4</v>
      </c>
      <c r="M244">
        <v>4</v>
      </c>
      <c r="N244">
        <v>3</v>
      </c>
      <c r="O244">
        <v>4</v>
      </c>
      <c r="P244">
        <v>4</v>
      </c>
      <c r="Q244">
        <v>4</v>
      </c>
      <c r="R244">
        <v>4</v>
      </c>
      <c r="S244">
        <v>5</v>
      </c>
      <c r="T244">
        <v>4</v>
      </c>
      <c r="U244">
        <v>4</v>
      </c>
      <c r="V244">
        <v>4</v>
      </c>
      <c r="W244">
        <v>5</v>
      </c>
      <c r="X244">
        <v>4</v>
      </c>
      <c r="Y244">
        <v>5</v>
      </c>
      <c r="Z244">
        <v>4</v>
      </c>
      <c r="AA244">
        <v>5</v>
      </c>
      <c r="AB244">
        <v>4</v>
      </c>
      <c r="AC244">
        <v>4</v>
      </c>
      <c r="AD244">
        <v>4</v>
      </c>
      <c r="AE244">
        <v>4</v>
      </c>
      <c r="AF244">
        <v>4</v>
      </c>
      <c r="AG244">
        <v>4</v>
      </c>
      <c r="AH244">
        <v>4</v>
      </c>
      <c r="AI244">
        <v>3</v>
      </c>
      <c r="AJ244">
        <v>4</v>
      </c>
      <c r="AK244">
        <v>3</v>
      </c>
      <c r="AL244">
        <v>4</v>
      </c>
      <c r="AM244">
        <v>4</v>
      </c>
      <c r="AN244">
        <v>4</v>
      </c>
      <c r="AO244">
        <v>4</v>
      </c>
      <c r="AP244">
        <v>4</v>
      </c>
      <c r="AQ244">
        <v>4</v>
      </c>
      <c r="AR244">
        <v>4</v>
      </c>
      <c r="AS244">
        <v>4</v>
      </c>
      <c r="AT244">
        <v>4</v>
      </c>
      <c r="AU244">
        <v>4</v>
      </c>
      <c r="AV244">
        <v>4</v>
      </c>
      <c r="AW244">
        <v>4</v>
      </c>
      <c r="AX244">
        <v>4</v>
      </c>
      <c r="AY244">
        <v>4</v>
      </c>
      <c r="AZ244">
        <v>4</v>
      </c>
      <c r="BA244" t="s">
        <v>492</v>
      </c>
    </row>
    <row r="245" spans="1:53" x14ac:dyDescent="0.3">
      <c r="A245">
        <v>118460804540</v>
      </c>
      <c r="B245">
        <v>453298388</v>
      </c>
      <c r="C245" s="1">
        <v>45233.884317129632</v>
      </c>
      <c r="D245" s="1">
        <v>45233.95076388889</v>
      </c>
      <c r="E245" t="s">
        <v>493</v>
      </c>
      <c r="I245" t="s">
        <v>56</v>
      </c>
      <c r="J245" t="s">
        <v>68</v>
      </c>
      <c r="K245">
        <v>5</v>
      </c>
      <c r="L245">
        <v>5</v>
      </c>
      <c r="M245">
        <v>5</v>
      </c>
      <c r="N245">
        <v>4</v>
      </c>
      <c r="O245">
        <v>4</v>
      </c>
      <c r="P245">
        <v>4</v>
      </c>
      <c r="Q245">
        <v>5</v>
      </c>
      <c r="R245">
        <v>5</v>
      </c>
      <c r="S245">
        <v>4</v>
      </c>
      <c r="T245">
        <v>4</v>
      </c>
      <c r="U245">
        <v>5</v>
      </c>
      <c r="V245">
        <v>4</v>
      </c>
      <c r="W245">
        <v>4</v>
      </c>
      <c r="X245">
        <v>2</v>
      </c>
      <c r="Y245">
        <v>5</v>
      </c>
      <c r="Z245">
        <v>5</v>
      </c>
      <c r="AA245">
        <v>4</v>
      </c>
      <c r="AB245">
        <v>4</v>
      </c>
      <c r="AC245">
        <v>4</v>
      </c>
      <c r="AD245">
        <v>4</v>
      </c>
      <c r="AE245">
        <v>4</v>
      </c>
      <c r="AF245">
        <v>4</v>
      </c>
      <c r="AG245">
        <v>4</v>
      </c>
      <c r="AH245">
        <v>5</v>
      </c>
      <c r="AI245">
        <v>5</v>
      </c>
      <c r="AJ245">
        <v>5</v>
      </c>
      <c r="AK245">
        <v>4</v>
      </c>
      <c r="AL245">
        <v>4</v>
      </c>
      <c r="AM245">
        <v>3</v>
      </c>
      <c r="AN245" t="s">
        <v>50</v>
      </c>
      <c r="AO245">
        <v>4</v>
      </c>
      <c r="AP245">
        <v>5</v>
      </c>
      <c r="AQ245">
        <v>4</v>
      </c>
      <c r="AR245">
        <v>5</v>
      </c>
      <c r="AS245">
        <v>5</v>
      </c>
      <c r="AT245">
        <v>5</v>
      </c>
      <c r="AU245">
        <v>5</v>
      </c>
      <c r="AV245">
        <v>4</v>
      </c>
      <c r="AW245">
        <v>4</v>
      </c>
      <c r="AX245">
        <v>3</v>
      </c>
      <c r="AY245">
        <v>4</v>
      </c>
      <c r="AZ245">
        <v>5</v>
      </c>
      <c r="BA245" t="s">
        <v>494</v>
      </c>
    </row>
    <row r="246" spans="1:53" x14ac:dyDescent="0.3">
      <c r="A246">
        <v>118460777025</v>
      </c>
      <c r="B246">
        <v>453298388</v>
      </c>
      <c r="C246" s="1">
        <v>45233.928506944445</v>
      </c>
      <c r="D246" s="1">
        <v>45233.933252314811</v>
      </c>
      <c r="E246" t="s">
        <v>495</v>
      </c>
      <c r="I246" t="s">
        <v>48</v>
      </c>
      <c r="J246" t="s">
        <v>49</v>
      </c>
      <c r="K246">
        <v>4</v>
      </c>
      <c r="L246">
        <v>4</v>
      </c>
      <c r="M246">
        <v>4</v>
      </c>
      <c r="N246">
        <v>4</v>
      </c>
      <c r="O246">
        <v>4</v>
      </c>
      <c r="P246">
        <v>5</v>
      </c>
      <c r="Q246">
        <v>4</v>
      </c>
      <c r="R246">
        <v>4</v>
      </c>
      <c r="S246">
        <v>4</v>
      </c>
      <c r="T246">
        <v>4</v>
      </c>
      <c r="U246">
        <v>5</v>
      </c>
      <c r="V246">
        <v>4</v>
      </c>
      <c r="W246">
        <v>4</v>
      </c>
      <c r="X246">
        <v>4</v>
      </c>
      <c r="Y246">
        <v>4</v>
      </c>
      <c r="Z246">
        <v>5</v>
      </c>
      <c r="AA246">
        <v>5</v>
      </c>
      <c r="AB246">
        <v>4</v>
      </c>
      <c r="AC246">
        <v>4</v>
      </c>
      <c r="AD246">
        <v>4</v>
      </c>
      <c r="AE246">
        <v>4</v>
      </c>
      <c r="AF246">
        <v>4</v>
      </c>
      <c r="AG246">
        <v>4</v>
      </c>
      <c r="AH246">
        <v>3</v>
      </c>
      <c r="AI246">
        <v>5</v>
      </c>
      <c r="AJ246">
        <v>4</v>
      </c>
      <c r="AK246">
        <v>4</v>
      </c>
      <c r="AL246">
        <v>4</v>
      </c>
      <c r="AM246">
        <v>4</v>
      </c>
      <c r="AN246" t="s">
        <v>50</v>
      </c>
      <c r="AO246">
        <v>4</v>
      </c>
      <c r="AP246">
        <v>4</v>
      </c>
      <c r="AQ246" t="s">
        <v>81</v>
      </c>
      <c r="AR246">
        <v>4</v>
      </c>
      <c r="AS246">
        <v>4</v>
      </c>
      <c r="AT246">
        <v>1</v>
      </c>
      <c r="AU246">
        <v>2</v>
      </c>
      <c r="AV246">
        <v>2</v>
      </c>
      <c r="AW246">
        <v>1</v>
      </c>
      <c r="AX246">
        <v>2</v>
      </c>
      <c r="AZ246">
        <v>2</v>
      </c>
      <c r="BA246" t="s">
        <v>496</v>
      </c>
    </row>
    <row r="247" spans="1:53" x14ac:dyDescent="0.3">
      <c r="A247">
        <v>118460725162</v>
      </c>
      <c r="B247">
        <v>453298388</v>
      </c>
      <c r="C247" s="1">
        <v>45233.897905092592</v>
      </c>
      <c r="D247" s="1">
        <v>45233.901238425926</v>
      </c>
      <c r="E247" t="s">
        <v>497</v>
      </c>
      <c r="I247" t="s">
        <v>56</v>
      </c>
      <c r="J247" t="s">
        <v>68</v>
      </c>
      <c r="K247">
        <v>5</v>
      </c>
      <c r="L247">
        <v>5</v>
      </c>
      <c r="M247">
        <v>4</v>
      </c>
      <c r="N247">
        <v>4</v>
      </c>
      <c r="O247">
        <v>3</v>
      </c>
      <c r="P247">
        <v>3</v>
      </c>
      <c r="Q247">
        <v>4</v>
      </c>
      <c r="R247">
        <v>4</v>
      </c>
      <c r="S247">
        <v>3</v>
      </c>
      <c r="T247">
        <v>5</v>
      </c>
      <c r="U247">
        <v>5</v>
      </c>
      <c r="V247">
        <v>5</v>
      </c>
      <c r="W247">
        <v>5</v>
      </c>
      <c r="X247">
        <v>4</v>
      </c>
      <c r="Y247">
        <v>4</v>
      </c>
      <c r="Z247">
        <v>5</v>
      </c>
      <c r="AA247">
        <v>3</v>
      </c>
      <c r="AB247">
        <v>4</v>
      </c>
      <c r="AC247">
        <v>4</v>
      </c>
      <c r="AD247">
        <v>4</v>
      </c>
      <c r="AE247">
        <v>3</v>
      </c>
      <c r="AF247">
        <v>5</v>
      </c>
      <c r="AG247">
        <v>5</v>
      </c>
      <c r="AH247">
        <v>5</v>
      </c>
      <c r="AI247">
        <v>3</v>
      </c>
      <c r="AJ247">
        <v>4</v>
      </c>
      <c r="AK247">
        <v>4</v>
      </c>
      <c r="AL247">
        <v>4</v>
      </c>
      <c r="AM247">
        <v>4</v>
      </c>
      <c r="AN247">
        <v>4</v>
      </c>
      <c r="AO247">
        <v>4</v>
      </c>
      <c r="AP247">
        <v>4</v>
      </c>
      <c r="AQ247">
        <v>5</v>
      </c>
      <c r="AR247">
        <v>5</v>
      </c>
      <c r="AS247">
        <v>5</v>
      </c>
      <c r="AT247">
        <v>5</v>
      </c>
      <c r="AU247">
        <v>4</v>
      </c>
      <c r="AV247">
        <v>5</v>
      </c>
      <c r="AW247">
        <v>5</v>
      </c>
      <c r="AX247">
        <v>5</v>
      </c>
      <c r="AY247">
        <v>5</v>
      </c>
      <c r="AZ247">
        <v>5</v>
      </c>
      <c r="BA247" t="s">
        <v>498</v>
      </c>
    </row>
    <row r="248" spans="1:53" x14ac:dyDescent="0.3">
      <c r="A248">
        <v>118460698102</v>
      </c>
      <c r="B248">
        <v>453298388</v>
      </c>
      <c r="C248" s="1">
        <v>45233.881597222222</v>
      </c>
      <c r="D248" s="1">
        <v>45233.884606481479</v>
      </c>
      <c r="E248" t="s">
        <v>499</v>
      </c>
      <c r="I248" t="s">
        <v>56</v>
      </c>
      <c r="J248" t="s">
        <v>57</v>
      </c>
      <c r="K248">
        <v>4</v>
      </c>
      <c r="L248">
        <v>4</v>
      </c>
      <c r="M248">
        <v>4</v>
      </c>
      <c r="N248">
        <v>4</v>
      </c>
      <c r="O248">
        <v>3</v>
      </c>
      <c r="P248">
        <v>3</v>
      </c>
      <c r="Q248">
        <v>4</v>
      </c>
      <c r="R248">
        <v>4</v>
      </c>
      <c r="S248">
        <v>5</v>
      </c>
      <c r="T248">
        <v>4</v>
      </c>
      <c r="U248">
        <v>4</v>
      </c>
      <c r="V248">
        <v>4</v>
      </c>
      <c r="W248">
        <v>4</v>
      </c>
      <c r="X248">
        <v>4</v>
      </c>
      <c r="Y248">
        <v>4</v>
      </c>
      <c r="Z248">
        <v>4</v>
      </c>
      <c r="AA248">
        <v>4</v>
      </c>
      <c r="AB248">
        <v>4</v>
      </c>
      <c r="AC248">
        <v>4</v>
      </c>
      <c r="AD248">
        <v>5</v>
      </c>
      <c r="AE248">
        <v>3</v>
      </c>
      <c r="AF248">
        <v>4</v>
      </c>
      <c r="AG248">
        <v>4</v>
      </c>
      <c r="AH248">
        <v>4</v>
      </c>
      <c r="AI248">
        <v>4</v>
      </c>
      <c r="AJ248">
        <v>4</v>
      </c>
      <c r="AK248">
        <v>3</v>
      </c>
      <c r="AL248">
        <v>4</v>
      </c>
      <c r="AM248">
        <v>4</v>
      </c>
      <c r="AN248">
        <v>3</v>
      </c>
      <c r="AO248">
        <v>4</v>
      </c>
      <c r="AP248">
        <v>4</v>
      </c>
      <c r="AQ248">
        <v>4</v>
      </c>
      <c r="AR248">
        <v>4</v>
      </c>
      <c r="AS248">
        <v>4</v>
      </c>
      <c r="AT248">
        <v>4</v>
      </c>
      <c r="AU248">
        <v>4</v>
      </c>
      <c r="AV248">
        <v>4</v>
      </c>
      <c r="AW248">
        <v>5</v>
      </c>
      <c r="AX248">
        <v>4</v>
      </c>
      <c r="AY248">
        <v>5</v>
      </c>
      <c r="AZ248">
        <v>4</v>
      </c>
      <c r="BA248" t="s">
        <v>87</v>
      </c>
    </row>
    <row r="249" spans="1:53" x14ac:dyDescent="0.3">
      <c r="A249">
        <v>118460692974</v>
      </c>
      <c r="B249">
        <v>453298388</v>
      </c>
      <c r="C249" s="1">
        <v>45233.876782407409</v>
      </c>
      <c r="D249" s="1">
        <v>45233.884074074071</v>
      </c>
      <c r="E249" t="s">
        <v>500</v>
      </c>
      <c r="I249" t="s">
        <v>48</v>
      </c>
      <c r="J249" t="s">
        <v>49</v>
      </c>
      <c r="K249">
        <v>4</v>
      </c>
      <c r="L249">
        <v>4</v>
      </c>
      <c r="M249">
        <v>5</v>
      </c>
      <c r="N249">
        <v>5</v>
      </c>
      <c r="O249">
        <v>4</v>
      </c>
      <c r="P249">
        <v>4</v>
      </c>
      <c r="Q249">
        <v>4</v>
      </c>
      <c r="R249">
        <v>4</v>
      </c>
      <c r="S249">
        <v>5</v>
      </c>
      <c r="T249">
        <v>5</v>
      </c>
      <c r="U249">
        <v>4</v>
      </c>
      <c r="V249">
        <v>5</v>
      </c>
      <c r="W249">
        <v>5</v>
      </c>
      <c r="X249">
        <v>4</v>
      </c>
      <c r="Y249">
        <v>4</v>
      </c>
      <c r="Z249">
        <v>4</v>
      </c>
      <c r="AA249">
        <v>4</v>
      </c>
      <c r="AB249">
        <v>4</v>
      </c>
      <c r="AC249">
        <v>4</v>
      </c>
      <c r="AD249">
        <v>4</v>
      </c>
      <c r="AE249">
        <v>4</v>
      </c>
      <c r="AF249">
        <v>4</v>
      </c>
      <c r="AG249">
        <v>4</v>
      </c>
      <c r="AH249">
        <v>4</v>
      </c>
      <c r="AI249">
        <v>4</v>
      </c>
      <c r="AJ249">
        <v>4</v>
      </c>
      <c r="AK249">
        <v>2</v>
      </c>
      <c r="AL249">
        <v>4</v>
      </c>
      <c r="AM249">
        <v>4</v>
      </c>
      <c r="AN249" t="s">
        <v>50</v>
      </c>
      <c r="AO249">
        <v>4</v>
      </c>
      <c r="AP249" t="s">
        <v>81</v>
      </c>
      <c r="AQ249" t="s">
        <v>81</v>
      </c>
      <c r="AR249">
        <v>4</v>
      </c>
      <c r="AS249">
        <v>4</v>
      </c>
      <c r="AT249">
        <v>4</v>
      </c>
      <c r="AU249">
        <v>4</v>
      </c>
      <c r="AV249">
        <v>4</v>
      </c>
      <c r="AW249">
        <v>4</v>
      </c>
      <c r="AX249">
        <v>4</v>
      </c>
      <c r="AZ249">
        <v>4</v>
      </c>
      <c r="BA249" t="s">
        <v>501</v>
      </c>
    </row>
    <row r="250" spans="1:53" x14ac:dyDescent="0.3">
      <c r="A250">
        <v>118460656417</v>
      </c>
      <c r="B250">
        <v>453298388</v>
      </c>
      <c r="C250" s="1">
        <v>45233.850659722222</v>
      </c>
      <c r="D250" s="1">
        <v>45233.854375000003</v>
      </c>
      <c r="E250" t="s">
        <v>502</v>
      </c>
      <c r="I250" t="s">
        <v>48</v>
      </c>
      <c r="J250" t="s">
        <v>53</v>
      </c>
      <c r="K250">
        <v>3</v>
      </c>
      <c r="L250">
        <v>2</v>
      </c>
      <c r="M250">
        <v>3</v>
      </c>
      <c r="N250">
        <v>2</v>
      </c>
      <c r="O250">
        <v>3</v>
      </c>
      <c r="P250">
        <v>4</v>
      </c>
      <c r="Q250">
        <v>2</v>
      </c>
      <c r="R250">
        <v>3</v>
      </c>
      <c r="S250">
        <v>3</v>
      </c>
      <c r="T250">
        <v>3</v>
      </c>
      <c r="U250">
        <v>3</v>
      </c>
      <c r="V250">
        <v>2</v>
      </c>
      <c r="W250">
        <v>2</v>
      </c>
      <c r="X250">
        <v>2</v>
      </c>
      <c r="Y250">
        <v>3</v>
      </c>
      <c r="Z250">
        <v>4</v>
      </c>
      <c r="AA250">
        <v>2</v>
      </c>
      <c r="AB250">
        <v>3</v>
      </c>
      <c r="AC250">
        <v>4</v>
      </c>
      <c r="AD250">
        <v>4</v>
      </c>
      <c r="AE250">
        <v>3</v>
      </c>
      <c r="AF250">
        <v>3</v>
      </c>
      <c r="AG250">
        <v>4</v>
      </c>
      <c r="AH250">
        <v>4</v>
      </c>
      <c r="AI250">
        <v>2</v>
      </c>
      <c r="AJ250">
        <v>3</v>
      </c>
      <c r="AK250">
        <v>2</v>
      </c>
      <c r="AL250">
        <v>3</v>
      </c>
      <c r="AM250">
        <v>4</v>
      </c>
      <c r="AN250">
        <v>1</v>
      </c>
      <c r="AO250">
        <v>3</v>
      </c>
      <c r="AP250">
        <v>4</v>
      </c>
      <c r="AQ250">
        <v>4</v>
      </c>
      <c r="AR250">
        <v>3</v>
      </c>
      <c r="AS250">
        <v>2</v>
      </c>
      <c r="AT250">
        <v>2</v>
      </c>
      <c r="AU250">
        <v>3</v>
      </c>
      <c r="AV250">
        <v>1</v>
      </c>
      <c r="AW250">
        <v>3</v>
      </c>
      <c r="AX250">
        <v>4</v>
      </c>
      <c r="AY250">
        <v>5</v>
      </c>
      <c r="AZ250">
        <v>2</v>
      </c>
      <c r="BA250" t="s">
        <v>503</v>
      </c>
    </row>
    <row r="251" spans="1:53" x14ac:dyDescent="0.3">
      <c r="A251">
        <v>118460597917</v>
      </c>
      <c r="B251">
        <v>453298388</v>
      </c>
      <c r="C251" s="1">
        <v>45233.791944444441</v>
      </c>
      <c r="D251" s="1">
        <v>45233.804386574076</v>
      </c>
      <c r="E251" t="s">
        <v>504</v>
      </c>
      <c r="I251" t="s">
        <v>64</v>
      </c>
      <c r="J251" t="s">
        <v>96</v>
      </c>
      <c r="K251">
        <v>4</v>
      </c>
      <c r="L251">
        <v>4</v>
      </c>
      <c r="M251">
        <v>4</v>
      </c>
      <c r="N251">
        <v>4</v>
      </c>
      <c r="O251">
        <v>2</v>
      </c>
      <c r="P251">
        <v>4</v>
      </c>
      <c r="Q251">
        <v>4</v>
      </c>
      <c r="R251">
        <v>2</v>
      </c>
      <c r="S251">
        <v>5</v>
      </c>
      <c r="T251">
        <v>4</v>
      </c>
      <c r="U251">
        <v>2</v>
      </c>
      <c r="V251">
        <v>2</v>
      </c>
      <c r="W251">
        <v>4</v>
      </c>
      <c r="X251">
        <v>1</v>
      </c>
      <c r="Y251">
        <v>4</v>
      </c>
      <c r="Z251">
        <v>4</v>
      </c>
      <c r="AA251">
        <v>4</v>
      </c>
      <c r="AB251">
        <v>3</v>
      </c>
      <c r="AC251">
        <v>4</v>
      </c>
      <c r="AD251">
        <v>4</v>
      </c>
      <c r="AE251">
        <v>4</v>
      </c>
      <c r="AF251">
        <v>4</v>
      </c>
      <c r="AG251">
        <v>3</v>
      </c>
      <c r="AH251">
        <v>4</v>
      </c>
      <c r="AI251">
        <v>1</v>
      </c>
      <c r="AJ251">
        <v>4</v>
      </c>
      <c r="AK251">
        <v>3</v>
      </c>
      <c r="AL251">
        <v>3</v>
      </c>
      <c r="AM251">
        <v>4</v>
      </c>
      <c r="AN251" t="s">
        <v>50</v>
      </c>
      <c r="AO251">
        <v>3</v>
      </c>
      <c r="AP251">
        <v>4</v>
      </c>
      <c r="AQ251">
        <v>4</v>
      </c>
      <c r="AR251">
        <v>4</v>
      </c>
      <c r="AS251">
        <v>4</v>
      </c>
      <c r="AT251">
        <v>4</v>
      </c>
      <c r="AU251">
        <v>4</v>
      </c>
      <c r="AV251">
        <v>2</v>
      </c>
      <c r="AW251">
        <v>4</v>
      </c>
      <c r="AX251">
        <v>4</v>
      </c>
      <c r="AY251">
        <v>4</v>
      </c>
      <c r="AZ251">
        <v>3</v>
      </c>
      <c r="BA251" t="s">
        <v>505</v>
      </c>
    </row>
    <row r="252" spans="1:53" hidden="1" x14ac:dyDescent="0.3">
      <c r="C252" s="1"/>
      <c r="D252" s="1"/>
    </row>
    <row r="253" spans="1:53" x14ac:dyDescent="0.3">
      <c r="A253">
        <v>118460581191</v>
      </c>
      <c r="B253">
        <v>453298388</v>
      </c>
      <c r="C253" s="1">
        <v>45233.782719907409</v>
      </c>
      <c r="D253" s="1">
        <v>45233.787743055553</v>
      </c>
      <c r="E253" t="s">
        <v>507</v>
      </c>
      <c r="I253" t="s">
        <v>48</v>
      </c>
      <c r="J253" t="s">
        <v>96</v>
      </c>
      <c r="K253">
        <v>4</v>
      </c>
      <c r="L253">
        <v>4</v>
      </c>
      <c r="M253">
        <v>4</v>
      </c>
      <c r="N253">
        <v>4</v>
      </c>
      <c r="O253">
        <v>4</v>
      </c>
      <c r="P253">
        <v>4</v>
      </c>
      <c r="Q253">
        <v>4</v>
      </c>
      <c r="R253">
        <v>4</v>
      </c>
      <c r="S253">
        <v>4</v>
      </c>
      <c r="T253">
        <v>4</v>
      </c>
      <c r="U253">
        <v>4</v>
      </c>
      <c r="V253">
        <v>4</v>
      </c>
      <c r="W253">
        <v>4</v>
      </c>
      <c r="X253">
        <v>3</v>
      </c>
      <c r="Y253">
        <v>4</v>
      </c>
      <c r="Z253">
        <v>4</v>
      </c>
      <c r="AA253">
        <v>4</v>
      </c>
      <c r="AB253">
        <v>4</v>
      </c>
      <c r="AC253">
        <v>4</v>
      </c>
      <c r="AD253">
        <v>4</v>
      </c>
      <c r="AE253">
        <v>4</v>
      </c>
      <c r="AF253">
        <v>4</v>
      </c>
      <c r="AG253">
        <v>4</v>
      </c>
      <c r="AH253">
        <v>4</v>
      </c>
      <c r="AI253">
        <v>3</v>
      </c>
      <c r="AJ253">
        <v>4</v>
      </c>
      <c r="AK253">
        <v>4</v>
      </c>
      <c r="AL253">
        <v>4</v>
      </c>
      <c r="AM253">
        <v>3</v>
      </c>
      <c r="AN253" t="s">
        <v>50</v>
      </c>
      <c r="AO253">
        <v>4</v>
      </c>
      <c r="AP253" t="s">
        <v>81</v>
      </c>
      <c r="AQ253" t="s">
        <v>81</v>
      </c>
      <c r="AR253">
        <v>4</v>
      </c>
      <c r="AS253">
        <v>4</v>
      </c>
      <c r="AT253">
        <v>1</v>
      </c>
      <c r="AU253">
        <v>1</v>
      </c>
      <c r="AV253">
        <v>1</v>
      </c>
      <c r="AW253">
        <v>1</v>
      </c>
      <c r="AX253">
        <v>3</v>
      </c>
      <c r="AZ253">
        <v>3</v>
      </c>
      <c r="BA253" t="s">
        <v>508</v>
      </c>
    </row>
    <row r="254" spans="1:53" x14ac:dyDescent="0.3">
      <c r="A254">
        <v>118460572863</v>
      </c>
      <c r="B254">
        <v>453298388</v>
      </c>
      <c r="C254" s="1">
        <v>45233.77611111111</v>
      </c>
      <c r="D254" s="1">
        <v>45233.778761574074</v>
      </c>
      <c r="E254" t="s">
        <v>509</v>
      </c>
      <c r="I254" t="s">
        <v>48</v>
      </c>
      <c r="J254" t="s">
        <v>65</v>
      </c>
      <c r="K254">
        <v>5</v>
      </c>
      <c r="L254">
        <v>5</v>
      </c>
      <c r="M254">
        <v>5</v>
      </c>
      <c r="N254">
        <v>4</v>
      </c>
      <c r="O254">
        <v>4</v>
      </c>
      <c r="P254">
        <v>5</v>
      </c>
      <c r="Q254">
        <v>2</v>
      </c>
      <c r="R254">
        <v>3</v>
      </c>
      <c r="S254">
        <v>2</v>
      </c>
      <c r="T254">
        <v>2</v>
      </c>
      <c r="U254">
        <v>2</v>
      </c>
      <c r="V254">
        <v>5</v>
      </c>
      <c r="W254">
        <v>5</v>
      </c>
      <c r="X254">
        <v>4</v>
      </c>
      <c r="Y254">
        <v>3</v>
      </c>
      <c r="Z254">
        <v>4</v>
      </c>
      <c r="AA254">
        <v>4</v>
      </c>
      <c r="AB254">
        <v>4</v>
      </c>
      <c r="AC254">
        <v>4</v>
      </c>
      <c r="AD254">
        <v>4</v>
      </c>
      <c r="AE254">
        <v>3</v>
      </c>
      <c r="AF254">
        <v>3</v>
      </c>
      <c r="AG254">
        <v>3</v>
      </c>
      <c r="AH254">
        <v>2</v>
      </c>
      <c r="AI254">
        <v>2</v>
      </c>
      <c r="AJ254">
        <v>5</v>
      </c>
      <c r="AK254">
        <v>1</v>
      </c>
      <c r="AL254">
        <v>4</v>
      </c>
      <c r="AM254">
        <v>4</v>
      </c>
      <c r="AN254">
        <v>4</v>
      </c>
      <c r="AO254">
        <v>4</v>
      </c>
      <c r="AP254">
        <v>4</v>
      </c>
      <c r="AQ254">
        <v>4</v>
      </c>
      <c r="AR254">
        <v>4</v>
      </c>
      <c r="AS254">
        <v>4</v>
      </c>
      <c r="AT254">
        <v>4</v>
      </c>
      <c r="AU254">
        <v>2</v>
      </c>
      <c r="AV254">
        <v>4</v>
      </c>
      <c r="AW254">
        <v>4</v>
      </c>
      <c r="AX254">
        <v>4</v>
      </c>
      <c r="AY254">
        <v>4</v>
      </c>
      <c r="AZ254">
        <v>2</v>
      </c>
      <c r="BA254" t="s">
        <v>510</v>
      </c>
    </row>
    <row r="255" spans="1:53" x14ac:dyDescent="0.3">
      <c r="A255">
        <v>118460563409</v>
      </c>
      <c r="B255">
        <v>453298388</v>
      </c>
      <c r="C255" s="1">
        <v>45233.762916666667</v>
      </c>
      <c r="D255" s="1">
        <v>45233.767581018517</v>
      </c>
      <c r="E255" t="s">
        <v>511</v>
      </c>
      <c r="I255" t="s">
        <v>48</v>
      </c>
      <c r="J255" t="s">
        <v>96</v>
      </c>
      <c r="K255">
        <v>4</v>
      </c>
      <c r="L255">
        <v>4</v>
      </c>
      <c r="M255">
        <v>5</v>
      </c>
      <c r="N255">
        <v>5</v>
      </c>
      <c r="O255">
        <v>4</v>
      </c>
      <c r="P255">
        <v>4</v>
      </c>
      <c r="Q255">
        <v>4</v>
      </c>
      <c r="R255">
        <v>4</v>
      </c>
      <c r="S255">
        <v>4</v>
      </c>
      <c r="T255">
        <v>3</v>
      </c>
      <c r="U255">
        <v>4</v>
      </c>
      <c r="V255">
        <v>4</v>
      </c>
      <c r="W255">
        <v>4</v>
      </c>
      <c r="X255">
        <v>3</v>
      </c>
      <c r="Y255">
        <v>4</v>
      </c>
      <c r="Z255">
        <v>5</v>
      </c>
      <c r="AA255">
        <v>4</v>
      </c>
      <c r="AB255">
        <v>4</v>
      </c>
      <c r="AC255">
        <v>4</v>
      </c>
      <c r="AD255">
        <v>4</v>
      </c>
      <c r="AE255">
        <v>5</v>
      </c>
      <c r="AF255">
        <v>4</v>
      </c>
      <c r="AG255">
        <v>4</v>
      </c>
      <c r="AH255">
        <v>4</v>
      </c>
      <c r="AI255">
        <v>4</v>
      </c>
      <c r="AJ255">
        <v>5</v>
      </c>
      <c r="AK255">
        <v>2</v>
      </c>
      <c r="AL255">
        <v>5</v>
      </c>
      <c r="AM255">
        <v>4</v>
      </c>
      <c r="AN255">
        <v>4</v>
      </c>
      <c r="AO255">
        <v>3</v>
      </c>
      <c r="AP255">
        <v>3</v>
      </c>
      <c r="AQ255">
        <v>4</v>
      </c>
      <c r="AR255">
        <v>4</v>
      </c>
      <c r="AS255">
        <v>5</v>
      </c>
      <c r="AT255">
        <v>5</v>
      </c>
      <c r="AU255">
        <v>4</v>
      </c>
      <c r="AV255">
        <v>4</v>
      </c>
      <c r="AW255">
        <v>4</v>
      </c>
      <c r="AX255">
        <v>5</v>
      </c>
      <c r="AY255">
        <v>4</v>
      </c>
      <c r="AZ255">
        <v>4</v>
      </c>
      <c r="BA255" t="s">
        <v>512</v>
      </c>
    </row>
    <row r="256" spans="1:53" x14ac:dyDescent="0.3">
      <c r="A256">
        <v>118460559596</v>
      </c>
      <c r="B256">
        <v>453298388</v>
      </c>
      <c r="C256" s="1">
        <v>45233.758518518516</v>
      </c>
      <c r="D256" s="1">
        <v>45233.763159722221</v>
      </c>
      <c r="E256" t="s">
        <v>513</v>
      </c>
      <c r="I256" t="s">
        <v>48</v>
      </c>
      <c r="J256" t="s">
        <v>53</v>
      </c>
      <c r="K256">
        <v>4</v>
      </c>
      <c r="L256">
        <v>4</v>
      </c>
      <c r="M256">
        <v>4</v>
      </c>
      <c r="N256">
        <v>4</v>
      </c>
      <c r="O256">
        <v>4</v>
      </c>
      <c r="P256">
        <v>4</v>
      </c>
      <c r="Q256">
        <v>4</v>
      </c>
      <c r="R256">
        <v>4</v>
      </c>
      <c r="S256">
        <v>4</v>
      </c>
      <c r="T256">
        <v>4</v>
      </c>
      <c r="U256">
        <v>4</v>
      </c>
      <c r="V256">
        <v>4</v>
      </c>
      <c r="W256">
        <v>4</v>
      </c>
      <c r="X256">
        <v>4</v>
      </c>
      <c r="Y256">
        <v>4</v>
      </c>
      <c r="Z256">
        <v>4</v>
      </c>
      <c r="AA256">
        <v>4</v>
      </c>
      <c r="AB256">
        <v>4</v>
      </c>
      <c r="AC256">
        <v>4</v>
      </c>
      <c r="AD256">
        <v>4</v>
      </c>
      <c r="AE256">
        <v>4</v>
      </c>
      <c r="AF256">
        <v>3</v>
      </c>
      <c r="AG256">
        <v>4</v>
      </c>
      <c r="AH256">
        <v>4</v>
      </c>
      <c r="AI256">
        <v>3</v>
      </c>
      <c r="AJ256">
        <v>4</v>
      </c>
      <c r="AK256">
        <v>2</v>
      </c>
      <c r="AL256">
        <v>4</v>
      </c>
      <c r="AM256">
        <v>4</v>
      </c>
      <c r="AN256" t="s">
        <v>50</v>
      </c>
      <c r="AO256">
        <v>4</v>
      </c>
      <c r="AP256" t="s">
        <v>81</v>
      </c>
      <c r="AQ256" t="s">
        <v>81</v>
      </c>
      <c r="AR256">
        <v>4</v>
      </c>
      <c r="AS256">
        <v>5</v>
      </c>
      <c r="AT256">
        <v>4</v>
      </c>
      <c r="AU256">
        <v>4</v>
      </c>
      <c r="AV256">
        <v>4</v>
      </c>
      <c r="AW256">
        <v>4</v>
      </c>
      <c r="AX256">
        <v>4</v>
      </c>
      <c r="AZ256">
        <v>4</v>
      </c>
      <c r="BA256" t="s">
        <v>152</v>
      </c>
    </row>
    <row r="257" spans="1:53" x14ac:dyDescent="0.3">
      <c r="A257">
        <v>118460546706</v>
      </c>
      <c r="B257">
        <v>453298388</v>
      </c>
      <c r="C257" s="1">
        <v>45233.739606481482</v>
      </c>
      <c r="D257" s="1">
        <v>45233.747256944444</v>
      </c>
      <c r="E257" t="s">
        <v>514</v>
      </c>
      <c r="I257" t="s">
        <v>56</v>
      </c>
      <c r="J257" t="s">
        <v>68</v>
      </c>
      <c r="K257">
        <v>4</v>
      </c>
      <c r="L257">
        <v>3</v>
      </c>
      <c r="M257">
        <v>4</v>
      </c>
      <c r="N257">
        <v>3</v>
      </c>
      <c r="O257">
        <v>4</v>
      </c>
      <c r="P257">
        <v>3</v>
      </c>
      <c r="Q257">
        <v>4</v>
      </c>
      <c r="R257">
        <v>4</v>
      </c>
      <c r="S257">
        <v>4</v>
      </c>
      <c r="T257">
        <v>4</v>
      </c>
      <c r="U257">
        <v>4</v>
      </c>
      <c r="V257">
        <v>2</v>
      </c>
      <c r="W257">
        <v>3</v>
      </c>
      <c r="X257">
        <v>2</v>
      </c>
      <c r="Y257">
        <v>4</v>
      </c>
      <c r="Z257">
        <v>4</v>
      </c>
      <c r="AA257">
        <v>3</v>
      </c>
      <c r="AB257">
        <v>3</v>
      </c>
      <c r="AC257">
        <v>3</v>
      </c>
      <c r="AD257">
        <v>3</v>
      </c>
      <c r="AE257">
        <v>4</v>
      </c>
      <c r="AF257">
        <v>3</v>
      </c>
      <c r="AG257">
        <v>2</v>
      </c>
      <c r="AH257">
        <v>3</v>
      </c>
      <c r="AI257">
        <v>3</v>
      </c>
      <c r="AJ257">
        <v>3</v>
      </c>
      <c r="AK257">
        <v>3</v>
      </c>
      <c r="AL257">
        <v>4</v>
      </c>
      <c r="AM257">
        <v>4</v>
      </c>
      <c r="AN257" t="s">
        <v>50</v>
      </c>
      <c r="AO257">
        <v>1</v>
      </c>
      <c r="AP257">
        <v>3</v>
      </c>
      <c r="AQ257">
        <v>4</v>
      </c>
      <c r="AR257">
        <v>4</v>
      </c>
      <c r="AS257">
        <v>4</v>
      </c>
      <c r="AT257">
        <v>3</v>
      </c>
      <c r="AU257">
        <v>4</v>
      </c>
      <c r="AV257">
        <v>2</v>
      </c>
      <c r="AW257">
        <v>3</v>
      </c>
      <c r="AX257">
        <v>4</v>
      </c>
      <c r="AY257">
        <v>4</v>
      </c>
      <c r="AZ257">
        <v>3</v>
      </c>
      <c r="BA257" t="s">
        <v>515</v>
      </c>
    </row>
    <row r="258" spans="1:53" x14ac:dyDescent="0.3">
      <c r="A258">
        <v>118460546340</v>
      </c>
      <c r="B258">
        <v>453298388</v>
      </c>
      <c r="C258" s="1">
        <v>45233.744837962964</v>
      </c>
      <c r="D258" s="1">
        <v>45233.746666666666</v>
      </c>
      <c r="E258" t="s">
        <v>516</v>
      </c>
      <c r="I258" t="s">
        <v>48</v>
      </c>
      <c r="J258" t="s">
        <v>96</v>
      </c>
      <c r="K258">
        <v>4</v>
      </c>
      <c r="L258">
        <v>4</v>
      </c>
      <c r="M258">
        <v>4</v>
      </c>
      <c r="N258">
        <v>4</v>
      </c>
      <c r="O258">
        <v>4</v>
      </c>
      <c r="P258">
        <v>4</v>
      </c>
      <c r="Q258">
        <v>4</v>
      </c>
      <c r="R258">
        <v>4</v>
      </c>
      <c r="S258">
        <v>4</v>
      </c>
      <c r="T258">
        <v>4</v>
      </c>
      <c r="U258">
        <v>4</v>
      </c>
      <c r="V258">
        <v>4</v>
      </c>
      <c r="W258">
        <v>4</v>
      </c>
      <c r="X258">
        <v>4</v>
      </c>
      <c r="Y258">
        <v>4</v>
      </c>
      <c r="Z258">
        <v>4</v>
      </c>
      <c r="AA258">
        <v>4</v>
      </c>
      <c r="AB258">
        <v>4</v>
      </c>
      <c r="AC258">
        <v>4</v>
      </c>
      <c r="AD258">
        <v>4</v>
      </c>
      <c r="AE258">
        <v>4</v>
      </c>
      <c r="AF258">
        <v>4</v>
      </c>
      <c r="AG258">
        <v>4</v>
      </c>
      <c r="AH258">
        <v>4</v>
      </c>
      <c r="AI258">
        <v>4</v>
      </c>
      <c r="AJ258">
        <v>4</v>
      </c>
      <c r="AK258">
        <v>4</v>
      </c>
      <c r="AL258">
        <v>4</v>
      </c>
      <c r="AM258">
        <v>4</v>
      </c>
      <c r="AN258">
        <v>4</v>
      </c>
      <c r="AO258">
        <v>4</v>
      </c>
      <c r="AP258">
        <v>4</v>
      </c>
      <c r="AQ258">
        <v>4</v>
      </c>
      <c r="AR258">
        <v>4</v>
      </c>
      <c r="AS258">
        <v>5</v>
      </c>
      <c r="AT258">
        <v>3</v>
      </c>
      <c r="AU258">
        <v>4</v>
      </c>
      <c r="AV258">
        <v>4</v>
      </c>
      <c r="AW258">
        <v>4</v>
      </c>
      <c r="AX258">
        <v>4</v>
      </c>
      <c r="AY258">
        <v>4</v>
      </c>
      <c r="AZ258">
        <v>3</v>
      </c>
      <c r="BA258" t="s">
        <v>85</v>
      </c>
    </row>
    <row r="259" spans="1:53" x14ac:dyDescent="0.3">
      <c r="A259">
        <v>118460528936</v>
      </c>
      <c r="B259">
        <v>453298388</v>
      </c>
      <c r="C259" s="1">
        <v>45233.722280092596</v>
      </c>
      <c r="D259" s="1">
        <v>45233.725312499999</v>
      </c>
      <c r="E259" t="s">
        <v>517</v>
      </c>
      <c r="I259" t="s">
        <v>48</v>
      </c>
      <c r="J259" t="s">
        <v>96</v>
      </c>
      <c r="K259">
        <v>4</v>
      </c>
      <c r="L259">
        <v>4</v>
      </c>
      <c r="M259">
        <v>4</v>
      </c>
      <c r="N259">
        <v>5</v>
      </c>
      <c r="O259">
        <v>4</v>
      </c>
      <c r="P259">
        <v>4</v>
      </c>
      <c r="Q259">
        <v>5</v>
      </c>
      <c r="R259">
        <v>4</v>
      </c>
      <c r="S259">
        <v>4</v>
      </c>
      <c r="T259">
        <v>4</v>
      </c>
      <c r="U259">
        <v>4</v>
      </c>
      <c r="V259">
        <v>4</v>
      </c>
      <c r="W259">
        <v>5</v>
      </c>
      <c r="X259">
        <v>4</v>
      </c>
      <c r="Y259">
        <v>4</v>
      </c>
      <c r="Z259">
        <v>4</v>
      </c>
      <c r="AA259">
        <v>4</v>
      </c>
      <c r="AB259">
        <v>5</v>
      </c>
      <c r="AC259">
        <v>5</v>
      </c>
      <c r="AD259">
        <v>4</v>
      </c>
      <c r="AE259">
        <v>4</v>
      </c>
      <c r="AF259">
        <v>4</v>
      </c>
      <c r="AG259">
        <v>4</v>
      </c>
      <c r="AH259">
        <v>4</v>
      </c>
      <c r="AI259">
        <v>4</v>
      </c>
      <c r="AJ259">
        <v>4</v>
      </c>
      <c r="AK259">
        <v>3</v>
      </c>
      <c r="AL259">
        <v>5</v>
      </c>
      <c r="AM259">
        <v>4</v>
      </c>
      <c r="AN259" t="s">
        <v>50</v>
      </c>
      <c r="AO259">
        <v>4</v>
      </c>
      <c r="AP259">
        <v>5</v>
      </c>
      <c r="AQ259">
        <v>5</v>
      </c>
      <c r="AR259">
        <v>4</v>
      </c>
      <c r="AS259">
        <v>4</v>
      </c>
      <c r="AT259">
        <v>5</v>
      </c>
      <c r="AU259">
        <v>5</v>
      </c>
      <c r="AV259">
        <v>4</v>
      </c>
      <c r="AW259">
        <v>5</v>
      </c>
      <c r="AX259">
        <v>5</v>
      </c>
      <c r="AY259">
        <v>5</v>
      </c>
      <c r="AZ259">
        <v>4</v>
      </c>
      <c r="BA259" t="s">
        <v>152</v>
      </c>
    </row>
    <row r="260" spans="1:53" x14ac:dyDescent="0.3">
      <c r="A260">
        <v>118460510506</v>
      </c>
      <c r="B260">
        <v>453298388</v>
      </c>
      <c r="C260" s="1">
        <v>45233.697071759256</v>
      </c>
      <c r="D260" s="1">
        <v>45233.704131944447</v>
      </c>
      <c r="E260" t="s">
        <v>518</v>
      </c>
      <c r="I260" t="s">
        <v>48</v>
      </c>
      <c r="J260" t="s">
        <v>53</v>
      </c>
      <c r="K260">
        <v>4</v>
      </c>
      <c r="L260">
        <v>3</v>
      </c>
      <c r="M260">
        <v>4</v>
      </c>
      <c r="N260">
        <v>4</v>
      </c>
      <c r="O260">
        <v>4</v>
      </c>
      <c r="P260">
        <v>3</v>
      </c>
      <c r="Q260">
        <v>3</v>
      </c>
      <c r="R260">
        <v>4</v>
      </c>
      <c r="S260">
        <v>4</v>
      </c>
      <c r="T260">
        <v>4</v>
      </c>
      <c r="U260">
        <v>4</v>
      </c>
      <c r="V260">
        <v>3</v>
      </c>
      <c r="W260">
        <v>3</v>
      </c>
      <c r="X260">
        <v>3</v>
      </c>
      <c r="Y260">
        <v>4</v>
      </c>
      <c r="Z260">
        <v>4</v>
      </c>
      <c r="AA260">
        <v>4</v>
      </c>
      <c r="AB260">
        <v>3</v>
      </c>
      <c r="AC260">
        <v>4</v>
      </c>
      <c r="AD260">
        <v>4</v>
      </c>
      <c r="AE260">
        <v>4</v>
      </c>
      <c r="AF260">
        <v>3</v>
      </c>
      <c r="AG260">
        <v>4</v>
      </c>
      <c r="AH260">
        <v>4</v>
      </c>
      <c r="AI260">
        <v>4</v>
      </c>
      <c r="AJ260">
        <v>4</v>
      </c>
      <c r="AK260">
        <v>4</v>
      </c>
      <c r="AL260">
        <v>4</v>
      </c>
      <c r="AM260">
        <v>4</v>
      </c>
      <c r="AN260">
        <v>4</v>
      </c>
      <c r="AO260">
        <v>4</v>
      </c>
      <c r="AP260">
        <v>4</v>
      </c>
      <c r="AQ260">
        <v>4</v>
      </c>
      <c r="AR260">
        <v>4</v>
      </c>
      <c r="AS260">
        <v>4</v>
      </c>
      <c r="AT260">
        <v>4</v>
      </c>
      <c r="AU260">
        <v>4</v>
      </c>
      <c r="AV260">
        <v>4</v>
      </c>
      <c r="AW260">
        <v>4</v>
      </c>
      <c r="AX260">
        <v>3</v>
      </c>
      <c r="AY260">
        <v>4</v>
      </c>
      <c r="AZ260">
        <v>5</v>
      </c>
      <c r="BA260" t="s">
        <v>519</v>
      </c>
    </row>
    <row r="261" spans="1:53" x14ac:dyDescent="0.3">
      <c r="A261">
        <v>118460511114</v>
      </c>
      <c r="B261">
        <v>453298388</v>
      </c>
      <c r="C261" s="1">
        <v>45233.70103009259</v>
      </c>
      <c r="D261" s="1">
        <v>45233.703506944446</v>
      </c>
      <c r="E261" t="s">
        <v>520</v>
      </c>
      <c r="I261" t="s">
        <v>48</v>
      </c>
      <c r="J261" t="s">
        <v>49</v>
      </c>
      <c r="K261">
        <v>5</v>
      </c>
      <c r="L261">
        <v>5</v>
      </c>
      <c r="M261">
        <v>5</v>
      </c>
      <c r="N261">
        <v>5</v>
      </c>
      <c r="O261">
        <v>5</v>
      </c>
      <c r="P261">
        <v>5</v>
      </c>
      <c r="Q261">
        <v>5</v>
      </c>
      <c r="R261">
        <v>4</v>
      </c>
      <c r="S261">
        <v>5</v>
      </c>
      <c r="T261">
        <v>5</v>
      </c>
      <c r="U261">
        <v>5</v>
      </c>
      <c r="V261">
        <v>5</v>
      </c>
      <c r="W261">
        <v>5</v>
      </c>
      <c r="X261">
        <v>5</v>
      </c>
      <c r="Y261">
        <v>5</v>
      </c>
      <c r="Z261">
        <v>5</v>
      </c>
      <c r="AA261">
        <v>5</v>
      </c>
      <c r="AB261">
        <v>5</v>
      </c>
      <c r="AC261">
        <v>5</v>
      </c>
      <c r="AD261">
        <v>5</v>
      </c>
      <c r="AE261">
        <v>5</v>
      </c>
      <c r="AF261">
        <v>5</v>
      </c>
      <c r="AG261">
        <v>5</v>
      </c>
      <c r="AH261">
        <v>5</v>
      </c>
      <c r="AI261">
        <v>4</v>
      </c>
      <c r="AJ261">
        <v>5</v>
      </c>
      <c r="AK261">
        <v>5</v>
      </c>
      <c r="AL261">
        <v>5</v>
      </c>
      <c r="AM261">
        <v>5</v>
      </c>
      <c r="AN261">
        <v>5</v>
      </c>
      <c r="AO261">
        <v>5</v>
      </c>
      <c r="AP261">
        <v>5</v>
      </c>
      <c r="AQ261">
        <v>5</v>
      </c>
      <c r="AR261">
        <v>5</v>
      </c>
      <c r="AS261">
        <v>5</v>
      </c>
      <c r="AT261">
        <v>5</v>
      </c>
      <c r="AU261">
        <v>5</v>
      </c>
      <c r="AV261">
        <v>5</v>
      </c>
      <c r="AW261">
        <v>5</v>
      </c>
      <c r="AX261">
        <v>4</v>
      </c>
      <c r="AY261">
        <v>5</v>
      </c>
      <c r="AZ261">
        <v>4</v>
      </c>
      <c r="BA261" t="s">
        <v>521</v>
      </c>
    </row>
    <row r="262" spans="1:53" x14ac:dyDescent="0.3">
      <c r="A262">
        <v>118460510943</v>
      </c>
      <c r="B262">
        <v>453298388</v>
      </c>
      <c r="C262" s="1">
        <v>45233.614606481482</v>
      </c>
      <c r="D262" s="1">
        <v>45233.703298611108</v>
      </c>
      <c r="E262" t="s">
        <v>522</v>
      </c>
      <c r="I262" t="s">
        <v>56</v>
      </c>
      <c r="J262" t="s">
        <v>140</v>
      </c>
      <c r="K262">
        <v>3</v>
      </c>
      <c r="L262">
        <v>3</v>
      </c>
      <c r="M262">
        <v>3</v>
      </c>
      <c r="N262">
        <v>1</v>
      </c>
      <c r="O262">
        <v>2</v>
      </c>
      <c r="P262">
        <v>3</v>
      </c>
      <c r="Q262">
        <v>3</v>
      </c>
      <c r="R262">
        <v>3</v>
      </c>
      <c r="S262">
        <v>4</v>
      </c>
      <c r="T262">
        <v>2</v>
      </c>
      <c r="U262">
        <v>3</v>
      </c>
      <c r="V262">
        <v>4</v>
      </c>
      <c r="W262">
        <v>4</v>
      </c>
      <c r="X262">
        <v>1</v>
      </c>
      <c r="Y262">
        <v>2</v>
      </c>
      <c r="Z262">
        <v>5</v>
      </c>
      <c r="AA262">
        <v>4</v>
      </c>
      <c r="AB262">
        <v>4</v>
      </c>
      <c r="AC262">
        <v>4</v>
      </c>
      <c r="AD262">
        <v>2</v>
      </c>
      <c r="AE262">
        <v>1</v>
      </c>
      <c r="AF262">
        <v>2</v>
      </c>
      <c r="AG262">
        <v>1</v>
      </c>
      <c r="AH262">
        <v>4</v>
      </c>
      <c r="AI262">
        <v>1</v>
      </c>
      <c r="AJ262">
        <v>2</v>
      </c>
      <c r="AK262">
        <v>3</v>
      </c>
      <c r="AL262">
        <v>4</v>
      </c>
      <c r="AM262">
        <v>4</v>
      </c>
      <c r="AN262">
        <v>2</v>
      </c>
      <c r="AO262">
        <v>4</v>
      </c>
      <c r="AP262">
        <v>2</v>
      </c>
      <c r="AQ262">
        <v>1</v>
      </c>
      <c r="AR262">
        <v>2</v>
      </c>
      <c r="AS262">
        <v>1</v>
      </c>
      <c r="AT262">
        <v>2</v>
      </c>
      <c r="AU262">
        <v>3</v>
      </c>
      <c r="AV262">
        <v>1</v>
      </c>
      <c r="AW262">
        <v>3</v>
      </c>
      <c r="AX262">
        <v>3</v>
      </c>
      <c r="AY262">
        <v>1</v>
      </c>
      <c r="AZ262">
        <v>3</v>
      </c>
      <c r="BA262" t="s">
        <v>523</v>
      </c>
    </row>
    <row r="263" spans="1:53" x14ac:dyDescent="0.3">
      <c r="A263">
        <v>118460506189</v>
      </c>
      <c r="B263">
        <v>453298388</v>
      </c>
      <c r="C263" s="1">
        <v>45233.694791666669</v>
      </c>
      <c r="D263" s="1">
        <v>45233.696863425925</v>
      </c>
      <c r="E263" t="s">
        <v>524</v>
      </c>
      <c r="I263" t="s">
        <v>48</v>
      </c>
      <c r="J263" t="s">
        <v>84</v>
      </c>
      <c r="K263">
        <v>4</v>
      </c>
      <c r="L263">
        <v>4</v>
      </c>
      <c r="M263">
        <v>4</v>
      </c>
      <c r="N263">
        <v>4</v>
      </c>
      <c r="O263">
        <v>4</v>
      </c>
      <c r="P263">
        <v>4</v>
      </c>
      <c r="Q263">
        <v>4</v>
      </c>
      <c r="R263">
        <v>4</v>
      </c>
      <c r="S263">
        <v>4</v>
      </c>
      <c r="T263">
        <v>4</v>
      </c>
      <c r="U263">
        <v>4</v>
      </c>
      <c r="V263">
        <v>4</v>
      </c>
      <c r="W263">
        <v>4</v>
      </c>
      <c r="X263">
        <v>4</v>
      </c>
      <c r="Y263">
        <v>4</v>
      </c>
      <c r="Z263">
        <v>4</v>
      </c>
      <c r="AA263">
        <v>4</v>
      </c>
      <c r="AB263">
        <v>4</v>
      </c>
      <c r="AC263">
        <v>4</v>
      </c>
      <c r="AD263">
        <v>4</v>
      </c>
      <c r="AE263">
        <v>4</v>
      </c>
      <c r="AF263">
        <v>4</v>
      </c>
      <c r="AG263">
        <v>4</v>
      </c>
      <c r="AH263">
        <v>4</v>
      </c>
      <c r="AI263">
        <v>4</v>
      </c>
      <c r="AJ263">
        <v>4</v>
      </c>
      <c r="AK263">
        <v>4</v>
      </c>
      <c r="AL263">
        <v>4</v>
      </c>
      <c r="AM263">
        <v>4</v>
      </c>
      <c r="AN263" t="s">
        <v>50</v>
      </c>
      <c r="AO263">
        <v>4</v>
      </c>
      <c r="AP263">
        <v>4</v>
      </c>
      <c r="AQ263">
        <v>4</v>
      </c>
      <c r="AR263">
        <v>4</v>
      </c>
      <c r="AS263">
        <v>4</v>
      </c>
      <c r="AT263">
        <v>5</v>
      </c>
      <c r="AU263">
        <v>5</v>
      </c>
      <c r="AV263">
        <v>5</v>
      </c>
      <c r="AW263">
        <v>5</v>
      </c>
      <c r="AX263">
        <v>5</v>
      </c>
      <c r="AY263">
        <v>5</v>
      </c>
      <c r="AZ263">
        <v>5</v>
      </c>
      <c r="BA263" t="s">
        <v>87</v>
      </c>
    </row>
    <row r="264" spans="1:53" x14ac:dyDescent="0.3">
      <c r="A264">
        <v>118460506096</v>
      </c>
      <c r="B264">
        <v>453298388</v>
      </c>
      <c r="C264" s="1">
        <v>45233.68613425926</v>
      </c>
      <c r="D264" s="1">
        <v>45233.696736111109</v>
      </c>
      <c r="E264" t="s">
        <v>525</v>
      </c>
      <c r="I264" t="s">
        <v>48</v>
      </c>
      <c r="J264" t="s">
        <v>96</v>
      </c>
      <c r="K264">
        <v>4</v>
      </c>
      <c r="L264">
        <v>5</v>
      </c>
      <c r="M264">
        <v>4</v>
      </c>
      <c r="N264">
        <v>5</v>
      </c>
      <c r="O264">
        <v>5</v>
      </c>
      <c r="P264">
        <v>4</v>
      </c>
      <c r="Q264">
        <v>5</v>
      </c>
      <c r="R264">
        <v>5</v>
      </c>
      <c r="S264">
        <v>5</v>
      </c>
      <c r="T264">
        <v>5</v>
      </c>
      <c r="U264">
        <v>5</v>
      </c>
      <c r="V264">
        <v>5</v>
      </c>
      <c r="W264">
        <v>5</v>
      </c>
      <c r="X264">
        <v>5</v>
      </c>
      <c r="Y264">
        <v>5</v>
      </c>
      <c r="Z264">
        <v>5</v>
      </c>
      <c r="AA264">
        <v>4</v>
      </c>
      <c r="AB264">
        <v>4</v>
      </c>
      <c r="AC264">
        <v>4</v>
      </c>
      <c r="AD264">
        <v>5</v>
      </c>
      <c r="AE264">
        <v>5</v>
      </c>
      <c r="AF264">
        <v>5</v>
      </c>
      <c r="AG264">
        <v>5</v>
      </c>
      <c r="AH264">
        <v>5</v>
      </c>
      <c r="AI264">
        <v>5</v>
      </c>
      <c r="AJ264">
        <v>5</v>
      </c>
      <c r="AK264">
        <v>4</v>
      </c>
      <c r="AL264">
        <v>5</v>
      </c>
      <c r="AM264">
        <v>5</v>
      </c>
      <c r="AN264" t="s">
        <v>50</v>
      </c>
      <c r="AO264">
        <v>3</v>
      </c>
      <c r="AP264">
        <v>4</v>
      </c>
      <c r="AQ264">
        <v>4</v>
      </c>
      <c r="AR264">
        <v>4</v>
      </c>
      <c r="AS264">
        <v>5</v>
      </c>
      <c r="AT264">
        <v>5</v>
      </c>
      <c r="AU264">
        <v>5</v>
      </c>
      <c r="AV264">
        <v>5</v>
      </c>
      <c r="AW264">
        <v>5</v>
      </c>
      <c r="AX264">
        <v>5</v>
      </c>
      <c r="AY264">
        <v>5</v>
      </c>
      <c r="AZ264">
        <v>5</v>
      </c>
      <c r="BA264" t="s">
        <v>526</v>
      </c>
    </row>
    <row r="265" spans="1:53" x14ac:dyDescent="0.3">
      <c r="A265">
        <v>118460504824</v>
      </c>
      <c r="B265">
        <v>453298388</v>
      </c>
      <c r="C265" s="1">
        <v>45233.691388888888</v>
      </c>
      <c r="D265" s="1">
        <v>45233.695486111108</v>
      </c>
      <c r="E265" t="s">
        <v>527</v>
      </c>
      <c r="I265" t="s">
        <v>48</v>
      </c>
      <c r="J265" t="s">
        <v>96</v>
      </c>
      <c r="K265">
        <v>4</v>
      </c>
      <c r="L265">
        <v>4</v>
      </c>
      <c r="M265">
        <v>4</v>
      </c>
      <c r="N265">
        <v>4</v>
      </c>
      <c r="O265">
        <v>4</v>
      </c>
      <c r="P265">
        <v>2</v>
      </c>
      <c r="Q265">
        <v>3</v>
      </c>
      <c r="R265">
        <v>3</v>
      </c>
      <c r="S265">
        <v>4</v>
      </c>
      <c r="T265">
        <v>4</v>
      </c>
      <c r="U265">
        <v>3</v>
      </c>
      <c r="V265">
        <v>4</v>
      </c>
      <c r="W265">
        <v>4</v>
      </c>
      <c r="X265">
        <v>4</v>
      </c>
      <c r="Y265">
        <v>4</v>
      </c>
      <c r="Z265">
        <v>4</v>
      </c>
      <c r="AA265">
        <v>4</v>
      </c>
      <c r="AB265">
        <v>4</v>
      </c>
      <c r="AC265">
        <v>4</v>
      </c>
      <c r="AD265">
        <v>1</v>
      </c>
      <c r="AE265">
        <v>4</v>
      </c>
      <c r="AF265">
        <v>3</v>
      </c>
      <c r="AG265">
        <v>4</v>
      </c>
      <c r="AH265">
        <v>3</v>
      </c>
      <c r="AI265">
        <v>1</v>
      </c>
      <c r="AJ265">
        <v>3</v>
      </c>
      <c r="AK265">
        <v>1</v>
      </c>
      <c r="AL265">
        <v>4</v>
      </c>
      <c r="AM265">
        <v>4</v>
      </c>
      <c r="AN265">
        <v>3</v>
      </c>
      <c r="AO265">
        <v>4</v>
      </c>
      <c r="AP265">
        <v>4</v>
      </c>
      <c r="AQ265">
        <v>4</v>
      </c>
      <c r="AR265">
        <v>4</v>
      </c>
      <c r="AS265">
        <v>3</v>
      </c>
      <c r="AT265">
        <v>3</v>
      </c>
      <c r="AU265">
        <v>3</v>
      </c>
      <c r="AV265">
        <v>3</v>
      </c>
      <c r="AW265">
        <v>3</v>
      </c>
      <c r="AX265">
        <v>3</v>
      </c>
      <c r="AY265">
        <v>4</v>
      </c>
      <c r="AZ265">
        <v>1</v>
      </c>
      <c r="BA265" t="s">
        <v>528</v>
      </c>
    </row>
    <row r="266" spans="1:53" x14ac:dyDescent="0.3">
      <c r="A266">
        <v>118460504356</v>
      </c>
      <c r="B266">
        <v>453298388</v>
      </c>
      <c r="C266" s="1">
        <v>45233.687268518515</v>
      </c>
      <c r="D266" s="1">
        <v>45233.694363425922</v>
      </c>
      <c r="E266" t="s">
        <v>529</v>
      </c>
      <c r="I266" t="s">
        <v>48</v>
      </c>
      <c r="J266" t="s">
        <v>53</v>
      </c>
      <c r="K266">
        <v>5</v>
      </c>
      <c r="L266">
        <v>4</v>
      </c>
      <c r="M266">
        <v>5</v>
      </c>
      <c r="N266">
        <v>4</v>
      </c>
      <c r="O266">
        <v>4</v>
      </c>
      <c r="P266">
        <v>5</v>
      </c>
      <c r="Q266">
        <v>5</v>
      </c>
      <c r="R266">
        <v>5</v>
      </c>
      <c r="S266">
        <v>5</v>
      </c>
      <c r="T266">
        <v>5</v>
      </c>
      <c r="U266">
        <v>3</v>
      </c>
      <c r="V266">
        <v>4</v>
      </c>
      <c r="W266">
        <v>5</v>
      </c>
      <c r="X266">
        <v>4</v>
      </c>
      <c r="Y266">
        <v>4</v>
      </c>
      <c r="Z266">
        <v>5</v>
      </c>
      <c r="AA266">
        <v>5</v>
      </c>
      <c r="AB266">
        <v>4</v>
      </c>
      <c r="AC266">
        <v>5</v>
      </c>
      <c r="AD266">
        <v>5</v>
      </c>
      <c r="AE266">
        <v>5</v>
      </c>
      <c r="AF266">
        <v>5</v>
      </c>
      <c r="AG266">
        <v>5</v>
      </c>
      <c r="AH266">
        <v>5</v>
      </c>
      <c r="AI266">
        <v>4</v>
      </c>
      <c r="AJ266">
        <v>5</v>
      </c>
      <c r="AK266">
        <v>2</v>
      </c>
      <c r="AL266">
        <v>5</v>
      </c>
      <c r="AM266">
        <v>5</v>
      </c>
      <c r="AN266" t="s">
        <v>50</v>
      </c>
      <c r="AO266">
        <v>5</v>
      </c>
      <c r="AP266">
        <v>5</v>
      </c>
      <c r="AQ266">
        <v>5</v>
      </c>
      <c r="AR266">
        <v>4</v>
      </c>
      <c r="AS266">
        <v>4</v>
      </c>
      <c r="AT266">
        <v>5</v>
      </c>
      <c r="AU266">
        <v>5</v>
      </c>
      <c r="AV266">
        <v>5</v>
      </c>
      <c r="AW266">
        <v>5</v>
      </c>
      <c r="AX266">
        <v>5</v>
      </c>
      <c r="AY266">
        <v>5</v>
      </c>
      <c r="AZ266">
        <v>5</v>
      </c>
      <c r="BA266" t="s">
        <v>530</v>
      </c>
    </row>
    <row r="267" spans="1:53" x14ac:dyDescent="0.3">
      <c r="A267">
        <v>118460504311</v>
      </c>
      <c r="B267">
        <v>453298388</v>
      </c>
      <c r="C267" s="1">
        <v>45233.692106481481</v>
      </c>
      <c r="D267" s="1">
        <v>45233.694293981483</v>
      </c>
      <c r="E267" t="s">
        <v>531</v>
      </c>
      <c r="I267" t="s">
        <v>48</v>
      </c>
      <c r="J267" t="s">
        <v>53</v>
      </c>
      <c r="K267">
        <v>4</v>
      </c>
      <c r="L267">
        <v>3</v>
      </c>
      <c r="M267">
        <v>4</v>
      </c>
      <c r="N267">
        <v>4</v>
      </c>
      <c r="O267">
        <v>4</v>
      </c>
      <c r="P267">
        <v>4</v>
      </c>
      <c r="Q267">
        <v>4</v>
      </c>
      <c r="R267">
        <v>3</v>
      </c>
      <c r="S267">
        <v>4</v>
      </c>
      <c r="T267">
        <v>4</v>
      </c>
      <c r="U267">
        <v>4</v>
      </c>
      <c r="V267">
        <v>4</v>
      </c>
      <c r="W267">
        <v>4</v>
      </c>
      <c r="X267">
        <v>3</v>
      </c>
      <c r="Y267">
        <v>4</v>
      </c>
      <c r="Z267">
        <v>4</v>
      </c>
      <c r="AA267">
        <v>4</v>
      </c>
      <c r="AB267">
        <v>4</v>
      </c>
      <c r="AC267">
        <v>4</v>
      </c>
      <c r="AD267">
        <v>4</v>
      </c>
      <c r="AE267">
        <v>4</v>
      </c>
      <c r="AF267">
        <v>4</v>
      </c>
      <c r="AG267">
        <v>4</v>
      </c>
      <c r="AH267">
        <v>4</v>
      </c>
      <c r="AI267">
        <v>2</v>
      </c>
      <c r="AJ267">
        <v>4</v>
      </c>
      <c r="AK267">
        <v>3</v>
      </c>
      <c r="AL267">
        <v>4</v>
      </c>
      <c r="AM267">
        <v>3</v>
      </c>
      <c r="AN267" t="s">
        <v>50</v>
      </c>
      <c r="AO267">
        <v>4</v>
      </c>
      <c r="AP267">
        <v>4</v>
      </c>
      <c r="AQ267">
        <v>2</v>
      </c>
      <c r="AR267">
        <v>4</v>
      </c>
      <c r="AS267">
        <v>4</v>
      </c>
      <c r="AT267">
        <v>3</v>
      </c>
      <c r="AU267">
        <v>4</v>
      </c>
      <c r="AW267">
        <v>3</v>
      </c>
      <c r="BA267" t="s">
        <v>532</v>
      </c>
    </row>
    <row r="268" spans="1:53" x14ac:dyDescent="0.3">
      <c r="A268">
        <v>118460503654</v>
      </c>
      <c r="B268">
        <v>453298388</v>
      </c>
      <c r="C268" s="1">
        <v>45233.682847222219</v>
      </c>
      <c r="D268" s="1">
        <v>45233.693379629629</v>
      </c>
      <c r="E268" t="s">
        <v>533</v>
      </c>
      <c r="I268" t="s">
        <v>48</v>
      </c>
      <c r="J268" t="s">
        <v>96</v>
      </c>
      <c r="K268">
        <v>3</v>
      </c>
      <c r="L268">
        <v>2</v>
      </c>
      <c r="M268">
        <v>4</v>
      </c>
      <c r="N268">
        <v>4</v>
      </c>
      <c r="O268">
        <v>4</v>
      </c>
      <c r="P268">
        <v>4</v>
      </c>
      <c r="Q268">
        <v>4</v>
      </c>
      <c r="R268">
        <v>5</v>
      </c>
      <c r="S268">
        <v>4</v>
      </c>
      <c r="T268">
        <v>4</v>
      </c>
      <c r="U268">
        <v>4</v>
      </c>
      <c r="V268">
        <v>5</v>
      </c>
      <c r="W268">
        <v>4</v>
      </c>
      <c r="X268">
        <v>4</v>
      </c>
      <c r="Y268">
        <v>4</v>
      </c>
      <c r="Z268">
        <v>4</v>
      </c>
      <c r="AA268">
        <v>4</v>
      </c>
      <c r="AB268">
        <v>4</v>
      </c>
      <c r="AC268">
        <v>4</v>
      </c>
      <c r="AD268">
        <v>3</v>
      </c>
      <c r="AE268">
        <v>4</v>
      </c>
      <c r="AF268">
        <v>4</v>
      </c>
      <c r="AG268">
        <v>4</v>
      </c>
      <c r="AH268">
        <v>4</v>
      </c>
      <c r="AI268">
        <v>4</v>
      </c>
      <c r="AJ268">
        <v>4</v>
      </c>
      <c r="AK268">
        <v>4</v>
      </c>
      <c r="AL268">
        <v>4</v>
      </c>
      <c r="AM268">
        <v>3</v>
      </c>
      <c r="AN268">
        <v>3</v>
      </c>
      <c r="AO268">
        <v>4</v>
      </c>
      <c r="AP268">
        <v>4</v>
      </c>
      <c r="AQ268">
        <v>4</v>
      </c>
      <c r="AR268">
        <v>4</v>
      </c>
      <c r="AS268">
        <v>5</v>
      </c>
      <c r="AT268">
        <v>3</v>
      </c>
      <c r="AU268">
        <v>3</v>
      </c>
      <c r="AV268">
        <v>4</v>
      </c>
      <c r="AW268">
        <v>4</v>
      </c>
      <c r="AX268">
        <v>2</v>
      </c>
      <c r="AY268">
        <v>3</v>
      </c>
      <c r="AZ268">
        <v>3</v>
      </c>
      <c r="BA268" t="s">
        <v>534</v>
      </c>
    </row>
    <row r="269" spans="1:53" x14ac:dyDescent="0.3">
      <c r="A269">
        <v>118460502499</v>
      </c>
      <c r="B269">
        <v>453298388</v>
      </c>
      <c r="C269" s="1">
        <v>45233.6874537037</v>
      </c>
      <c r="D269" s="1">
        <v>45233.691886574074</v>
      </c>
      <c r="E269" t="s">
        <v>531</v>
      </c>
      <c r="I269" t="s">
        <v>56</v>
      </c>
      <c r="J269" t="s">
        <v>103</v>
      </c>
      <c r="K269">
        <v>4</v>
      </c>
      <c r="L269">
        <v>3</v>
      </c>
      <c r="M269">
        <v>4</v>
      </c>
      <c r="N269">
        <v>4</v>
      </c>
      <c r="O269">
        <v>4</v>
      </c>
      <c r="P269">
        <v>4</v>
      </c>
      <c r="Q269">
        <v>4</v>
      </c>
      <c r="R269">
        <v>3</v>
      </c>
      <c r="S269">
        <v>4</v>
      </c>
      <c r="T269">
        <v>4</v>
      </c>
      <c r="U269">
        <v>3</v>
      </c>
      <c r="V269">
        <v>4</v>
      </c>
      <c r="W269">
        <v>4</v>
      </c>
      <c r="X269">
        <v>3</v>
      </c>
      <c r="Y269">
        <v>4</v>
      </c>
      <c r="Z269">
        <v>4</v>
      </c>
      <c r="AA269">
        <v>3</v>
      </c>
      <c r="AB269">
        <v>4</v>
      </c>
      <c r="AC269">
        <v>4</v>
      </c>
      <c r="AD269">
        <v>4</v>
      </c>
      <c r="AE269">
        <v>4</v>
      </c>
      <c r="AF269">
        <v>4</v>
      </c>
      <c r="AG269">
        <v>3</v>
      </c>
      <c r="AH269">
        <v>3</v>
      </c>
      <c r="AI269">
        <v>2</v>
      </c>
      <c r="AJ269">
        <v>4</v>
      </c>
      <c r="AK269">
        <v>3</v>
      </c>
      <c r="AL269">
        <v>4</v>
      </c>
      <c r="AM269">
        <v>3</v>
      </c>
      <c r="AN269" t="s">
        <v>50</v>
      </c>
      <c r="AO269">
        <v>4</v>
      </c>
      <c r="AP269">
        <v>4</v>
      </c>
      <c r="AQ269">
        <v>2</v>
      </c>
      <c r="AR269">
        <v>4</v>
      </c>
      <c r="AS269">
        <v>4</v>
      </c>
      <c r="AT269">
        <v>3</v>
      </c>
      <c r="AU269">
        <v>4</v>
      </c>
      <c r="AW269">
        <v>3</v>
      </c>
      <c r="BA269" t="s">
        <v>535</v>
      </c>
    </row>
    <row r="270" spans="1:53" x14ac:dyDescent="0.3">
      <c r="A270">
        <v>118460502246</v>
      </c>
      <c r="B270">
        <v>453298388</v>
      </c>
      <c r="C270" s="1">
        <v>45233.689259259256</v>
      </c>
      <c r="D270" s="1">
        <v>45233.691805555558</v>
      </c>
      <c r="E270" t="s">
        <v>536</v>
      </c>
      <c r="I270" t="s">
        <v>48</v>
      </c>
      <c r="J270" t="s">
        <v>96</v>
      </c>
      <c r="K270">
        <v>4</v>
      </c>
      <c r="L270">
        <v>4</v>
      </c>
      <c r="M270">
        <v>5</v>
      </c>
      <c r="N270">
        <v>5</v>
      </c>
      <c r="O270">
        <v>5</v>
      </c>
      <c r="P270">
        <v>4</v>
      </c>
      <c r="Q270">
        <v>4</v>
      </c>
      <c r="R270">
        <v>5</v>
      </c>
      <c r="S270">
        <v>5</v>
      </c>
      <c r="T270">
        <v>5</v>
      </c>
      <c r="U270">
        <v>5</v>
      </c>
      <c r="V270">
        <v>5</v>
      </c>
      <c r="W270">
        <v>5</v>
      </c>
      <c r="X270">
        <v>4</v>
      </c>
      <c r="Y270">
        <v>4</v>
      </c>
      <c r="Z270">
        <v>4</v>
      </c>
      <c r="AA270">
        <v>3</v>
      </c>
      <c r="AB270">
        <v>4</v>
      </c>
      <c r="AC270">
        <v>4</v>
      </c>
      <c r="AD270">
        <v>3</v>
      </c>
      <c r="AE270">
        <v>4</v>
      </c>
      <c r="AF270">
        <v>5</v>
      </c>
      <c r="AG270">
        <v>4</v>
      </c>
      <c r="AH270">
        <v>4</v>
      </c>
      <c r="AI270">
        <v>4</v>
      </c>
      <c r="AJ270">
        <v>4</v>
      </c>
      <c r="AK270">
        <v>4</v>
      </c>
      <c r="AL270">
        <v>4</v>
      </c>
      <c r="AM270">
        <v>3</v>
      </c>
      <c r="AN270">
        <v>4</v>
      </c>
      <c r="AO270">
        <v>2</v>
      </c>
      <c r="AP270">
        <v>3</v>
      </c>
      <c r="AQ270">
        <v>3</v>
      </c>
      <c r="AR270">
        <v>4</v>
      </c>
      <c r="AS270">
        <v>4</v>
      </c>
      <c r="AT270">
        <v>4</v>
      </c>
      <c r="AU270">
        <v>4</v>
      </c>
      <c r="AV270">
        <v>4</v>
      </c>
      <c r="AW270">
        <v>4</v>
      </c>
      <c r="AX270">
        <v>3</v>
      </c>
      <c r="AY270">
        <v>3</v>
      </c>
      <c r="AZ270">
        <v>4</v>
      </c>
      <c r="BA270" t="s">
        <v>537</v>
      </c>
    </row>
    <row r="271" spans="1:53" x14ac:dyDescent="0.3">
      <c r="A271">
        <v>118460501901</v>
      </c>
      <c r="B271">
        <v>453298388</v>
      </c>
      <c r="C271" s="1">
        <v>45233.686736111114</v>
      </c>
      <c r="D271" s="1">
        <v>45233.691747685189</v>
      </c>
      <c r="E271" t="s">
        <v>538</v>
      </c>
      <c r="I271" t="s">
        <v>56</v>
      </c>
      <c r="J271" t="s">
        <v>91</v>
      </c>
      <c r="K271">
        <v>5</v>
      </c>
      <c r="L271">
        <v>4</v>
      </c>
      <c r="M271">
        <v>4</v>
      </c>
      <c r="N271">
        <v>5</v>
      </c>
      <c r="O271">
        <v>4</v>
      </c>
      <c r="P271">
        <v>4</v>
      </c>
      <c r="Q271">
        <v>5</v>
      </c>
      <c r="R271">
        <v>4</v>
      </c>
      <c r="S271">
        <v>5</v>
      </c>
      <c r="T271">
        <v>5</v>
      </c>
      <c r="U271">
        <v>5</v>
      </c>
      <c r="V271">
        <v>5</v>
      </c>
      <c r="W271">
        <v>5</v>
      </c>
      <c r="X271">
        <v>5</v>
      </c>
      <c r="Y271">
        <v>5</v>
      </c>
      <c r="Z271">
        <v>5</v>
      </c>
      <c r="AA271">
        <v>5</v>
      </c>
      <c r="AB271">
        <v>5</v>
      </c>
      <c r="AC271">
        <v>5</v>
      </c>
      <c r="AD271">
        <v>4</v>
      </c>
      <c r="AE271">
        <v>4</v>
      </c>
      <c r="AF271">
        <v>5</v>
      </c>
      <c r="AG271">
        <v>5</v>
      </c>
      <c r="AH271">
        <v>5</v>
      </c>
      <c r="AI271">
        <v>4</v>
      </c>
      <c r="AJ271">
        <v>4</v>
      </c>
      <c r="AK271">
        <v>4</v>
      </c>
      <c r="AL271">
        <v>5</v>
      </c>
      <c r="AM271">
        <v>5</v>
      </c>
      <c r="AN271">
        <v>4</v>
      </c>
      <c r="AO271">
        <v>5</v>
      </c>
      <c r="AP271">
        <v>4</v>
      </c>
      <c r="AQ271">
        <v>4</v>
      </c>
      <c r="AR271">
        <v>5</v>
      </c>
      <c r="AS271">
        <v>5</v>
      </c>
      <c r="AT271">
        <v>5</v>
      </c>
      <c r="AU271">
        <v>5</v>
      </c>
      <c r="AV271">
        <v>4</v>
      </c>
      <c r="AW271">
        <v>5</v>
      </c>
      <c r="AX271">
        <v>5</v>
      </c>
      <c r="AY271">
        <v>5</v>
      </c>
      <c r="AZ271">
        <v>5</v>
      </c>
      <c r="BA271" t="s">
        <v>539</v>
      </c>
    </row>
    <row r="272" spans="1:53" x14ac:dyDescent="0.3">
      <c r="A272">
        <v>118460499137</v>
      </c>
      <c r="B272">
        <v>453298388</v>
      </c>
      <c r="C272" s="1">
        <v>45233.684560185182</v>
      </c>
      <c r="D272" s="1">
        <v>45233.688009259262</v>
      </c>
      <c r="E272" t="s">
        <v>540</v>
      </c>
      <c r="I272" t="s">
        <v>48</v>
      </c>
      <c r="J272" t="s">
        <v>65</v>
      </c>
      <c r="K272">
        <v>2</v>
      </c>
      <c r="L272">
        <v>2</v>
      </c>
      <c r="M272">
        <v>3</v>
      </c>
      <c r="N272">
        <v>2</v>
      </c>
      <c r="O272">
        <v>2</v>
      </c>
      <c r="P272">
        <v>3</v>
      </c>
      <c r="Q272">
        <v>4</v>
      </c>
      <c r="R272">
        <v>2</v>
      </c>
      <c r="S272">
        <v>2</v>
      </c>
      <c r="T272">
        <v>2</v>
      </c>
      <c r="U272">
        <v>2</v>
      </c>
      <c r="V272">
        <v>1</v>
      </c>
      <c r="W272">
        <v>2</v>
      </c>
      <c r="X272">
        <v>1</v>
      </c>
      <c r="Y272">
        <v>2</v>
      </c>
      <c r="Z272">
        <v>3</v>
      </c>
      <c r="AA272">
        <v>2</v>
      </c>
      <c r="AB272">
        <v>1</v>
      </c>
      <c r="AC272">
        <v>3</v>
      </c>
      <c r="AD272">
        <v>2</v>
      </c>
      <c r="AE272">
        <v>2</v>
      </c>
      <c r="AF272">
        <v>1</v>
      </c>
      <c r="AG272">
        <v>2</v>
      </c>
      <c r="AH272">
        <v>3</v>
      </c>
      <c r="AI272">
        <v>2</v>
      </c>
      <c r="AJ272">
        <v>2</v>
      </c>
      <c r="AK272">
        <v>2</v>
      </c>
      <c r="AL272">
        <v>2</v>
      </c>
      <c r="AM272">
        <v>3</v>
      </c>
      <c r="AN272">
        <v>3</v>
      </c>
      <c r="AO272">
        <v>2</v>
      </c>
      <c r="AP272">
        <v>4</v>
      </c>
      <c r="AQ272">
        <v>4</v>
      </c>
      <c r="AR272">
        <v>3</v>
      </c>
      <c r="AS272">
        <v>2</v>
      </c>
      <c r="AT272">
        <v>2</v>
      </c>
      <c r="AU272">
        <v>3</v>
      </c>
      <c r="AV272">
        <v>1</v>
      </c>
      <c r="AW272">
        <v>2</v>
      </c>
      <c r="AX272">
        <v>3</v>
      </c>
      <c r="AY272">
        <v>4</v>
      </c>
      <c r="AZ272">
        <v>3</v>
      </c>
      <c r="BA272" t="s">
        <v>541</v>
      </c>
    </row>
    <row r="273" spans="1:53" x14ac:dyDescent="0.3">
      <c r="A273">
        <v>118460498743</v>
      </c>
      <c r="B273">
        <v>453298388</v>
      </c>
      <c r="C273" s="1">
        <v>45233.682962962965</v>
      </c>
      <c r="D273" s="1">
        <v>45233.687060185184</v>
      </c>
      <c r="E273" t="s">
        <v>542</v>
      </c>
      <c r="I273" t="s">
        <v>48</v>
      </c>
      <c r="J273" t="s">
        <v>49</v>
      </c>
      <c r="K273">
        <v>4</v>
      </c>
      <c r="L273">
        <v>4</v>
      </c>
      <c r="M273">
        <v>4</v>
      </c>
      <c r="N273">
        <v>2</v>
      </c>
      <c r="O273">
        <v>4</v>
      </c>
      <c r="P273">
        <v>4</v>
      </c>
      <c r="Q273">
        <v>4</v>
      </c>
      <c r="R273">
        <v>4</v>
      </c>
      <c r="S273">
        <v>4</v>
      </c>
      <c r="T273">
        <v>4</v>
      </c>
      <c r="U273">
        <v>4</v>
      </c>
      <c r="V273">
        <v>2</v>
      </c>
      <c r="W273">
        <v>3</v>
      </c>
      <c r="X273">
        <v>1</v>
      </c>
      <c r="Y273">
        <v>4</v>
      </c>
      <c r="Z273">
        <v>4</v>
      </c>
      <c r="AA273">
        <v>4</v>
      </c>
      <c r="AB273">
        <v>4</v>
      </c>
      <c r="AC273">
        <v>4</v>
      </c>
      <c r="AD273">
        <v>3</v>
      </c>
      <c r="AE273">
        <v>4</v>
      </c>
      <c r="AF273">
        <v>4</v>
      </c>
      <c r="AG273">
        <v>3</v>
      </c>
      <c r="AH273">
        <v>3</v>
      </c>
      <c r="AI273">
        <v>2</v>
      </c>
      <c r="AJ273">
        <v>4</v>
      </c>
      <c r="AK273">
        <v>1</v>
      </c>
      <c r="AL273">
        <v>4</v>
      </c>
      <c r="AM273">
        <v>4</v>
      </c>
      <c r="AN273" t="s">
        <v>50</v>
      </c>
      <c r="AO273">
        <v>4</v>
      </c>
      <c r="AP273">
        <v>4</v>
      </c>
      <c r="AQ273">
        <v>4</v>
      </c>
      <c r="AR273">
        <v>4</v>
      </c>
      <c r="AS273">
        <v>4</v>
      </c>
      <c r="AT273">
        <v>4</v>
      </c>
      <c r="AU273">
        <v>4</v>
      </c>
      <c r="AV273">
        <v>2</v>
      </c>
      <c r="AW273">
        <v>4</v>
      </c>
      <c r="AX273">
        <v>4</v>
      </c>
      <c r="AY273">
        <v>4</v>
      </c>
      <c r="AZ273">
        <v>3</v>
      </c>
      <c r="BA273" t="s">
        <v>543</v>
      </c>
    </row>
    <row r="274" spans="1:53" x14ac:dyDescent="0.3">
      <c r="A274">
        <v>118460494591</v>
      </c>
      <c r="B274">
        <v>453298388</v>
      </c>
      <c r="C274" s="1">
        <v>45233.629363425927</v>
      </c>
      <c r="D274" s="1">
        <v>45233.680983796294</v>
      </c>
      <c r="E274" t="s">
        <v>544</v>
      </c>
      <c r="I274" t="s">
        <v>56</v>
      </c>
      <c r="J274" t="s">
        <v>140</v>
      </c>
      <c r="K274">
        <v>4</v>
      </c>
      <c r="L274">
        <v>4</v>
      </c>
      <c r="M274">
        <v>4</v>
      </c>
      <c r="N274">
        <v>5</v>
      </c>
      <c r="O274">
        <v>4</v>
      </c>
      <c r="P274">
        <v>4</v>
      </c>
      <c r="Q274">
        <v>3</v>
      </c>
      <c r="R274">
        <v>4</v>
      </c>
      <c r="S274">
        <v>4</v>
      </c>
      <c r="T274">
        <v>2</v>
      </c>
      <c r="U274">
        <v>4</v>
      </c>
      <c r="V274">
        <v>4</v>
      </c>
      <c r="W274">
        <v>4</v>
      </c>
      <c r="X274">
        <v>4</v>
      </c>
      <c r="Y274">
        <v>4</v>
      </c>
      <c r="Z274">
        <v>4</v>
      </c>
      <c r="AA274">
        <v>4</v>
      </c>
      <c r="AB274">
        <v>3</v>
      </c>
      <c r="AC274">
        <v>4</v>
      </c>
      <c r="AD274">
        <v>4</v>
      </c>
      <c r="AE274">
        <v>4</v>
      </c>
      <c r="AF274">
        <v>4</v>
      </c>
      <c r="AG274">
        <v>4</v>
      </c>
      <c r="AH274">
        <v>4</v>
      </c>
      <c r="AI274">
        <v>3</v>
      </c>
      <c r="AJ274">
        <v>4</v>
      </c>
      <c r="AK274">
        <v>4</v>
      </c>
      <c r="AL274">
        <v>4</v>
      </c>
      <c r="AM274">
        <v>4</v>
      </c>
      <c r="AN274">
        <v>5</v>
      </c>
      <c r="AO274">
        <v>4</v>
      </c>
      <c r="AP274">
        <v>4</v>
      </c>
      <c r="AQ274">
        <v>4</v>
      </c>
      <c r="AR274">
        <v>4</v>
      </c>
      <c r="AS274">
        <v>5</v>
      </c>
      <c r="AT274">
        <v>4</v>
      </c>
      <c r="AU274">
        <v>4</v>
      </c>
      <c r="AV274">
        <v>4</v>
      </c>
      <c r="AW274">
        <v>4</v>
      </c>
      <c r="AX274">
        <v>4</v>
      </c>
      <c r="AY274">
        <v>4</v>
      </c>
      <c r="AZ274">
        <v>3</v>
      </c>
      <c r="BA274" t="s">
        <v>545</v>
      </c>
    </row>
    <row r="275" spans="1:53" x14ac:dyDescent="0.3">
      <c r="A275">
        <v>118460491932</v>
      </c>
      <c r="B275">
        <v>453298388</v>
      </c>
      <c r="C275" s="1">
        <v>45233.617152777777</v>
      </c>
      <c r="D275" s="1">
        <v>45233.677210648151</v>
      </c>
      <c r="E275" t="s">
        <v>546</v>
      </c>
      <c r="I275" t="s">
        <v>48</v>
      </c>
      <c r="J275" t="s">
        <v>53</v>
      </c>
      <c r="K275">
        <v>4</v>
      </c>
      <c r="L275">
        <v>4</v>
      </c>
      <c r="M275">
        <v>4</v>
      </c>
      <c r="N275">
        <v>4</v>
      </c>
      <c r="O275">
        <v>4</v>
      </c>
      <c r="P275">
        <v>2</v>
      </c>
      <c r="Q275">
        <v>4</v>
      </c>
      <c r="R275">
        <v>4</v>
      </c>
      <c r="S275">
        <v>4</v>
      </c>
      <c r="T275">
        <v>4</v>
      </c>
      <c r="U275">
        <v>4</v>
      </c>
      <c r="V275">
        <v>3</v>
      </c>
      <c r="W275">
        <v>3</v>
      </c>
      <c r="X275">
        <v>3</v>
      </c>
      <c r="Y275">
        <v>4</v>
      </c>
      <c r="Z275">
        <v>4</v>
      </c>
      <c r="AA275">
        <v>4</v>
      </c>
      <c r="AB275">
        <v>2</v>
      </c>
      <c r="AC275">
        <v>3</v>
      </c>
      <c r="AD275">
        <v>2</v>
      </c>
      <c r="AE275">
        <v>4</v>
      </c>
      <c r="AF275">
        <v>2</v>
      </c>
      <c r="AG275">
        <v>4</v>
      </c>
      <c r="AH275">
        <v>3</v>
      </c>
      <c r="AI275">
        <v>2</v>
      </c>
      <c r="AJ275">
        <v>1</v>
      </c>
      <c r="AK275">
        <v>1</v>
      </c>
      <c r="AL275">
        <v>2</v>
      </c>
      <c r="AM275">
        <v>4</v>
      </c>
      <c r="AN275">
        <v>2</v>
      </c>
      <c r="AO275">
        <v>2</v>
      </c>
      <c r="AP275">
        <v>2</v>
      </c>
      <c r="AQ275">
        <v>4</v>
      </c>
      <c r="AR275">
        <v>4</v>
      </c>
      <c r="AS275">
        <v>4</v>
      </c>
      <c r="AT275">
        <v>4</v>
      </c>
      <c r="AU275">
        <v>4</v>
      </c>
      <c r="AV275">
        <v>2</v>
      </c>
      <c r="AW275">
        <v>4</v>
      </c>
      <c r="AX275">
        <v>4</v>
      </c>
      <c r="AY275">
        <v>4</v>
      </c>
      <c r="AZ275">
        <v>4</v>
      </c>
      <c r="BA275" t="s">
        <v>547</v>
      </c>
    </row>
    <row r="276" spans="1:53" x14ac:dyDescent="0.3">
      <c r="A276">
        <v>118460491217</v>
      </c>
      <c r="B276">
        <v>453298388</v>
      </c>
      <c r="C276" s="1">
        <v>45233.660844907405</v>
      </c>
      <c r="D276" s="1">
        <v>45233.676087962966</v>
      </c>
      <c r="E276" t="s">
        <v>548</v>
      </c>
      <c r="I276" t="s">
        <v>48</v>
      </c>
      <c r="J276" t="s">
        <v>84</v>
      </c>
      <c r="K276">
        <v>5</v>
      </c>
      <c r="L276">
        <v>5</v>
      </c>
      <c r="M276">
        <v>5</v>
      </c>
      <c r="N276">
        <v>4</v>
      </c>
      <c r="O276">
        <v>2</v>
      </c>
      <c r="P276">
        <v>3</v>
      </c>
      <c r="Q276">
        <v>3</v>
      </c>
      <c r="R276">
        <v>4</v>
      </c>
      <c r="S276">
        <v>5</v>
      </c>
      <c r="T276">
        <v>3</v>
      </c>
      <c r="U276">
        <v>3</v>
      </c>
      <c r="V276">
        <v>3</v>
      </c>
      <c r="W276">
        <v>4</v>
      </c>
      <c r="X276">
        <v>3</v>
      </c>
      <c r="Y276">
        <v>3</v>
      </c>
      <c r="Z276">
        <v>4</v>
      </c>
      <c r="AA276">
        <v>5</v>
      </c>
      <c r="AB276">
        <v>5</v>
      </c>
      <c r="AC276">
        <v>5</v>
      </c>
      <c r="AD276">
        <v>1</v>
      </c>
      <c r="AE276">
        <v>3</v>
      </c>
      <c r="AF276">
        <v>3</v>
      </c>
      <c r="AG276">
        <v>1</v>
      </c>
      <c r="AH276">
        <v>5</v>
      </c>
      <c r="AI276">
        <v>1</v>
      </c>
      <c r="AJ276">
        <v>4</v>
      </c>
      <c r="AK276">
        <v>1</v>
      </c>
      <c r="AL276">
        <v>3</v>
      </c>
      <c r="AM276">
        <v>4</v>
      </c>
      <c r="AN276" t="s">
        <v>50</v>
      </c>
      <c r="AO276">
        <v>5</v>
      </c>
      <c r="AP276">
        <v>5</v>
      </c>
      <c r="AQ276">
        <v>5</v>
      </c>
      <c r="AR276">
        <v>4</v>
      </c>
      <c r="AS276">
        <v>4</v>
      </c>
      <c r="AT276">
        <v>5</v>
      </c>
      <c r="AU276">
        <v>4</v>
      </c>
      <c r="AV276">
        <v>4</v>
      </c>
      <c r="AW276">
        <v>5</v>
      </c>
      <c r="AX276">
        <v>4</v>
      </c>
      <c r="AY276">
        <v>4</v>
      </c>
      <c r="AZ276">
        <v>4</v>
      </c>
      <c r="BA276" t="s">
        <v>549</v>
      </c>
    </row>
    <row r="277" spans="1:53" x14ac:dyDescent="0.3">
      <c r="A277">
        <v>118460490401</v>
      </c>
      <c r="B277">
        <v>453298388</v>
      </c>
      <c r="C277" s="1">
        <v>45233.667928240742</v>
      </c>
      <c r="D277" s="1">
        <v>45233.674837962964</v>
      </c>
      <c r="E277" t="s">
        <v>550</v>
      </c>
      <c r="I277" t="s">
        <v>48</v>
      </c>
      <c r="J277" t="s">
        <v>65</v>
      </c>
      <c r="K277">
        <v>4</v>
      </c>
      <c r="L277">
        <v>2</v>
      </c>
      <c r="M277">
        <v>3</v>
      </c>
      <c r="N277">
        <v>2</v>
      </c>
      <c r="O277">
        <v>3</v>
      </c>
      <c r="P277">
        <v>2</v>
      </c>
      <c r="Q277">
        <v>3</v>
      </c>
      <c r="R277">
        <v>2</v>
      </c>
      <c r="S277">
        <v>2</v>
      </c>
      <c r="T277">
        <v>2</v>
      </c>
      <c r="U277">
        <v>4</v>
      </c>
      <c r="V277">
        <v>3</v>
      </c>
      <c r="W277">
        <v>2</v>
      </c>
      <c r="X277">
        <v>2</v>
      </c>
      <c r="Y277">
        <v>2</v>
      </c>
      <c r="Z277">
        <v>4</v>
      </c>
      <c r="AA277">
        <v>4</v>
      </c>
      <c r="AB277">
        <v>1</v>
      </c>
      <c r="AC277">
        <v>2</v>
      </c>
      <c r="AD277">
        <v>4</v>
      </c>
      <c r="AE277">
        <v>2</v>
      </c>
      <c r="AF277">
        <v>2</v>
      </c>
      <c r="AG277">
        <v>3</v>
      </c>
      <c r="AH277">
        <v>3</v>
      </c>
      <c r="AI277">
        <v>2</v>
      </c>
      <c r="AJ277">
        <v>2</v>
      </c>
      <c r="AK277">
        <v>2</v>
      </c>
      <c r="AL277">
        <v>3</v>
      </c>
      <c r="AM277">
        <v>4</v>
      </c>
      <c r="AN277">
        <v>3</v>
      </c>
      <c r="AO277">
        <v>4</v>
      </c>
      <c r="AP277">
        <v>4</v>
      </c>
      <c r="AQ277">
        <v>4</v>
      </c>
      <c r="AR277">
        <v>4</v>
      </c>
      <c r="AS277">
        <v>3</v>
      </c>
      <c r="AT277">
        <v>2</v>
      </c>
      <c r="AU277">
        <v>3</v>
      </c>
      <c r="AV277">
        <v>2</v>
      </c>
      <c r="AW277">
        <v>3</v>
      </c>
      <c r="AX277">
        <v>4</v>
      </c>
      <c r="AY277">
        <v>4</v>
      </c>
      <c r="AZ277">
        <v>2</v>
      </c>
      <c r="BA277" t="s">
        <v>551</v>
      </c>
    </row>
    <row r="278" spans="1:53" x14ac:dyDescent="0.3">
      <c r="A278">
        <v>118460483601</v>
      </c>
      <c r="B278">
        <v>453298388</v>
      </c>
      <c r="C278" s="1">
        <v>45233.658912037034</v>
      </c>
      <c r="D278" s="1">
        <v>45233.664583333331</v>
      </c>
      <c r="E278" t="s">
        <v>552</v>
      </c>
      <c r="I278" t="s">
        <v>48</v>
      </c>
      <c r="J278" t="s">
        <v>65</v>
      </c>
      <c r="K278">
        <v>4</v>
      </c>
      <c r="L278">
        <v>4</v>
      </c>
      <c r="M278">
        <v>4</v>
      </c>
      <c r="N278">
        <v>3</v>
      </c>
      <c r="O278">
        <v>4</v>
      </c>
      <c r="P278">
        <v>4</v>
      </c>
      <c r="Q278">
        <v>4</v>
      </c>
      <c r="R278">
        <v>3</v>
      </c>
      <c r="S278">
        <v>5</v>
      </c>
      <c r="T278">
        <v>5</v>
      </c>
      <c r="U278">
        <v>4</v>
      </c>
      <c r="V278">
        <v>3</v>
      </c>
      <c r="W278">
        <v>4</v>
      </c>
      <c r="X278">
        <v>2</v>
      </c>
      <c r="Y278">
        <v>4</v>
      </c>
      <c r="Z278">
        <v>4</v>
      </c>
      <c r="AA278">
        <v>3</v>
      </c>
      <c r="AB278">
        <v>4</v>
      </c>
      <c r="AC278">
        <v>4</v>
      </c>
      <c r="AD278">
        <v>3</v>
      </c>
      <c r="AE278">
        <v>4</v>
      </c>
      <c r="AF278">
        <v>4</v>
      </c>
      <c r="AG278">
        <v>4</v>
      </c>
      <c r="AH278">
        <v>5</v>
      </c>
      <c r="AI278">
        <v>3</v>
      </c>
      <c r="AJ278">
        <v>4</v>
      </c>
      <c r="AK278">
        <v>2</v>
      </c>
      <c r="AL278">
        <v>4</v>
      </c>
      <c r="AM278">
        <v>4</v>
      </c>
      <c r="AN278" t="s">
        <v>50</v>
      </c>
      <c r="AO278">
        <v>2</v>
      </c>
      <c r="AP278">
        <v>4</v>
      </c>
      <c r="AQ278">
        <v>4</v>
      </c>
      <c r="AR278">
        <v>4</v>
      </c>
      <c r="AS278">
        <v>4</v>
      </c>
      <c r="AT278">
        <v>4</v>
      </c>
      <c r="AU278">
        <v>4</v>
      </c>
      <c r="AZ278">
        <v>5</v>
      </c>
      <c r="BA278" t="s">
        <v>553</v>
      </c>
    </row>
    <row r="279" spans="1:53" x14ac:dyDescent="0.3">
      <c r="A279">
        <v>118460480017</v>
      </c>
      <c r="B279">
        <v>453298388</v>
      </c>
      <c r="C279" s="1">
        <v>45233.64267361111</v>
      </c>
      <c r="D279" s="1">
        <v>45233.658784722225</v>
      </c>
      <c r="E279" t="s">
        <v>554</v>
      </c>
      <c r="I279" t="s">
        <v>48</v>
      </c>
      <c r="J279" t="s">
        <v>96</v>
      </c>
      <c r="K279">
        <v>4</v>
      </c>
      <c r="L279">
        <v>2</v>
      </c>
      <c r="M279">
        <v>4</v>
      </c>
      <c r="N279">
        <v>3</v>
      </c>
      <c r="O279">
        <v>4</v>
      </c>
      <c r="P279">
        <v>4</v>
      </c>
      <c r="Q279">
        <v>3</v>
      </c>
      <c r="R279">
        <v>4</v>
      </c>
      <c r="S279">
        <v>4</v>
      </c>
      <c r="T279">
        <v>3</v>
      </c>
      <c r="U279">
        <v>3</v>
      </c>
      <c r="V279">
        <v>4</v>
      </c>
      <c r="W279">
        <v>4</v>
      </c>
      <c r="X279">
        <v>2</v>
      </c>
      <c r="Y279">
        <v>2</v>
      </c>
      <c r="Z279">
        <v>4</v>
      </c>
      <c r="AA279">
        <v>4</v>
      </c>
      <c r="AB279">
        <v>4</v>
      </c>
      <c r="AC279">
        <v>3</v>
      </c>
      <c r="AD279">
        <v>3</v>
      </c>
      <c r="AE279">
        <v>4</v>
      </c>
      <c r="AF279">
        <v>4</v>
      </c>
      <c r="AG279">
        <v>4</v>
      </c>
      <c r="AH279">
        <v>2</v>
      </c>
      <c r="AI279">
        <v>4</v>
      </c>
      <c r="AJ279">
        <v>4</v>
      </c>
      <c r="AK279">
        <v>1</v>
      </c>
      <c r="AL279">
        <v>4</v>
      </c>
      <c r="AM279">
        <v>3</v>
      </c>
      <c r="AN279" t="s">
        <v>50</v>
      </c>
      <c r="AO279">
        <v>4</v>
      </c>
      <c r="AP279">
        <v>4</v>
      </c>
      <c r="AQ279">
        <v>4</v>
      </c>
      <c r="AR279">
        <v>3</v>
      </c>
      <c r="AS279">
        <v>3</v>
      </c>
      <c r="AT279">
        <v>3</v>
      </c>
      <c r="AU279">
        <v>3</v>
      </c>
      <c r="AV279">
        <v>3</v>
      </c>
      <c r="AW279">
        <v>4</v>
      </c>
      <c r="AX279">
        <v>4</v>
      </c>
      <c r="AY279">
        <v>4</v>
      </c>
      <c r="AZ279">
        <v>5</v>
      </c>
      <c r="BA279" t="s">
        <v>555</v>
      </c>
    </row>
    <row r="280" spans="1:53" x14ac:dyDescent="0.3">
      <c r="A280">
        <v>118460478008</v>
      </c>
      <c r="B280">
        <v>453298388</v>
      </c>
      <c r="C280" s="1">
        <v>45233.653136574074</v>
      </c>
      <c r="D280" s="1">
        <v>45233.656504629631</v>
      </c>
      <c r="E280" t="s">
        <v>556</v>
      </c>
      <c r="I280" t="s">
        <v>48</v>
      </c>
      <c r="J280" t="s">
        <v>96</v>
      </c>
      <c r="K280">
        <v>4</v>
      </c>
      <c r="L280">
        <v>4</v>
      </c>
      <c r="M280">
        <v>4</v>
      </c>
      <c r="N280">
        <v>5</v>
      </c>
      <c r="O280">
        <v>4</v>
      </c>
      <c r="P280">
        <v>4</v>
      </c>
      <c r="Q280">
        <v>4</v>
      </c>
      <c r="R280">
        <v>4</v>
      </c>
      <c r="S280">
        <v>4</v>
      </c>
      <c r="T280">
        <v>4</v>
      </c>
      <c r="U280">
        <v>3</v>
      </c>
      <c r="V280">
        <v>4</v>
      </c>
      <c r="W280">
        <v>4</v>
      </c>
      <c r="X280">
        <v>4</v>
      </c>
      <c r="Y280">
        <v>4</v>
      </c>
      <c r="Z280">
        <v>4</v>
      </c>
      <c r="AA280">
        <v>4</v>
      </c>
      <c r="AB280">
        <v>3</v>
      </c>
      <c r="AC280">
        <v>4</v>
      </c>
      <c r="AD280">
        <v>4</v>
      </c>
      <c r="AE280">
        <v>4</v>
      </c>
      <c r="AF280">
        <v>4</v>
      </c>
      <c r="AG280">
        <v>4</v>
      </c>
      <c r="AH280">
        <v>4</v>
      </c>
      <c r="AI280">
        <v>3</v>
      </c>
      <c r="AJ280">
        <v>4</v>
      </c>
      <c r="AK280">
        <v>3</v>
      </c>
      <c r="AL280">
        <v>4</v>
      </c>
      <c r="AM280">
        <v>4</v>
      </c>
      <c r="AN280">
        <v>3</v>
      </c>
      <c r="AO280">
        <v>4</v>
      </c>
      <c r="AP280">
        <v>4</v>
      </c>
      <c r="AQ280">
        <v>4</v>
      </c>
      <c r="AR280">
        <v>5</v>
      </c>
      <c r="AS280">
        <v>5</v>
      </c>
      <c r="AT280">
        <v>4</v>
      </c>
      <c r="AU280">
        <v>4</v>
      </c>
      <c r="AV280">
        <v>4</v>
      </c>
      <c r="AW280">
        <v>4</v>
      </c>
      <c r="AX280">
        <v>4</v>
      </c>
      <c r="AY280">
        <v>4</v>
      </c>
      <c r="AZ280">
        <v>4</v>
      </c>
      <c r="BA280" t="s">
        <v>557</v>
      </c>
    </row>
    <row r="281" spans="1:53" x14ac:dyDescent="0.3">
      <c r="A281">
        <v>118460474381</v>
      </c>
      <c r="B281">
        <v>453298388</v>
      </c>
      <c r="C281" s="1">
        <v>45233.638460648152</v>
      </c>
      <c r="D281" s="1">
        <v>45233.649247685185</v>
      </c>
      <c r="E281" t="s">
        <v>558</v>
      </c>
      <c r="I281" t="s">
        <v>48</v>
      </c>
      <c r="J281" t="s">
        <v>84</v>
      </c>
      <c r="K281">
        <v>4</v>
      </c>
      <c r="L281">
        <v>4</v>
      </c>
      <c r="M281">
        <v>4</v>
      </c>
      <c r="N281">
        <v>4</v>
      </c>
      <c r="O281">
        <v>4</v>
      </c>
      <c r="P281">
        <v>4</v>
      </c>
      <c r="Q281">
        <v>4</v>
      </c>
      <c r="R281">
        <v>4</v>
      </c>
      <c r="S281">
        <v>4</v>
      </c>
      <c r="T281">
        <v>4</v>
      </c>
      <c r="U281">
        <v>4</v>
      </c>
      <c r="V281">
        <v>4</v>
      </c>
      <c r="W281">
        <v>4</v>
      </c>
      <c r="X281">
        <v>4</v>
      </c>
      <c r="Y281">
        <v>4</v>
      </c>
      <c r="Z281">
        <v>4</v>
      </c>
      <c r="AA281">
        <v>4</v>
      </c>
      <c r="AB281">
        <v>4</v>
      </c>
      <c r="AC281">
        <v>4</v>
      </c>
      <c r="AD281">
        <v>4</v>
      </c>
      <c r="AE281">
        <v>4</v>
      </c>
      <c r="AF281">
        <v>4</v>
      </c>
      <c r="AG281">
        <v>4</v>
      </c>
      <c r="AH281">
        <v>4</v>
      </c>
      <c r="AI281">
        <v>4</v>
      </c>
      <c r="AJ281">
        <v>4</v>
      </c>
      <c r="AK281">
        <v>4</v>
      </c>
      <c r="AL281">
        <v>4</v>
      </c>
      <c r="AM281">
        <v>4</v>
      </c>
      <c r="AN281">
        <v>4</v>
      </c>
      <c r="AO281">
        <v>4</v>
      </c>
      <c r="AP281">
        <v>4</v>
      </c>
      <c r="AQ281">
        <v>4</v>
      </c>
      <c r="AR281">
        <v>4</v>
      </c>
      <c r="AS281">
        <v>4</v>
      </c>
      <c r="AT281">
        <v>2</v>
      </c>
      <c r="AU281">
        <v>2</v>
      </c>
      <c r="AV281">
        <v>2</v>
      </c>
      <c r="AW281">
        <v>2</v>
      </c>
      <c r="AX281">
        <v>2</v>
      </c>
      <c r="AY281">
        <v>2</v>
      </c>
      <c r="AZ281">
        <v>2</v>
      </c>
      <c r="BA281" t="s">
        <v>559</v>
      </c>
    </row>
    <row r="282" spans="1:53" x14ac:dyDescent="0.3">
      <c r="A282">
        <v>118460474301</v>
      </c>
      <c r="B282">
        <v>453298388</v>
      </c>
      <c r="C282" s="1">
        <v>45233.646122685182</v>
      </c>
      <c r="D282" s="1">
        <v>45233.64916666667</v>
      </c>
      <c r="E282" t="s">
        <v>560</v>
      </c>
      <c r="I282" t="s">
        <v>56</v>
      </c>
      <c r="J282" t="s">
        <v>57</v>
      </c>
      <c r="K282">
        <v>4</v>
      </c>
      <c r="L282">
        <v>2</v>
      </c>
      <c r="M282">
        <v>3</v>
      </c>
      <c r="N282">
        <v>3</v>
      </c>
      <c r="O282">
        <v>4</v>
      </c>
      <c r="P282">
        <v>3</v>
      </c>
      <c r="Q282">
        <v>3</v>
      </c>
      <c r="R282">
        <v>2</v>
      </c>
      <c r="S282">
        <v>2</v>
      </c>
      <c r="T282">
        <v>3</v>
      </c>
      <c r="U282">
        <v>3</v>
      </c>
      <c r="V282">
        <v>4</v>
      </c>
      <c r="W282">
        <v>4</v>
      </c>
      <c r="X282">
        <v>4</v>
      </c>
      <c r="Y282">
        <v>3</v>
      </c>
      <c r="Z282">
        <v>4</v>
      </c>
      <c r="AA282">
        <v>3</v>
      </c>
      <c r="AB282">
        <v>3</v>
      </c>
      <c r="AC282">
        <v>3</v>
      </c>
      <c r="AD282">
        <v>4</v>
      </c>
      <c r="AE282">
        <v>3</v>
      </c>
      <c r="AF282">
        <v>3</v>
      </c>
      <c r="AG282">
        <v>3</v>
      </c>
      <c r="AH282">
        <v>3</v>
      </c>
      <c r="AI282">
        <v>4</v>
      </c>
      <c r="AJ282">
        <v>4</v>
      </c>
      <c r="AK282">
        <v>3</v>
      </c>
      <c r="AL282">
        <v>3</v>
      </c>
      <c r="AM282">
        <v>3</v>
      </c>
      <c r="AN282" t="s">
        <v>50</v>
      </c>
      <c r="AO282">
        <v>3</v>
      </c>
      <c r="AP282">
        <v>4</v>
      </c>
      <c r="AQ282">
        <v>4</v>
      </c>
      <c r="AR282">
        <v>3</v>
      </c>
      <c r="AS282">
        <v>3</v>
      </c>
      <c r="AT282">
        <v>3</v>
      </c>
      <c r="AU282">
        <v>4</v>
      </c>
      <c r="AV282">
        <v>3</v>
      </c>
      <c r="AW282">
        <v>3</v>
      </c>
      <c r="AX282">
        <v>3</v>
      </c>
      <c r="AY282">
        <v>2</v>
      </c>
      <c r="AZ282">
        <v>3</v>
      </c>
      <c r="BA282" t="s">
        <v>79</v>
      </c>
    </row>
    <row r="283" spans="1:53" x14ac:dyDescent="0.3">
      <c r="A283">
        <v>118460466729</v>
      </c>
      <c r="B283">
        <v>453298388</v>
      </c>
      <c r="C283" s="1">
        <v>45233.628657407404</v>
      </c>
      <c r="D283" s="1">
        <v>45233.636562500003</v>
      </c>
      <c r="E283" t="s">
        <v>561</v>
      </c>
      <c r="I283" t="s">
        <v>56</v>
      </c>
      <c r="J283" t="s">
        <v>68</v>
      </c>
      <c r="K283">
        <v>4</v>
      </c>
      <c r="L283">
        <v>4</v>
      </c>
      <c r="M283">
        <v>4</v>
      </c>
      <c r="N283">
        <v>4</v>
      </c>
      <c r="O283">
        <v>4</v>
      </c>
      <c r="P283">
        <v>4</v>
      </c>
      <c r="Q283">
        <v>4</v>
      </c>
      <c r="R283">
        <v>4</v>
      </c>
      <c r="S283">
        <v>3</v>
      </c>
      <c r="T283">
        <v>2</v>
      </c>
      <c r="U283">
        <v>4</v>
      </c>
      <c r="V283">
        <v>4</v>
      </c>
      <c r="W283">
        <v>4</v>
      </c>
      <c r="X283">
        <v>4</v>
      </c>
      <c r="Y283">
        <v>3</v>
      </c>
      <c r="Z283">
        <v>4</v>
      </c>
      <c r="AA283">
        <v>4</v>
      </c>
      <c r="AB283">
        <v>2</v>
      </c>
      <c r="AC283">
        <v>2</v>
      </c>
      <c r="AD283">
        <v>3</v>
      </c>
      <c r="AE283">
        <v>4</v>
      </c>
      <c r="AF283">
        <v>3</v>
      </c>
      <c r="AG283">
        <v>2</v>
      </c>
      <c r="AH283">
        <v>4</v>
      </c>
      <c r="AI283">
        <v>4</v>
      </c>
      <c r="AJ283">
        <v>2</v>
      </c>
      <c r="AK283">
        <v>2</v>
      </c>
      <c r="AL283">
        <v>4</v>
      </c>
      <c r="AM283">
        <v>4</v>
      </c>
      <c r="AN283" t="s">
        <v>50</v>
      </c>
      <c r="AO283">
        <v>4</v>
      </c>
      <c r="AP283">
        <v>4</v>
      </c>
      <c r="AQ283">
        <v>4</v>
      </c>
      <c r="AR283">
        <v>4</v>
      </c>
      <c r="AS283">
        <v>4</v>
      </c>
      <c r="AT283">
        <v>5</v>
      </c>
      <c r="AU283">
        <v>4</v>
      </c>
      <c r="AV283">
        <v>4</v>
      </c>
      <c r="AW283">
        <v>5</v>
      </c>
      <c r="AX283">
        <v>5</v>
      </c>
      <c r="AY283">
        <v>5</v>
      </c>
      <c r="AZ283">
        <v>3</v>
      </c>
      <c r="BA283" t="s">
        <v>562</v>
      </c>
    </row>
    <row r="284" spans="1:53" x14ac:dyDescent="0.3">
      <c r="A284">
        <v>118460466373</v>
      </c>
      <c r="B284">
        <v>453298388</v>
      </c>
      <c r="C284" s="1">
        <v>45233.628113425926</v>
      </c>
      <c r="D284" s="1">
        <v>45233.636006944442</v>
      </c>
      <c r="E284" t="s">
        <v>506</v>
      </c>
      <c r="I284" t="s">
        <v>48</v>
      </c>
      <c r="J284" t="s">
        <v>49</v>
      </c>
      <c r="K284">
        <v>4</v>
      </c>
      <c r="L284">
        <v>4</v>
      </c>
      <c r="M284">
        <v>3</v>
      </c>
      <c r="N284">
        <v>4</v>
      </c>
      <c r="O284">
        <v>4</v>
      </c>
      <c r="P284">
        <v>4</v>
      </c>
      <c r="Q284">
        <v>3</v>
      </c>
      <c r="R284">
        <v>4</v>
      </c>
      <c r="S284">
        <v>3</v>
      </c>
      <c r="T284">
        <v>4</v>
      </c>
      <c r="U284">
        <v>4</v>
      </c>
      <c r="V284">
        <v>3</v>
      </c>
      <c r="W284">
        <v>4</v>
      </c>
      <c r="X284">
        <v>2</v>
      </c>
      <c r="Y284">
        <v>3</v>
      </c>
      <c r="Z284">
        <v>4</v>
      </c>
      <c r="AA284">
        <v>4</v>
      </c>
      <c r="AB284">
        <v>2</v>
      </c>
      <c r="AC284">
        <v>4</v>
      </c>
      <c r="AD284">
        <v>4</v>
      </c>
      <c r="AE284">
        <v>3</v>
      </c>
      <c r="AF284">
        <v>4</v>
      </c>
      <c r="AG284">
        <v>4</v>
      </c>
      <c r="AH284">
        <v>4</v>
      </c>
      <c r="AI284">
        <v>4</v>
      </c>
      <c r="AJ284">
        <v>4</v>
      </c>
      <c r="AK284">
        <v>4</v>
      </c>
      <c r="AL284">
        <v>4</v>
      </c>
      <c r="AM284">
        <v>2</v>
      </c>
      <c r="AN284">
        <v>3</v>
      </c>
      <c r="AO284">
        <v>4</v>
      </c>
      <c r="AP284">
        <v>4</v>
      </c>
      <c r="AQ284">
        <v>4</v>
      </c>
      <c r="AR284">
        <v>4</v>
      </c>
      <c r="AS284">
        <v>4</v>
      </c>
      <c r="AT284">
        <v>4</v>
      </c>
      <c r="AU284">
        <v>3</v>
      </c>
      <c r="AV284">
        <v>4</v>
      </c>
      <c r="AW284">
        <v>4</v>
      </c>
      <c r="AX284">
        <v>3</v>
      </c>
      <c r="AY284">
        <v>5</v>
      </c>
      <c r="AZ284">
        <v>4</v>
      </c>
      <c r="BA284" t="s">
        <v>563</v>
      </c>
    </row>
    <row r="285" spans="1:53" x14ac:dyDescent="0.3">
      <c r="A285">
        <v>118460465379</v>
      </c>
      <c r="B285">
        <v>453298388</v>
      </c>
      <c r="C285" s="1">
        <v>45233.630381944444</v>
      </c>
      <c r="D285" s="1">
        <v>45233.634502314817</v>
      </c>
      <c r="E285" t="s">
        <v>564</v>
      </c>
      <c r="I285" t="s">
        <v>48</v>
      </c>
      <c r="J285" t="s">
        <v>53</v>
      </c>
      <c r="K285">
        <v>4</v>
      </c>
      <c r="L285">
        <v>2</v>
      </c>
      <c r="M285">
        <v>2</v>
      </c>
      <c r="N285">
        <v>3</v>
      </c>
      <c r="O285">
        <v>3</v>
      </c>
      <c r="P285">
        <v>3</v>
      </c>
      <c r="Q285">
        <v>2</v>
      </c>
      <c r="R285">
        <v>2</v>
      </c>
      <c r="S285">
        <v>3</v>
      </c>
      <c r="T285">
        <v>3</v>
      </c>
      <c r="U285">
        <v>3</v>
      </c>
      <c r="V285">
        <v>3</v>
      </c>
      <c r="W285">
        <v>4</v>
      </c>
      <c r="X285">
        <v>3</v>
      </c>
      <c r="Y285">
        <v>3</v>
      </c>
      <c r="Z285">
        <v>4</v>
      </c>
      <c r="AA285">
        <v>4</v>
      </c>
      <c r="AB285">
        <v>4</v>
      </c>
      <c r="AC285">
        <v>4</v>
      </c>
      <c r="AD285">
        <v>4</v>
      </c>
      <c r="AE285">
        <v>3</v>
      </c>
      <c r="AF285">
        <v>3</v>
      </c>
      <c r="AG285">
        <v>4</v>
      </c>
      <c r="AH285">
        <v>4</v>
      </c>
      <c r="AI285">
        <v>2</v>
      </c>
      <c r="AJ285">
        <v>2</v>
      </c>
      <c r="AK285">
        <v>4</v>
      </c>
      <c r="AL285">
        <v>4</v>
      </c>
      <c r="AM285">
        <v>4</v>
      </c>
      <c r="AN285" t="s">
        <v>50</v>
      </c>
      <c r="AO285">
        <v>1</v>
      </c>
      <c r="AP285">
        <v>4</v>
      </c>
      <c r="AQ285" t="s">
        <v>81</v>
      </c>
      <c r="AR285">
        <v>2</v>
      </c>
      <c r="AS285">
        <v>2</v>
      </c>
      <c r="AT285">
        <v>4</v>
      </c>
      <c r="AU285">
        <v>3</v>
      </c>
      <c r="AV285">
        <v>2</v>
      </c>
      <c r="AW285">
        <v>4</v>
      </c>
      <c r="AX285">
        <v>2</v>
      </c>
      <c r="AY285">
        <v>4</v>
      </c>
      <c r="AZ285">
        <v>4</v>
      </c>
      <c r="BA285" t="s">
        <v>79</v>
      </c>
    </row>
    <row r="286" spans="1:53" x14ac:dyDescent="0.3">
      <c r="A286">
        <v>118460465390</v>
      </c>
      <c r="B286">
        <v>453298388</v>
      </c>
      <c r="C286" s="1">
        <v>45233.614108796297</v>
      </c>
      <c r="D286" s="1">
        <v>45233.634421296294</v>
      </c>
      <c r="E286" t="s">
        <v>565</v>
      </c>
      <c r="I286" t="s">
        <v>48</v>
      </c>
      <c r="J286" t="s">
        <v>49</v>
      </c>
      <c r="K286">
        <v>5</v>
      </c>
      <c r="L286">
        <v>5</v>
      </c>
      <c r="M286">
        <v>5</v>
      </c>
      <c r="N286">
        <v>2</v>
      </c>
      <c r="O286">
        <v>5</v>
      </c>
      <c r="P286">
        <v>5</v>
      </c>
      <c r="Q286">
        <v>5</v>
      </c>
      <c r="R286">
        <v>5</v>
      </c>
      <c r="S286">
        <v>5</v>
      </c>
      <c r="T286">
        <v>5</v>
      </c>
      <c r="U286">
        <v>5</v>
      </c>
      <c r="V286">
        <v>3</v>
      </c>
      <c r="W286">
        <v>4</v>
      </c>
      <c r="X286">
        <v>3</v>
      </c>
      <c r="Y286">
        <v>5</v>
      </c>
      <c r="Z286">
        <v>5</v>
      </c>
      <c r="AA286">
        <v>3</v>
      </c>
      <c r="AB286">
        <v>3</v>
      </c>
      <c r="AC286">
        <v>5</v>
      </c>
      <c r="AD286">
        <v>5</v>
      </c>
      <c r="AE286">
        <v>5</v>
      </c>
      <c r="AF286">
        <v>5</v>
      </c>
      <c r="AG286">
        <v>5</v>
      </c>
      <c r="AH286">
        <v>5</v>
      </c>
      <c r="AI286">
        <v>5</v>
      </c>
      <c r="AJ286">
        <v>5</v>
      </c>
      <c r="AK286">
        <v>3</v>
      </c>
      <c r="AL286">
        <v>5</v>
      </c>
      <c r="AM286">
        <v>3</v>
      </c>
      <c r="AN286" t="s">
        <v>50</v>
      </c>
      <c r="AO286">
        <v>4</v>
      </c>
      <c r="AP286">
        <v>3</v>
      </c>
      <c r="AQ286">
        <v>5</v>
      </c>
      <c r="AR286">
        <v>5</v>
      </c>
      <c r="AS286">
        <v>5</v>
      </c>
      <c r="AT286">
        <v>1</v>
      </c>
      <c r="AU286">
        <v>1</v>
      </c>
      <c r="AW286">
        <v>1</v>
      </c>
      <c r="AZ286">
        <v>2</v>
      </c>
      <c r="BA286" t="s">
        <v>566</v>
      </c>
    </row>
    <row r="287" spans="1:53" x14ac:dyDescent="0.3">
      <c r="A287">
        <v>118460463827</v>
      </c>
      <c r="B287">
        <v>453298388</v>
      </c>
      <c r="C287" s="1">
        <v>45233.622499999998</v>
      </c>
      <c r="D287" s="1">
        <v>45233.631886574076</v>
      </c>
      <c r="E287" t="s">
        <v>567</v>
      </c>
      <c r="I287" t="s">
        <v>56</v>
      </c>
      <c r="J287" t="s">
        <v>57</v>
      </c>
      <c r="K287">
        <v>3</v>
      </c>
      <c r="L287">
        <v>4</v>
      </c>
      <c r="M287">
        <v>4</v>
      </c>
      <c r="N287">
        <v>4</v>
      </c>
      <c r="O287">
        <v>3</v>
      </c>
      <c r="P287">
        <v>3</v>
      </c>
      <c r="Q287">
        <v>4</v>
      </c>
      <c r="R287">
        <v>4</v>
      </c>
      <c r="S287">
        <v>3</v>
      </c>
      <c r="T287">
        <v>4</v>
      </c>
      <c r="U287">
        <v>4</v>
      </c>
      <c r="V287">
        <v>4</v>
      </c>
      <c r="W287">
        <v>4</v>
      </c>
      <c r="X287">
        <v>2</v>
      </c>
      <c r="Y287">
        <v>3</v>
      </c>
      <c r="Z287">
        <v>4</v>
      </c>
      <c r="AA287">
        <v>4</v>
      </c>
      <c r="AB287">
        <v>3</v>
      </c>
      <c r="AC287">
        <v>4</v>
      </c>
      <c r="AD287">
        <v>4</v>
      </c>
      <c r="AE287">
        <v>4</v>
      </c>
      <c r="AF287">
        <v>4</v>
      </c>
      <c r="AG287">
        <v>4</v>
      </c>
      <c r="AH287">
        <v>4</v>
      </c>
      <c r="AI287">
        <v>3</v>
      </c>
      <c r="AJ287">
        <v>3</v>
      </c>
      <c r="AK287">
        <v>2</v>
      </c>
      <c r="AL287">
        <v>4</v>
      </c>
      <c r="AM287">
        <v>4</v>
      </c>
      <c r="AN287" t="s">
        <v>50</v>
      </c>
      <c r="AO287">
        <v>4</v>
      </c>
      <c r="AP287" t="s">
        <v>81</v>
      </c>
      <c r="AQ287" t="s">
        <v>81</v>
      </c>
      <c r="AR287">
        <v>4</v>
      </c>
      <c r="AS287">
        <v>4</v>
      </c>
      <c r="AT287">
        <v>3</v>
      </c>
      <c r="AU287">
        <v>3</v>
      </c>
      <c r="AV287">
        <v>3</v>
      </c>
      <c r="AW287">
        <v>3</v>
      </c>
      <c r="AX287">
        <v>4</v>
      </c>
      <c r="AY287">
        <v>4</v>
      </c>
      <c r="AZ287">
        <v>4</v>
      </c>
      <c r="BA287" t="s">
        <v>426</v>
      </c>
    </row>
    <row r="288" spans="1:53" x14ac:dyDescent="0.3">
      <c r="A288">
        <v>118460463507</v>
      </c>
      <c r="B288">
        <v>453298388</v>
      </c>
      <c r="C288" s="1">
        <v>45233.627395833333</v>
      </c>
      <c r="D288" s="1">
        <v>45233.631423611114</v>
      </c>
      <c r="E288" t="s">
        <v>568</v>
      </c>
      <c r="I288" t="s">
        <v>48</v>
      </c>
      <c r="J288" t="s">
        <v>84</v>
      </c>
      <c r="K288">
        <v>5</v>
      </c>
      <c r="L288">
        <v>5</v>
      </c>
      <c r="M288">
        <v>5</v>
      </c>
      <c r="N288">
        <v>5</v>
      </c>
      <c r="O288">
        <v>4</v>
      </c>
      <c r="P288">
        <v>5</v>
      </c>
      <c r="Q288">
        <v>5</v>
      </c>
      <c r="R288">
        <v>5</v>
      </c>
      <c r="S288">
        <v>5</v>
      </c>
      <c r="T288">
        <v>5</v>
      </c>
      <c r="U288">
        <v>4</v>
      </c>
      <c r="V288">
        <v>5</v>
      </c>
      <c r="W288">
        <v>5</v>
      </c>
      <c r="X288">
        <v>4</v>
      </c>
      <c r="Y288">
        <v>4</v>
      </c>
      <c r="Z288">
        <v>5</v>
      </c>
      <c r="AA288">
        <v>5</v>
      </c>
      <c r="AB288">
        <v>5</v>
      </c>
      <c r="AC288">
        <v>5</v>
      </c>
      <c r="AD288">
        <v>5</v>
      </c>
      <c r="AE288">
        <v>5</v>
      </c>
      <c r="AF288">
        <v>4</v>
      </c>
      <c r="AG288">
        <v>4</v>
      </c>
      <c r="AH288">
        <v>4</v>
      </c>
      <c r="AI288">
        <v>4</v>
      </c>
      <c r="AJ288">
        <v>4</v>
      </c>
      <c r="AK288">
        <v>4</v>
      </c>
      <c r="AL288">
        <v>4</v>
      </c>
      <c r="AM288">
        <v>4</v>
      </c>
      <c r="AN288">
        <v>3</v>
      </c>
      <c r="AO288">
        <v>4</v>
      </c>
      <c r="AP288">
        <v>5</v>
      </c>
      <c r="AQ288">
        <v>5</v>
      </c>
      <c r="AR288">
        <v>5</v>
      </c>
      <c r="AS288">
        <v>4</v>
      </c>
      <c r="AT288">
        <v>5</v>
      </c>
      <c r="AU288">
        <v>5</v>
      </c>
      <c r="AV288">
        <v>5</v>
      </c>
      <c r="AW288">
        <v>5</v>
      </c>
      <c r="AX288">
        <v>5</v>
      </c>
      <c r="AY288">
        <v>5</v>
      </c>
      <c r="AZ288">
        <v>5</v>
      </c>
      <c r="BA288" t="s">
        <v>569</v>
      </c>
    </row>
    <row r="289" spans="1:53" x14ac:dyDescent="0.3">
      <c r="A289">
        <v>118460457607</v>
      </c>
      <c r="B289">
        <v>453298388</v>
      </c>
      <c r="C289" s="1">
        <v>45233.619652777779</v>
      </c>
      <c r="D289" s="1">
        <v>45233.624884259261</v>
      </c>
      <c r="E289" t="s">
        <v>570</v>
      </c>
      <c r="I289" t="s">
        <v>48</v>
      </c>
      <c r="J289" t="s">
        <v>96</v>
      </c>
      <c r="K289">
        <v>4</v>
      </c>
      <c r="L289">
        <v>4</v>
      </c>
      <c r="M289">
        <v>4</v>
      </c>
      <c r="N289">
        <v>5</v>
      </c>
      <c r="O289">
        <v>3</v>
      </c>
      <c r="P289">
        <v>4</v>
      </c>
      <c r="Q289">
        <v>4</v>
      </c>
      <c r="R289">
        <v>4</v>
      </c>
      <c r="S289">
        <v>5</v>
      </c>
      <c r="T289">
        <v>5</v>
      </c>
      <c r="U289">
        <v>4</v>
      </c>
      <c r="V289">
        <v>5</v>
      </c>
      <c r="W289">
        <v>5</v>
      </c>
      <c r="X289">
        <v>4</v>
      </c>
      <c r="Y289">
        <v>4</v>
      </c>
      <c r="Z289">
        <v>4</v>
      </c>
      <c r="AA289">
        <v>4</v>
      </c>
      <c r="AB289">
        <v>4</v>
      </c>
      <c r="AC289">
        <v>4</v>
      </c>
      <c r="AD289">
        <v>3</v>
      </c>
      <c r="AE289">
        <v>4</v>
      </c>
      <c r="AF289">
        <v>4</v>
      </c>
      <c r="AG289">
        <v>5</v>
      </c>
      <c r="AH289">
        <v>4</v>
      </c>
      <c r="AI289">
        <v>4</v>
      </c>
      <c r="AJ289">
        <v>5</v>
      </c>
      <c r="AK289">
        <v>4</v>
      </c>
      <c r="AL289">
        <v>4</v>
      </c>
      <c r="AM289">
        <v>5</v>
      </c>
      <c r="AN289">
        <v>4</v>
      </c>
      <c r="AO289">
        <v>4</v>
      </c>
      <c r="AP289">
        <v>5</v>
      </c>
      <c r="AQ289">
        <v>4</v>
      </c>
      <c r="AR289">
        <v>4</v>
      </c>
      <c r="AS289">
        <v>5</v>
      </c>
      <c r="AT289">
        <v>5</v>
      </c>
      <c r="AU289">
        <v>5</v>
      </c>
      <c r="AV289">
        <v>5</v>
      </c>
      <c r="AW289">
        <v>5</v>
      </c>
      <c r="AX289">
        <v>5</v>
      </c>
      <c r="AY289">
        <v>5</v>
      </c>
      <c r="AZ289">
        <v>5</v>
      </c>
      <c r="BA289" t="s">
        <v>571</v>
      </c>
    </row>
    <row r="290" spans="1:53" x14ac:dyDescent="0.3">
      <c r="A290">
        <v>118460457385</v>
      </c>
      <c r="B290">
        <v>453298388</v>
      </c>
      <c r="C290" s="1">
        <v>45233.62226851852</v>
      </c>
      <c r="D290" s="1">
        <v>45233.622696759259</v>
      </c>
      <c r="E290" t="s">
        <v>572</v>
      </c>
      <c r="I290" t="s">
        <v>48</v>
      </c>
      <c r="J290" t="s">
        <v>65</v>
      </c>
      <c r="K290">
        <v>3</v>
      </c>
      <c r="L290">
        <v>2</v>
      </c>
      <c r="M290">
        <v>4</v>
      </c>
      <c r="N290">
        <v>4</v>
      </c>
      <c r="O290">
        <v>4</v>
      </c>
      <c r="P290">
        <v>4</v>
      </c>
      <c r="Q290">
        <v>5</v>
      </c>
      <c r="R290">
        <v>4</v>
      </c>
      <c r="S290">
        <v>4</v>
      </c>
      <c r="T290">
        <v>4</v>
      </c>
      <c r="U290">
        <v>3</v>
      </c>
      <c r="V290">
        <v>1</v>
      </c>
      <c r="W290">
        <v>4</v>
      </c>
      <c r="X290">
        <v>2</v>
      </c>
      <c r="Y290">
        <v>4</v>
      </c>
      <c r="Z290">
        <v>4</v>
      </c>
      <c r="AA290">
        <v>4</v>
      </c>
      <c r="AB290">
        <v>4</v>
      </c>
      <c r="AC290">
        <v>4</v>
      </c>
      <c r="AD290">
        <v>4</v>
      </c>
      <c r="AE290">
        <v>4</v>
      </c>
      <c r="AF290">
        <v>4</v>
      </c>
      <c r="AG290">
        <v>3</v>
      </c>
      <c r="AH290">
        <v>3</v>
      </c>
      <c r="AI290">
        <v>2</v>
      </c>
      <c r="AJ290">
        <v>4</v>
      </c>
      <c r="AK290">
        <v>3</v>
      </c>
      <c r="AL290">
        <v>4</v>
      </c>
      <c r="AM290">
        <v>4</v>
      </c>
      <c r="AN290" t="s">
        <v>50</v>
      </c>
      <c r="AO290">
        <v>2</v>
      </c>
      <c r="AP290" t="s">
        <v>81</v>
      </c>
      <c r="AQ290" t="s">
        <v>81</v>
      </c>
      <c r="AR290">
        <v>3</v>
      </c>
      <c r="AS290">
        <v>3</v>
      </c>
      <c r="AT290">
        <v>4</v>
      </c>
      <c r="AU290">
        <v>4</v>
      </c>
      <c r="AV290">
        <v>1</v>
      </c>
      <c r="AW290">
        <v>4</v>
      </c>
      <c r="AX290">
        <v>4</v>
      </c>
      <c r="AZ290">
        <v>2</v>
      </c>
      <c r="BA290" t="s">
        <v>573</v>
      </c>
    </row>
    <row r="291" spans="1:53" x14ac:dyDescent="0.3">
      <c r="A291">
        <v>118460457198</v>
      </c>
      <c r="B291">
        <v>453298388</v>
      </c>
      <c r="C291" s="1">
        <v>45233.613252314812</v>
      </c>
      <c r="D291" s="1">
        <v>45233.622071759259</v>
      </c>
      <c r="E291" t="s">
        <v>574</v>
      </c>
      <c r="I291" t="s">
        <v>48</v>
      </c>
      <c r="J291" t="s">
        <v>53</v>
      </c>
      <c r="K291">
        <v>4</v>
      </c>
      <c r="L291">
        <v>4</v>
      </c>
      <c r="M291">
        <v>4</v>
      </c>
      <c r="N291">
        <v>4</v>
      </c>
      <c r="O291">
        <v>4</v>
      </c>
      <c r="P291">
        <v>4</v>
      </c>
      <c r="Q291">
        <v>4</v>
      </c>
      <c r="R291">
        <v>4</v>
      </c>
      <c r="S291">
        <v>4</v>
      </c>
      <c r="T291">
        <v>4</v>
      </c>
      <c r="U291">
        <v>3</v>
      </c>
      <c r="V291">
        <v>3</v>
      </c>
      <c r="W291">
        <v>3</v>
      </c>
      <c r="X291">
        <v>3</v>
      </c>
      <c r="Y291">
        <v>4</v>
      </c>
      <c r="Z291">
        <v>4</v>
      </c>
      <c r="AA291">
        <v>4</v>
      </c>
      <c r="AB291">
        <v>4</v>
      </c>
      <c r="AC291">
        <v>4</v>
      </c>
      <c r="AD291">
        <v>2</v>
      </c>
      <c r="AE291">
        <v>3</v>
      </c>
      <c r="AF291">
        <v>3</v>
      </c>
      <c r="AG291">
        <v>4</v>
      </c>
      <c r="AH291">
        <v>4</v>
      </c>
      <c r="AI291">
        <v>4</v>
      </c>
      <c r="AJ291">
        <v>4</v>
      </c>
      <c r="AK291">
        <v>4</v>
      </c>
      <c r="AL291">
        <v>4</v>
      </c>
      <c r="AM291">
        <v>4</v>
      </c>
      <c r="AN291">
        <v>4</v>
      </c>
      <c r="AO291">
        <v>4</v>
      </c>
      <c r="AP291">
        <v>4</v>
      </c>
      <c r="AQ291">
        <v>3</v>
      </c>
      <c r="AR291">
        <v>4</v>
      </c>
      <c r="AS291">
        <v>3</v>
      </c>
      <c r="AT291">
        <v>4</v>
      </c>
      <c r="AU291">
        <v>4</v>
      </c>
      <c r="AV291">
        <v>3</v>
      </c>
      <c r="AW291">
        <v>4</v>
      </c>
      <c r="AX291">
        <v>4</v>
      </c>
      <c r="AY291">
        <v>3</v>
      </c>
      <c r="AZ291">
        <v>4</v>
      </c>
      <c r="BA291" t="s">
        <v>575</v>
      </c>
    </row>
    <row r="292" spans="1:53" x14ac:dyDescent="0.3">
      <c r="A292">
        <v>118460455258</v>
      </c>
      <c r="B292">
        <v>453298388</v>
      </c>
      <c r="C292" s="1">
        <v>45233.60974537037</v>
      </c>
      <c r="D292" s="1">
        <v>45233.619166666664</v>
      </c>
      <c r="E292" t="s">
        <v>576</v>
      </c>
      <c r="I292" t="s">
        <v>48</v>
      </c>
      <c r="J292" t="s">
        <v>96</v>
      </c>
      <c r="K292">
        <v>5</v>
      </c>
      <c r="L292">
        <v>5</v>
      </c>
      <c r="M292">
        <v>5</v>
      </c>
      <c r="N292">
        <v>5</v>
      </c>
      <c r="O292">
        <v>5</v>
      </c>
      <c r="P292">
        <v>5</v>
      </c>
      <c r="Q292">
        <v>5</v>
      </c>
      <c r="R292">
        <v>5</v>
      </c>
      <c r="S292">
        <v>5</v>
      </c>
      <c r="T292">
        <v>5</v>
      </c>
      <c r="U292">
        <v>5</v>
      </c>
      <c r="V292">
        <v>5</v>
      </c>
      <c r="W292">
        <v>5</v>
      </c>
      <c r="X292">
        <v>5</v>
      </c>
      <c r="Y292">
        <v>5</v>
      </c>
      <c r="Z292">
        <v>5</v>
      </c>
      <c r="AA292">
        <v>5</v>
      </c>
      <c r="AB292">
        <v>5</v>
      </c>
      <c r="AC292">
        <v>5</v>
      </c>
      <c r="AD292">
        <v>5</v>
      </c>
      <c r="AE292">
        <v>5</v>
      </c>
      <c r="AF292">
        <v>5</v>
      </c>
      <c r="AG292">
        <v>5</v>
      </c>
      <c r="AH292">
        <v>5</v>
      </c>
      <c r="AI292">
        <v>4</v>
      </c>
      <c r="AJ292">
        <v>5</v>
      </c>
      <c r="AK292">
        <v>5</v>
      </c>
      <c r="AL292">
        <v>5</v>
      </c>
      <c r="AM292">
        <v>5</v>
      </c>
      <c r="AN292">
        <v>4</v>
      </c>
      <c r="AO292">
        <v>5</v>
      </c>
      <c r="AP292">
        <v>5</v>
      </c>
      <c r="AQ292">
        <v>5</v>
      </c>
      <c r="AR292">
        <v>5</v>
      </c>
      <c r="AS292">
        <v>5</v>
      </c>
      <c r="AT292">
        <v>5</v>
      </c>
      <c r="AU292">
        <v>5</v>
      </c>
      <c r="AV292">
        <v>5</v>
      </c>
      <c r="AW292">
        <v>5</v>
      </c>
      <c r="AX292">
        <v>5</v>
      </c>
      <c r="AY292">
        <v>5</v>
      </c>
      <c r="AZ292">
        <v>5</v>
      </c>
      <c r="BA292" t="s">
        <v>577</v>
      </c>
    </row>
    <row r="293" spans="1:53" x14ac:dyDescent="0.3">
      <c r="A293">
        <v>118460454455</v>
      </c>
      <c r="B293">
        <v>453298388</v>
      </c>
      <c r="C293" s="1">
        <v>45233.611296296294</v>
      </c>
      <c r="D293" s="1">
        <v>45233.617638888885</v>
      </c>
      <c r="E293" t="s">
        <v>578</v>
      </c>
      <c r="I293" t="s">
        <v>48</v>
      </c>
      <c r="J293" t="s">
        <v>49</v>
      </c>
      <c r="K293">
        <v>4</v>
      </c>
      <c r="L293">
        <v>4</v>
      </c>
      <c r="M293">
        <v>4</v>
      </c>
      <c r="N293">
        <v>4</v>
      </c>
      <c r="O293">
        <v>4</v>
      </c>
      <c r="P293">
        <v>4</v>
      </c>
      <c r="Q293">
        <v>4</v>
      </c>
      <c r="R293">
        <v>4</v>
      </c>
      <c r="S293">
        <v>3</v>
      </c>
      <c r="T293">
        <v>4</v>
      </c>
      <c r="U293">
        <v>4</v>
      </c>
      <c r="V293">
        <v>2</v>
      </c>
      <c r="W293">
        <v>3</v>
      </c>
      <c r="X293">
        <v>2</v>
      </c>
      <c r="Y293">
        <v>4</v>
      </c>
      <c r="Z293">
        <v>3</v>
      </c>
      <c r="AA293">
        <v>3</v>
      </c>
      <c r="AB293">
        <v>3</v>
      </c>
      <c r="AC293">
        <v>3</v>
      </c>
      <c r="AD293">
        <v>4</v>
      </c>
      <c r="AE293">
        <v>4</v>
      </c>
      <c r="AF293">
        <v>4</v>
      </c>
      <c r="AG293">
        <v>4</v>
      </c>
      <c r="AH293">
        <v>4</v>
      </c>
      <c r="AI293">
        <v>4</v>
      </c>
      <c r="AJ293">
        <v>4</v>
      </c>
      <c r="AK293">
        <v>4</v>
      </c>
      <c r="AL293">
        <v>4</v>
      </c>
      <c r="AM293">
        <v>4</v>
      </c>
      <c r="AN293">
        <v>4</v>
      </c>
      <c r="AO293">
        <v>3</v>
      </c>
      <c r="AP293">
        <v>3</v>
      </c>
      <c r="AQ293">
        <v>4</v>
      </c>
      <c r="AR293">
        <v>4</v>
      </c>
      <c r="AS293">
        <v>4</v>
      </c>
      <c r="AT293">
        <v>4</v>
      </c>
      <c r="AU293">
        <v>4</v>
      </c>
      <c r="AV293">
        <v>3</v>
      </c>
      <c r="AW293">
        <v>4</v>
      </c>
      <c r="AX293">
        <v>4</v>
      </c>
      <c r="AY293">
        <v>4</v>
      </c>
      <c r="AZ293">
        <v>4</v>
      </c>
      <c r="BA293" t="s">
        <v>579</v>
      </c>
    </row>
    <row r="294" spans="1:53" x14ac:dyDescent="0.3">
      <c r="A294">
        <v>118460453764</v>
      </c>
      <c r="B294">
        <v>453298388</v>
      </c>
      <c r="C294" s="1">
        <v>45233.608842592592</v>
      </c>
      <c r="D294" s="1">
        <v>45233.616388888891</v>
      </c>
      <c r="E294" t="s">
        <v>580</v>
      </c>
      <c r="I294" t="s">
        <v>48</v>
      </c>
      <c r="J294" t="s">
        <v>65</v>
      </c>
      <c r="K294">
        <v>3</v>
      </c>
      <c r="L294">
        <v>4</v>
      </c>
      <c r="M294">
        <v>4</v>
      </c>
      <c r="N294">
        <v>4</v>
      </c>
      <c r="O294">
        <v>4</v>
      </c>
      <c r="P294">
        <v>4</v>
      </c>
      <c r="Q294">
        <v>4</v>
      </c>
      <c r="R294">
        <v>4</v>
      </c>
      <c r="S294">
        <v>4</v>
      </c>
      <c r="T294">
        <v>4</v>
      </c>
      <c r="U294">
        <v>4</v>
      </c>
      <c r="V294">
        <v>4</v>
      </c>
      <c r="W294">
        <v>4</v>
      </c>
      <c r="X294">
        <v>4</v>
      </c>
      <c r="Y294">
        <v>4</v>
      </c>
      <c r="Z294">
        <v>4</v>
      </c>
      <c r="AA294">
        <v>4</v>
      </c>
      <c r="AB294">
        <v>4</v>
      </c>
      <c r="AC294">
        <v>4</v>
      </c>
      <c r="AD294">
        <v>3</v>
      </c>
      <c r="AE294">
        <v>4</v>
      </c>
      <c r="AF294">
        <v>4</v>
      </c>
      <c r="AG294">
        <v>3</v>
      </c>
      <c r="AH294">
        <v>4</v>
      </c>
      <c r="AI294">
        <v>4</v>
      </c>
      <c r="AJ294">
        <v>4</v>
      </c>
      <c r="AK294">
        <v>4</v>
      </c>
      <c r="AL294">
        <v>3</v>
      </c>
      <c r="AM294">
        <v>4</v>
      </c>
      <c r="AN294" t="s">
        <v>50</v>
      </c>
      <c r="AO294">
        <v>2</v>
      </c>
      <c r="AP294" t="s">
        <v>81</v>
      </c>
      <c r="AQ294" t="s">
        <v>81</v>
      </c>
      <c r="AR294">
        <v>4</v>
      </c>
      <c r="AS294">
        <v>4</v>
      </c>
      <c r="AT294">
        <v>4</v>
      </c>
      <c r="AU294">
        <v>4</v>
      </c>
      <c r="AV294">
        <v>4</v>
      </c>
      <c r="AW294">
        <v>4</v>
      </c>
      <c r="AX294">
        <v>4</v>
      </c>
      <c r="AZ294">
        <v>3</v>
      </c>
      <c r="BA294" t="s">
        <v>581</v>
      </c>
    </row>
    <row r="295" spans="1:53" x14ac:dyDescent="0.3">
      <c r="A295">
        <v>118460453406</v>
      </c>
      <c r="B295">
        <v>453298388</v>
      </c>
      <c r="C295" s="1">
        <v>45233.609155092592</v>
      </c>
      <c r="D295" s="1">
        <v>45233.615856481483</v>
      </c>
      <c r="E295" t="s">
        <v>582</v>
      </c>
      <c r="I295" t="s">
        <v>48</v>
      </c>
      <c r="J295" t="s">
        <v>53</v>
      </c>
      <c r="K295">
        <v>5</v>
      </c>
      <c r="L295">
        <v>4</v>
      </c>
      <c r="M295">
        <v>5</v>
      </c>
      <c r="N295">
        <v>4</v>
      </c>
      <c r="O295">
        <v>4</v>
      </c>
      <c r="P295">
        <v>4</v>
      </c>
      <c r="Q295">
        <v>5</v>
      </c>
      <c r="R295">
        <v>5</v>
      </c>
      <c r="S295">
        <v>5</v>
      </c>
      <c r="T295">
        <v>4</v>
      </c>
      <c r="U295">
        <v>4</v>
      </c>
      <c r="V295">
        <v>3</v>
      </c>
      <c r="W295">
        <v>3</v>
      </c>
      <c r="X295">
        <v>2</v>
      </c>
      <c r="Y295">
        <v>4</v>
      </c>
      <c r="Z295">
        <v>4</v>
      </c>
      <c r="AA295">
        <v>4</v>
      </c>
      <c r="AB295">
        <v>4</v>
      </c>
      <c r="AC295">
        <v>4</v>
      </c>
      <c r="AD295">
        <v>5</v>
      </c>
      <c r="AE295">
        <v>4</v>
      </c>
      <c r="AF295">
        <v>4</v>
      </c>
      <c r="AG295">
        <v>3</v>
      </c>
      <c r="AH295">
        <v>4</v>
      </c>
      <c r="AI295">
        <v>2</v>
      </c>
      <c r="AJ295">
        <v>4</v>
      </c>
      <c r="AK295">
        <v>1</v>
      </c>
      <c r="AL295">
        <v>3</v>
      </c>
      <c r="AM295">
        <v>4</v>
      </c>
      <c r="AN295" t="s">
        <v>50</v>
      </c>
      <c r="AO295">
        <v>3</v>
      </c>
      <c r="AP295">
        <v>4</v>
      </c>
      <c r="AQ295">
        <v>4</v>
      </c>
      <c r="AR295">
        <v>5</v>
      </c>
      <c r="AS295">
        <v>5</v>
      </c>
      <c r="AT295">
        <v>3</v>
      </c>
      <c r="AU295">
        <v>5</v>
      </c>
      <c r="AV295">
        <v>2</v>
      </c>
      <c r="AW295">
        <v>3</v>
      </c>
      <c r="AX295">
        <v>3</v>
      </c>
      <c r="AY295">
        <v>4</v>
      </c>
      <c r="AZ295">
        <v>3</v>
      </c>
      <c r="BA295" t="s">
        <v>131</v>
      </c>
    </row>
    <row r="296" spans="1:53" x14ac:dyDescent="0.3">
      <c r="A296">
        <v>118460453049</v>
      </c>
      <c r="B296">
        <v>453298388</v>
      </c>
      <c r="C296" s="1">
        <v>45233.611261574071</v>
      </c>
      <c r="D296" s="1">
        <v>45233.615115740744</v>
      </c>
      <c r="E296" t="s">
        <v>583</v>
      </c>
      <c r="I296" t="s">
        <v>48</v>
      </c>
      <c r="J296" t="s">
        <v>65</v>
      </c>
      <c r="K296">
        <v>4</v>
      </c>
      <c r="L296">
        <v>4</v>
      </c>
      <c r="M296">
        <v>3</v>
      </c>
      <c r="N296">
        <v>2</v>
      </c>
      <c r="O296">
        <v>2</v>
      </c>
      <c r="P296">
        <v>4</v>
      </c>
      <c r="Q296">
        <v>2</v>
      </c>
      <c r="R296">
        <v>3</v>
      </c>
      <c r="S296">
        <v>2</v>
      </c>
      <c r="T296">
        <v>4</v>
      </c>
      <c r="U296">
        <v>4</v>
      </c>
      <c r="V296">
        <v>2</v>
      </c>
      <c r="W296">
        <v>4</v>
      </c>
      <c r="X296">
        <v>2</v>
      </c>
      <c r="Y296">
        <v>2</v>
      </c>
      <c r="Z296">
        <v>4</v>
      </c>
      <c r="AA296">
        <v>4</v>
      </c>
      <c r="AB296">
        <v>2</v>
      </c>
      <c r="AC296">
        <v>4</v>
      </c>
      <c r="AD296">
        <v>2</v>
      </c>
      <c r="AE296">
        <v>2</v>
      </c>
      <c r="AF296">
        <v>3</v>
      </c>
      <c r="AG296">
        <v>4</v>
      </c>
      <c r="AH296">
        <v>3</v>
      </c>
      <c r="AI296">
        <v>4</v>
      </c>
      <c r="AJ296">
        <v>4</v>
      </c>
      <c r="AK296">
        <v>4</v>
      </c>
      <c r="AL296">
        <v>4</v>
      </c>
      <c r="AM296">
        <v>4</v>
      </c>
      <c r="AN296">
        <v>1</v>
      </c>
      <c r="AO296">
        <v>4</v>
      </c>
      <c r="AP296">
        <v>4</v>
      </c>
      <c r="AQ296">
        <v>4</v>
      </c>
      <c r="AR296">
        <v>2</v>
      </c>
      <c r="AS296">
        <v>3</v>
      </c>
      <c r="AT296">
        <v>4</v>
      </c>
      <c r="AU296">
        <v>3</v>
      </c>
      <c r="AV296">
        <v>3</v>
      </c>
      <c r="AW296">
        <v>4</v>
      </c>
      <c r="AX296">
        <v>4</v>
      </c>
      <c r="AY296">
        <v>4</v>
      </c>
      <c r="AZ296">
        <v>4</v>
      </c>
      <c r="BA296" t="s">
        <v>152</v>
      </c>
    </row>
    <row r="297" spans="1:53" x14ac:dyDescent="0.3">
      <c r="A297">
        <v>118460451809</v>
      </c>
      <c r="B297">
        <v>453298388</v>
      </c>
      <c r="C297" s="1">
        <v>45233.601909722223</v>
      </c>
      <c r="D297" s="1">
        <v>45233.614236111112</v>
      </c>
      <c r="E297" t="s">
        <v>584</v>
      </c>
      <c r="I297" t="s">
        <v>56</v>
      </c>
      <c r="J297" t="s">
        <v>68</v>
      </c>
      <c r="K297">
        <v>3</v>
      </c>
      <c r="L297">
        <v>3</v>
      </c>
      <c r="M297">
        <v>4</v>
      </c>
      <c r="N297">
        <v>4</v>
      </c>
      <c r="O297">
        <v>2</v>
      </c>
      <c r="P297">
        <v>2</v>
      </c>
      <c r="Q297">
        <v>4</v>
      </c>
      <c r="R297">
        <v>4</v>
      </c>
      <c r="S297">
        <v>4</v>
      </c>
      <c r="T297">
        <v>3</v>
      </c>
      <c r="U297">
        <v>4</v>
      </c>
      <c r="V297">
        <v>4</v>
      </c>
      <c r="W297">
        <v>4</v>
      </c>
      <c r="X297">
        <v>4</v>
      </c>
      <c r="Y297">
        <v>2</v>
      </c>
      <c r="Z297">
        <v>4</v>
      </c>
      <c r="AA297">
        <v>4</v>
      </c>
      <c r="AB297">
        <v>4</v>
      </c>
      <c r="AC297">
        <v>4</v>
      </c>
      <c r="AD297">
        <v>4</v>
      </c>
      <c r="AE297">
        <v>4</v>
      </c>
      <c r="AF297">
        <v>4</v>
      </c>
      <c r="AG297">
        <v>4</v>
      </c>
      <c r="AH297">
        <v>4</v>
      </c>
      <c r="AI297">
        <v>4</v>
      </c>
      <c r="AJ297">
        <v>4</v>
      </c>
      <c r="AK297">
        <v>4</v>
      </c>
      <c r="AL297">
        <v>4</v>
      </c>
      <c r="AM297">
        <v>1</v>
      </c>
      <c r="AN297" t="s">
        <v>50</v>
      </c>
      <c r="AO297">
        <v>4</v>
      </c>
      <c r="AP297">
        <v>4</v>
      </c>
      <c r="AQ297">
        <v>4</v>
      </c>
      <c r="AR297">
        <v>4</v>
      </c>
      <c r="AS297">
        <v>4</v>
      </c>
      <c r="AT297">
        <v>3</v>
      </c>
      <c r="AU297">
        <v>4</v>
      </c>
      <c r="AV297">
        <v>3</v>
      </c>
      <c r="AW297">
        <v>3</v>
      </c>
      <c r="AX297">
        <v>2</v>
      </c>
      <c r="AY297">
        <v>4</v>
      </c>
      <c r="AZ297">
        <v>3</v>
      </c>
      <c r="BA297" t="s">
        <v>585</v>
      </c>
    </row>
    <row r="298" spans="1:53" hidden="1" x14ac:dyDescent="0.3">
      <c r="C298" s="1"/>
      <c r="D298" s="1"/>
    </row>
    <row r="299" spans="1:53" x14ac:dyDescent="0.3">
      <c r="A299">
        <v>118460448826</v>
      </c>
      <c r="B299">
        <v>453298388</v>
      </c>
      <c r="C299" s="1">
        <v>45233.602500000001</v>
      </c>
      <c r="D299" s="1">
        <v>45233.609537037039</v>
      </c>
      <c r="E299" t="s">
        <v>586</v>
      </c>
      <c r="I299" t="s">
        <v>48</v>
      </c>
      <c r="J299" t="s">
        <v>65</v>
      </c>
      <c r="K299">
        <v>4</v>
      </c>
      <c r="L299">
        <v>3</v>
      </c>
      <c r="M299">
        <v>4</v>
      </c>
      <c r="N299">
        <v>4</v>
      </c>
      <c r="O299">
        <v>4</v>
      </c>
      <c r="P299">
        <v>4</v>
      </c>
      <c r="Q299">
        <v>4</v>
      </c>
      <c r="R299">
        <v>3</v>
      </c>
      <c r="S299">
        <v>4</v>
      </c>
      <c r="T299">
        <v>4</v>
      </c>
      <c r="U299">
        <v>4</v>
      </c>
      <c r="V299">
        <v>4</v>
      </c>
      <c r="W299">
        <v>4</v>
      </c>
      <c r="X299">
        <v>3</v>
      </c>
      <c r="Y299">
        <v>4</v>
      </c>
      <c r="Z299">
        <v>4</v>
      </c>
      <c r="AA299">
        <v>3</v>
      </c>
      <c r="AB299">
        <v>4</v>
      </c>
      <c r="AC299">
        <v>4</v>
      </c>
      <c r="AD299">
        <v>4</v>
      </c>
      <c r="AE299">
        <v>4</v>
      </c>
      <c r="AF299">
        <v>4</v>
      </c>
      <c r="AG299">
        <v>4</v>
      </c>
      <c r="AH299">
        <v>4</v>
      </c>
      <c r="AI299">
        <v>3</v>
      </c>
      <c r="AJ299">
        <v>4</v>
      </c>
      <c r="AK299">
        <v>4</v>
      </c>
      <c r="AL299">
        <v>4</v>
      </c>
      <c r="AM299">
        <v>4</v>
      </c>
      <c r="AN299" t="s">
        <v>50</v>
      </c>
      <c r="AO299">
        <v>4</v>
      </c>
      <c r="AP299">
        <v>4</v>
      </c>
      <c r="AQ299">
        <v>4</v>
      </c>
      <c r="AR299">
        <v>4</v>
      </c>
      <c r="AS299">
        <v>4</v>
      </c>
      <c r="AT299">
        <v>3</v>
      </c>
      <c r="AU299">
        <v>4</v>
      </c>
      <c r="AV299">
        <v>3</v>
      </c>
      <c r="AW299">
        <v>4</v>
      </c>
      <c r="AX299">
        <v>3</v>
      </c>
      <c r="AY299">
        <v>4</v>
      </c>
      <c r="AZ299">
        <v>3</v>
      </c>
      <c r="BA299" t="s">
        <v>587</v>
      </c>
    </row>
    <row r="300" spans="1:53" x14ac:dyDescent="0.3">
      <c r="A300">
        <v>118460448951</v>
      </c>
      <c r="B300">
        <v>453298388</v>
      </c>
      <c r="C300" s="1">
        <v>45233.600289351853</v>
      </c>
      <c r="D300" s="1">
        <v>45233.607488425929</v>
      </c>
      <c r="E300" t="s">
        <v>588</v>
      </c>
      <c r="I300" t="s">
        <v>56</v>
      </c>
      <c r="J300" t="s">
        <v>103</v>
      </c>
      <c r="K300">
        <v>4</v>
      </c>
      <c r="L300">
        <v>4</v>
      </c>
      <c r="M300">
        <v>4</v>
      </c>
      <c r="N300">
        <v>5</v>
      </c>
      <c r="O300">
        <v>4</v>
      </c>
      <c r="P300">
        <v>3</v>
      </c>
      <c r="Q300">
        <v>4</v>
      </c>
      <c r="R300">
        <v>4</v>
      </c>
      <c r="S300">
        <v>3</v>
      </c>
      <c r="T300">
        <v>3</v>
      </c>
      <c r="U300">
        <v>4</v>
      </c>
      <c r="V300">
        <v>3</v>
      </c>
      <c r="W300">
        <v>5</v>
      </c>
      <c r="X300">
        <v>3</v>
      </c>
      <c r="Y300">
        <v>4</v>
      </c>
      <c r="Z300">
        <v>4</v>
      </c>
      <c r="AA300">
        <v>4</v>
      </c>
      <c r="AB300">
        <v>4</v>
      </c>
      <c r="AC300">
        <v>3</v>
      </c>
      <c r="AD300">
        <v>4</v>
      </c>
      <c r="AE300">
        <v>3</v>
      </c>
      <c r="AF300">
        <v>3</v>
      </c>
      <c r="AG300">
        <v>4</v>
      </c>
      <c r="AH300">
        <v>4</v>
      </c>
      <c r="AI300">
        <v>4</v>
      </c>
      <c r="AJ300">
        <v>4</v>
      </c>
      <c r="AK300">
        <v>3</v>
      </c>
      <c r="AL300">
        <v>4</v>
      </c>
      <c r="AM300">
        <v>4</v>
      </c>
      <c r="AN300" t="s">
        <v>50</v>
      </c>
      <c r="AO300">
        <v>3</v>
      </c>
      <c r="AP300">
        <v>5</v>
      </c>
      <c r="AQ300">
        <v>4</v>
      </c>
      <c r="AR300">
        <v>4</v>
      </c>
      <c r="AS300">
        <v>4</v>
      </c>
      <c r="AT300">
        <v>3</v>
      </c>
      <c r="AU300">
        <v>4</v>
      </c>
      <c r="AV300">
        <v>3</v>
      </c>
      <c r="AW300">
        <v>4</v>
      </c>
      <c r="AX300">
        <v>4</v>
      </c>
      <c r="AY300">
        <v>4</v>
      </c>
      <c r="AZ300">
        <v>4</v>
      </c>
      <c r="BA300" t="s">
        <v>85</v>
      </c>
    </row>
    <row r="301" spans="1:53" x14ac:dyDescent="0.3">
      <c r="A301">
        <v>118460448301</v>
      </c>
      <c r="B301">
        <v>453298388</v>
      </c>
      <c r="C301" s="1">
        <v>45233.587245370371</v>
      </c>
      <c r="D301" s="1">
        <v>45233.606226851851</v>
      </c>
      <c r="E301" t="s">
        <v>588</v>
      </c>
      <c r="I301" t="s">
        <v>48</v>
      </c>
      <c r="J301" t="s">
        <v>96</v>
      </c>
      <c r="K301">
        <v>5</v>
      </c>
      <c r="L301">
        <v>5</v>
      </c>
      <c r="M301">
        <v>5</v>
      </c>
      <c r="N301">
        <v>5</v>
      </c>
      <c r="O301">
        <v>5</v>
      </c>
      <c r="P301">
        <v>5</v>
      </c>
      <c r="Q301">
        <v>5</v>
      </c>
      <c r="R301">
        <v>5</v>
      </c>
      <c r="S301">
        <v>5</v>
      </c>
      <c r="T301">
        <v>5</v>
      </c>
      <c r="U301">
        <v>5</v>
      </c>
      <c r="V301">
        <v>5</v>
      </c>
      <c r="W301">
        <v>5</v>
      </c>
      <c r="X301">
        <v>5</v>
      </c>
      <c r="Y301">
        <v>5</v>
      </c>
      <c r="Z301">
        <v>5</v>
      </c>
      <c r="AA301">
        <v>5</v>
      </c>
      <c r="AB301">
        <v>5</v>
      </c>
      <c r="AC301">
        <v>5</v>
      </c>
      <c r="AD301">
        <v>5</v>
      </c>
      <c r="AE301">
        <v>5</v>
      </c>
      <c r="AF301">
        <v>5</v>
      </c>
      <c r="AG301">
        <v>5</v>
      </c>
      <c r="AH301">
        <v>5</v>
      </c>
      <c r="AI301">
        <v>5</v>
      </c>
      <c r="AJ301">
        <v>5</v>
      </c>
      <c r="AK301">
        <v>5</v>
      </c>
      <c r="AL301">
        <v>5</v>
      </c>
      <c r="AM301">
        <v>5</v>
      </c>
      <c r="AN301">
        <v>5</v>
      </c>
      <c r="AO301">
        <v>5</v>
      </c>
      <c r="AP301">
        <v>5</v>
      </c>
      <c r="AQ301">
        <v>5</v>
      </c>
      <c r="AR301">
        <v>5</v>
      </c>
      <c r="AS301">
        <v>5</v>
      </c>
      <c r="AT301">
        <v>5</v>
      </c>
      <c r="AU301">
        <v>5</v>
      </c>
      <c r="AV301">
        <v>2</v>
      </c>
      <c r="AW301">
        <v>5</v>
      </c>
      <c r="AX301">
        <v>4</v>
      </c>
      <c r="AY301">
        <v>3</v>
      </c>
      <c r="AZ301">
        <v>5</v>
      </c>
      <c r="BA301" t="s">
        <v>589</v>
      </c>
    </row>
    <row r="302" spans="1:53" x14ac:dyDescent="0.3">
      <c r="A302">
        <v>118460447804</v>
      </c>
      <c r="B302">
        <v>453298388</v>
      </c>
      <c r="C302" s="1">
        <v>45233.599027777775</v>
      </c>
      <c r="D302" s="1">
        <v>45233.605405092596</v>
      </c>
      <c r="E302" t="s">
        <v>590</v>
      </c>
      <c r="I302" t="s">
        <v>48</v>
      </c>
      <c r="J302" t="s">
        <v>53</v>
      </c>
      <c r="K302">
        <v>4</v>
      </c>
      <c r="L302">
        <v>4</v>
      </c>
      <c r="M302">
        <v>4</v>
      </c>
      <c r="N302">
        <v>4</v>
      </c>
      <c r="O302">
        <v>4</v>
      </c>
      <c r="P302">
        <v>4</v>
      </c>
      <c r="Q302">
        <v>4</v>
      </c>
      <c r="R302">
        <v>4</v>
      </c>
      <c r="S302">
        <v>4</v>
      </c>
      <c r="T302">
        <v>4</v>
      </c>
      <c r="U302">
        <v>4</v>
      </c>
      <c r="V302">
        <v>4</v>
      </c>
      <c r="W302">
        <v>4</v>
      </c>
      <c r="X302">
        <v>4</v>
      </c>
      <c r="Y302">
        <v>4</v>
      </c>
      <c r="Z302">
        <v>4</v>
      </c>
      <c r="AA302">
        <v>4</v>
      </c>
      <c r="AB302">
        <v>4</v>
      </c>
      <c r="AC302">
        <v>4</v>
      </c>
      <c r="AD302">
        <v>4</v>
      </c>
      <c r="AE302">
        <v>4</v>
      </c>
      <c r="AF302">
        <v>4</v>
      </c>
      <c r="AG302">
        <v>4</v>
      </c>
      <c r="AH302">
        <v>4</v>
      </c>
      <c r="AI302">
        <v>4</v>
      </c>
      <c r="AJ302">
        <v>4</v>
      </c>
      <c r="AK302">
        <v>4</v>
      </c>
      <c r="AL302">
        <v>4</v>
      </c>
      <c r="AM302">
        <v>4</v>
      </c>
      <c r="AN302">
        <v>4</v>
      </c>
      <c r="AO302">
        <v>4</v>
      </c>
      <c r="AP302">
        <v>4</v>
      </c>
      <c r="AQ302">
        <v>4</v>
      </c>
      <c r="AR302">
        <v>4</v>
      </c>
      <c r="AS302">
        <v>4</v>
      </c>
      <c r="AT302">
        <v>4</v>
      </c>
      <c r="AU302">
        <v>5</v>
      </c>
      <c r="AV302">
        <v>4</v>
      </c>
      <c r="AW302">
        <v>4</v>
      </c>
      <c r="AX302">
        <v>4</v>
      </c>
      <c r="AY302">
        <v>4</v>
      </c>
      <c r="AZ302">
        <v>4</v>
      </c>
      <c r="BA302" t="s">
        <v>79</v>
      </c>
    </row>
    <row r="303" spans="1:53" x14ac:dyDescent="0.3">
      <c r="A303">
        <v>118460447608</v>
      </c>
      <c r="B303">
        <v>453298388</v>
      </c>
      <c r="C303" s="1">
        <v>45233.598865740743</v>
      </c>
      <c r="D303" s="1">
        <v>45233.604907407411</v>
      </c>
      <c r="E303" t="s">
        <v>591</v>
      </c>
      <c r="I303" t="s">
        <v>64</v>
      </c>
      <c r="J303" t="s">
        <v>103</v>
      </c>
      <c r="K303">
        <v>4</v>
      </c>
      <c r="L303">
        <v>4</v>
      </c>
      <c r="M303">
        <v>5</v>
      </c>
      <c r="N303">
        <v>5</v>
      </c>
      <c r="O303">
        <v>5</v>
      </c>
      <c r="P303">
        <v>4</v>
      </c>
      <c r="Q303">
        <v>5</v>
      </c>
      <c r="R303">
        <v>5</v>
      </c>
      <c r="S303">
        <v>5</v>
      </c>
      <c r="T303">
        <v>5</v>
      </c>
      <c r="U303">
        <v>5</v>
      </c>
      <c r="V303">
        <v>4</v>
      </c>
      <c r="W303">
        <v>5</v>
      </c>
      <c r="X303">
        <v>4</v>
      </c>
      <c r="Y303">
        <v>4</v>
      </c>
      <c r="Z303">
        <v>5</v>
      </c>
      <c r="AA303">
        <v>4</v>
      </c>
      <c r="AB303">
        <v>5</v>
      </c>
      <c r="AC303">
        <v>5</v>
      </c>
      <c r="AD303">
        <v>3</v>
      </c>
      <c r="AE303">
        <v>4</v>
      </c>
      <c r="AF303">
        <v>4</v>
      </c>
      <c r="AG303">
        <v>4</v>
      </c>
      <c r="AH303">
        <v>5</v>
      </c>
      <c r="AI303">
        <v>3</v>
      </c>
      <c r="AJ303">
        <v>3</v>
      </c>
      <c r="AK303">
        <v>2</v>
      </c>
      <c r="AL303">
        <v>4</v>
      </c>
      <c r="AM303">
        <v>5</v>
      </c>
      <c r="AN303" t="s">
        <v>50</v>
      </c>
      <c r="AO303">
        <v>3</v>
      </c>
      <c r="AP303">
        <v>4</v>
      </c>
      <c r="AQ303">
        <v>2</v>
      </c>
      <c r="AR303">
        <v>5</v>
      </c>
      <c r="AS303">
        <v>5</v>
      </c>
      <c r="AT303">
        <v>4</v>
      </c>
      <c r="AU303">
        <v>5</v>
      </c>
      <c r="AV303">
        <v>4</v>
      </c>
      <c r="AW303">
        <v>4</v>
      </c>
      <c r="AX303">
        <v>4</v>
      </c>
      <c r="AY303">
        <v>3</v>
      </c>
      <c r="AZ303">
        <v>4</v>
      </c>
      <c r="BA303" t="s">
        <v>592</v>
      </c>
    </row>
    <row r="304" spans="1:53" x14ac:dyDescent="0.3">
      <c r="A304">
        <v>118460446896</v>
      </c>
      <c r="B304">
        <v>453298388</v>
      </c>
      <c r="C304" s="1">
        <v>45233.585023148145</v>
      </c>
      <c r="D304" s="1">
        <v>45233.603541666664</v>
      </c>
      <c r="E304" t="s">
        <v>593</v>
      </c>
      <c r="I304" t="s">
        <v>64</v>
      </c>
      <c r="J304" t="s">
        <v>91</v>
      </c>
      <c r="K304">
        <v>4</v>
      </c>
      <c r="L304">
        <v>3</v>
      </c>
      <c r="M304">
        <v>3</v>
      </c>
      <c r="N304">
        <v>3</v>
      </c>
      <c r="O304">
        <v>3</v>
      </c>
      <c r="P304">
        <v>4</v>
      </c>
      <c r="Q304">
        <v>3</v>
      </c>
      <c r="R304">
        <v>3</v>
      </c>
      <c r="S304">
        <v>4</v>
      </c>
      <c r="T304">
        <v>3</v>
      </c>
      <c r="U304">
        <v>3</v>
      </c>
      <c r="V304">
        <v>4</v>
      </c>
      <c r="W304">
        <v>4</v>
      </c>
      <c r="X304">
        <v>3</v>
      </c>
      <c r="Y304">
        <v>3</v>
      </c>
      <c r="Z304">
        <v>4</v>
      </c>
      <c r="AA304">
        <v>4</v>
      </c>
      <c r="AB304">
        <v>3</v>
      </c>
      <c r="AC304">
        <v>3</v>
      </c>
      <c r="AD304">
        <v>4</v>
      </c>
      <c r="AE304">
        <v>3</v>
      </c>
      <c r="AF304">
        <v>4</v>
      </c>
      <c r="AG304">
        <v>4</v>
      </c>
      <c r="AH304">
        <v>4</v>
      </c>
      <c r="AI304">
        <v>3</v>
      </c>
      <c r="AJ304">
        <v>4</v>
      </c>
      <c r="AK304">
        <v>4</v>
      </c>
      <c r="AL304">
        <v>4</v>
      </c>
      <c r="AM304">
        <v>4</v>
      </c>
      <c r="AN304">
        <v>3</v>
      </c>
      <c r="AO304">
        <v>4</v>
      </c>
      <c r="AP304">
        <v>3</v>
      </c>
      <c r="AQ304">
        <v>4</v>
      </c>
      <c r="AR304">
        <v>4</v>
      </c>
      <c r="AS304">
        <v>4</v>
      </c>
      <c r="AT304">
        <v>3</v>
      </c>
      <c r="AU304">
        <v>3</v>
      </c>
      <c r="AV304">
        <v>3</v>
      </c>
      <c r="AW304">
        <v>3</v>
      </c>
      <c r="AX304">
        <v>4</v>
      </c>
      <c r="AY304">
        <v>4</v>
      </c>
      <c r="AZ304">
        <v>3</v>
      </c>
      <c r="BA304" t="s">
        <v>594</v>
      </c>
    </row>
    <row r="305" spans="1:53" x14ac:dyDescent="0.3">
      <c r="A305">
        <v>118460445036</v>
      </c>
      <c r="B305">
        <v>453298388</v>
      </c>
      <c r="C305" s="1">
        <v>45233.595254629632</v>
      </c>
      <c r="D305" s="1">
        <v>45233.60083333333</v>
      </c>
      <c r="E305" t="s">
        <v>595</v>
      </c>
      <c r="I305" t="s">
        <v>48</v>
      </c>
      <c r="J305" t="s">
        <v>49</v>
      </c>
      <c r="K305">
        <v>4</v>
      </c>
      <c r="L305">
        <v>5</v>
      </c>
      <c r="M305">
        <v>4</v>
      </c>
      <c r="N305">
        <v>4</v>
      </c>
      <c r="O305">
        <v>4</v>
      </c>
      <c r="P305">
        <v>5</v>
      </c>
      <c r="Q305">
        <v>4</v>
      </c>
      <c r="R305">
        <v>4</v>
      </c>
      <c r="S305">
        <v>5</v>
      </c>
      <c r="T305">
        <v>4</v>
      </c>
      <c r="U305">
        <v>4</v>
      </c>
      <c r="V305">
        <v>4</v>
      </c>
      <c r="W305">
        <v>4</v>
      </c>
      <c r="X305">
        <v>3</v>
      </c>
      <c r="Y305">
        <v>4</v>
      </c>
      <c r="Z305">
        <v>4</v>
      </c>
      <c r="AA305">
        <v>5</v>
      </c>
      <c r="AB305">
        <v>4</v>
      </c>
      <c r="AC305">
        <v>5</v>
      </c>
      <c r="AD305">
        <v>5</v>
      </c>
      <c r="AE305">
        <v>4</v>
      </c>
      <c r="AF305">
        <v>5</v>
      </c>
      <c r="AG305">
        <v>5</v>
      </c>
      <c r="AH305">
        <v>5</v>
      </c>
      <c r="AI305">
        <v>5</v>
      </c>
      <c r="AJ305">
        <v>5</v>
      </c>
      <c r="AK305">
        <v>5</v>
      </c>
      <c r="AL305">
        <v>5</v>
      </c>
      <c r="AM305">
        <v>5</v>
      </c>
      <c r="AN305">
        <v>5</v>
      </c>
      <c r="AO305">
        <v>5</v>
      </c>
      <c r="AP305">
        <v>5</v>
      </c>
      <c r="AQ305">
        <v>5</v>
      </c>
      <c r="AR305">
        <v>5</v>
      </c>
      <c r="AS305">
        <v>4</v>
      </c>
      <c r="AT305">
        <v>4</v>
      </c>
      <c r="AU305">
        <v>5</v>
      </c>
      <c r="AV305">
        <v>3</v>
      </c>
      <c r="AW305">
        <v>5</v>
      </c>
      <c r="AX305">
        <v>5</v>
      </c>
      <c r="AY305">
        <v>4</v>
      </c>
      <c r="AZ305">
        <v>4</v>
      </c>
      <c r="BA305" t="s">
        <v>596</v>
      </c>
    </row>
    <row r="306" spans="1:53" x14ac:dyDescent="0.3">
      <c r="A306">
        <v>118460445379</v>
      </c>
      <c r="B306">
        <v>453298388</v>
      </c>
      <c r="C306" s="1">
        <v>45233.598356481481</v>
      </c>
      <c r="D306" s="1">
        <v>45233.600787037038</v>
      </c>
      <c r="E306" t="s">
        <v>597</v>
      </c>
      <c r="I306" t="s">
        <v>48</v>
      </c>
      <c r="J306" t="s">
        <v>96</v>
      </c>
      <c r="K306">
        <v>5</v>
      </c>
      <c r="L306">
        <v>3</v>
      </c>
      <c r="M306">
        <v>4</v>
      </c>
      <c r="N306">
        <v>4</v>
      </c>
      <c r="O306">
        <v>5</v>
      </c>
      <c r="P306">
        <v>4</v>
      </c>
      <c r="Q306">
        <v>4</v>
      </c>
      <c r="R306">
        <v>4</v>
      </c>
      <c r="S306">
        <v>5</v>
      </c>
      <c r="T306">
        <v>4</v>
      </c>
      <c r="U306">
        <v>4</v>
      </c>
      <c r="V306">
        <v>3</v>
      </c>
      <c r="W306">
        <v>4</v>
      </c>
      <c r="X306">
        <v>3</v>
      </c>
      <c r="Y306">
        <v>5</v>
      </c>
      <c r="Z306">
        <v>5</v>
      </c>
      <c r="AA306">
        <v>5</v>
      </c>
      <c r="AB306">
        <v>4</v>
      </c>
      <c r="AC306">
        <v>4</v>
      </c>
      <c r="AD306">
        <v>4</v>
      </c>
      <c r="AE306">
        <v>4</v>
      </c>
      <c r="AF306">
        <v>5</v>
      </c>
      <c r="AG306">
        <v>4</v>
      </c>
      <c r="AH306">
        <v>4</v>
      </c>
      <c r="AI306">
        <v>4</v>
      </c>
      <c r="AJ306">
        <v>4</v>
      </c>
      <c r="AK306">
        <v>4</v>
      </c>
      <c r="AL306">
        <v>4</v>
      </c>
      <c r="AM306">
        <v>3</v>
      </c>
      <c r="AN306" t="s">
        <v>50</v>
      </c>
      <c r="AO306">
        <v>3</v>
      </c>
      <c r="AP306">
        <v>4</v>
      </c>
      <c r="AQ306">
        <v>4</v>
      </c>
      <c r="AR306">
        <v>4</v>
      </c>
      <c r="AS306">
        <v>4</v>
      </c>
      <c r="AT306">
        <v>4</v>
      </c>
      <c r="AU306">
        <v>4</v>
      </c>
      <c r="AV306">
        <v>3</v>
      </c>
      <c r="AW306">
        <v>5</v>
      </c>
      <c r="AX306">
        <v>3</v>
      </c>
      <c r="AY306">
        <v>5</v>
      </c>
      <c r="AZ306">
        <v>5</v>
      </c>
      <c r="BA306" t="s">
        <v>87</v>
      </c>
    </row>
    <row r="307" spans="1:53" x14ac:dyDescent="0.3">
      <c r="A307">
        <v>118460444851</v>
      </c>
      <c r="B307">
        <v>453298388</v>
      </c>
      <c r="C307" s="1">
        <v>45233.585104166668</v>
      </c>
      <c r="D307" s="1">
        <v>45233.599675925929</v>
      </c>
      <c r="E307" t="s">
        <v>598</v>
      </c>
      <c r="I307" t="s">
        <v>48</v>
      </c>
      <c r="J307" t="s">
        <v>96</v>
      </c>
      <c r="K307">
        <v>4</v>
      </c>
      <c r="L307">
        <v>4</v>
      </c>
      <c r="M307">
        <v>4</v>
      </c>
      <c r="N307">
        <v>4</v>
      </c>
      <c r="O307">
        <v>4</v>
      </c>
      <c r="P307">
        <v>4</v>
      </c>
      <c r="Q307">
        <v>4</v>
      </c>
      <c r="R307">
        <v>4</v>
      </c>
      <c r="S307">
        <v>3</v>
      </c>
      <c r="T307">
        <v>4</v>
      </c>
      <c r="U307">
        <v>4</v>
      </c>
      <c r="V307">
        <v>4</v>
      </c>
      <c r="W307">
        <v>4</v>
      </c>
      <c r="X307">
        <v>4</v>
      </c>
      <c r="Y307">
        <v>4</v>
      </c>
      <c r="Z307">
        <v>4</v>
      </c>
      <c r="AA307">
        <v>4</v>
      </c>
      <c r="AB307">
        <v>4</v>
      </c>
      <c r="AC307">
        <v>4</v>
      </c>
      <c r="AD307">
        <v>4</v>
      </c>
      <c r="AE307">
        <v>4</v>
      </c>
      <c r="AF307">
        <v>4</v>
      </c>
      <c r="AG307">
        <v>4</v>
      </c>
      <c r="AH307">
        <v>4</v>
      </c>
      <c r="AI307">
        <v>4</v>
      </c>
      <c r="AJ307">
        <v>1</v>
      </c>
      <c r="AK307">
        <v>1</v>
      </c>
      <c r="AL307">
        <v>4</v>
      </c>
      <c r="AM307">
        <v>2</v>
      </c>
      <c r="AN307">
        <v>3</v>
      </c>
      <c r="AO307">
        <v>4</v>
      </c>
      <c r="AP307">
        <v>4</v>
      </c>
      <c r="AQ307">
        <v>1</v>
      </c>
      <c r="AR307">
        <v>4</v>
      </c>
      <c r="AS307">
        <v>4</v>
      </c>
      <c r="AT307">
        <v>5</v>
      </c>
      <c r="AU307">
        <v>3</v>
      </c>
      <c r="AV307">
        <v>3</v>
      </c>
      <c r="AW307">
        <v>4</v>
      </c>
      <c r="AX307">
        <v>4</v>
      </c>
      <c r="AY307">
        <v>1</v>
      </c>
      <c r="AZ307">
        <v>3</v>
      </c>
      <c r="BA307" t="s">
        <v>599</v>
      </c>
    </row>
    <row r="308" spans="1:53" x14ac:dyDescent="0.3">
      <c r="A308">
        <v>118460444609</v>
      </c>
      <c r="B308">
        <v>453298388</v>
      </c>
      <c r="C308" s="1">
        <v>45233.599224537036</v>
      </c>
      <c r="D308" s="1">
        <v>45233.599444444444</v>
      </c>
      <c r="E308" t="s">
        <v>600</v>
      </c>
      <c r="I308" t="s">
        <v>48</v>
      </c>
      <c r="J308" t="s">
        <v>65</v>
      </c>
      <c r="K308">
        <v>4</v>
      </c>
      <c r="L308">
        <v>4</v>
      </c>
      <c r="M308">
        <v>4</v>
      </c>
      <c r="N308">
        <v>4</v>
      </c>
      <c r="O308">
        <v>4</v>
      </c>
      <c r="P308">
        <v>4</v>
      </c>
      <c r="Q308">
        <v>4</v>
      </c>
      <c r="R308">
        <v>2</v>
      </c>
      <c r="S308">
        <v>2</v>
      </c>
      <c r="T308">
        <v>2</v>
      </c>
      <c r="U308">
        <v>2</v>
      </c>
      <c r="V308">
        <v>4</v>
      </c>
      <c r="W308">
        <v>4</v>
      </c>
      <c r="X308">
        <v>4</v>
      </c>
      <c r="Y308">
        <v>4</v>
      </c>
      <c r="Z308">
        <v>4</v>
      </c>
      <c r="AA308">
        <v>4</v>
      </c>
      <c r="AB308">
        <v>2</v>
      </c>
      <c r="AC308">
        <v>4</v>
      </c>
      <c r="AD308">
        <v>4</v>
      </c>
      <c r="AE308">
        <v>4</v>
      </c>
      <c r="AF308">
        <v>2</v>
      </c>
      <c r="AG308">
        <v>1</v>
      </c>
      <c r="AH308">
        <v>4</v>
      </c>
      <c r="AI308">
        <v>4</v>
      </c>
      <c r="AJ308">
        <v>4</v>
      </c>
      <c r="AK308">
        <v>4</v>
      </c>
      <c r="AL308">
        <v>4</v>
      </c>
      <c r="AM308">
        <v>4</v>
      </c>
      <c r="AN308">
        <v>2</v>
      </c>
      <c r="AO308">
        <v>4</v>
      </c>
      <c r="AP308">
        <v>4</v>
      </c>
      <c r="AQ308">
        <v>4</v>
      </c>
      <c r="AR308">
        <v>4</v>
      </c>
      <c r="AS308">
        <v>4</v>
      </c>
      <c r="AT308">
        <v>3</v>
      </c>
      <c r="AU308">
        <v>3</v>
      </c>
      <c r="AV308">
        <v>3</v>
      </c>
      <c r="AW308">
        <v>2</v>
      </c>
      <c r="AX308">
        <v>3</v>
      </c>
      <c r="AY308">
        <v>3</v>
      </c>
      <c r="AZ308">
        <v>3</v>
      </c>
      <c r="BA308" t="s">
        <v>601</v>
      </c>
    </row>
    <row r="309" spans="1:53" x14ac:dyDescent="0.3">
      <c r="A309">
        <v>118460444202</v>
      </c>
      <c r="B309">
        <v>453298388</v>
      </c>
      <c r="C309" s="1">
        <v>45233.596145833333</v>
      </c>
      <c r="D309" s="1">
        <v>45233.598564814813</v>
      </c>
      <c r="E309" t="s">
        <v>602</v>
      </c>
      <c r="I309" t="s">
        <v>48</v>
      </c>
      <c r="J309" t="s">
        <v>84</v>
      </c>
      <c r="K309">
        <v>5</v>
      </c>
      <c r="L309">
        <v>4</v>
      </c>
      <c r="M309">
        <v>5</v>
      </c>
      <c r="N309">
        <v>4</v>
      </c>
      <c r="O309">
        <v>4</v>
      </c>
      <c r="P309">
        <v>4</v>
      </c>
      <c r="Q309">
        <v>5</v>
      </c>
      <c r="R309">
        <v>4</v>
      </c>
      <c r="S309">
        <v>4</v>
      </c>
      <c r="T309">
        <v>4</v>
      </c>
      <c r="U309">
        <v>5</v>
      </c>
      <c r="V309">
        <v>4</v>
      </c>
      <c r="W309">
        <v>5</v>
      </c>
      <c r="X309">
        <v>4</v>
      </c>
      <c r="Y309">
        <v>4</v>
      </c>
      <c r="Z309">
        <v>4</v>
      </c>
      <c r="AA309">
        <v>5</v>
      </c>
      <c r="AB309">
        <v>4</v>
      </c>
      <c r="AC309">
        <v>5</v>
      </c>
      <c r="AD309">
        <v>5</v>
      </c>
      <c r="AE309">
        <v>4</v>
      </c>
      <c r="AF309">
        <v>5</v>
      </c>
      <c r="AG309">
        <v>5</v>
      </c>
      <c r="AH309">
        <v>5</v>
      </c>
      <c r="AI309">
        <v>5</v>
      </c>
      <c r="AJ309">
        <v>5</v>
      </c>
      <c r="AK309">
        <v>5</v>
      </c>
      <c r="AL309">
        <v>5</v>
      </c>
      <c r="AM309">
        <v>5</v>
      </c>
      <c r="AN309" t="s">
        <v>50</v>
      </c>
      <c r="AO309">
        <v>5</v>
      </c>
      <c r="AP309">
        <v>5</v>
      </c>
      <c r="AQ309">
        <v>5</v>
      </c>
      <c r="AR309">
        <v>5</v>
      </c>
      <c r="AS309">
        <v>5</v>
      </c>
      <c r="AT309">
        <v>5</v>
      </c>
      <c r="AW309">
        <v>5</v>
      </c>
      <c r="AY309">
        <v>5</v>
      </c>
      <c r="BA309" t="s">
        <v>603</v>
      </c>
    </row>
    <row r="310" spans="1:53" x14ac:dyDescent="0.3">
      <c r="A310">
        <v>118460442352</v>
      </c>
      <c r="B310">
        <v>453298388</v>
      </c>
      <c r="C310" s="1">
        <v>45233.588356481479</v>
      </c>
      <c r="D310" s="1">
        <v>45233.596053240741</v>
      </c>
      <c r="E310" t="s">
        <v>604</v>
      </c>
      <c r="I310" t="s">
        <v>48</v>
      </c>
      <c r="J310" t="s">
        <v>53</v>
      </c>
      <c r="K310">
        <v>4</v>
      </c>
      <c r="L310">
        <v>4</v>
      </c>
      <c r="M310">
        <v>3</v>
      </c>
      <c r="N310">
        <v>3</v>
      </c>
      <c r="O310">
        <v>3</v>
      </c>
      <c r="P310">
        <v>3</v>
      </c>
      <c r="Q310">
        <v>3</v>
      </c>
      <c r="R310">
        <v>3</v>
      </c>
      <c r="S310">
        <v>3</v>
      </c>
      <c r="T310">
        <v>3</v>
      </c>
      <c r="U310">
        <v>3</v>
      </c>
      <c r="V310">
        <v>4</v>
      </c>
      <c r="W310">
        <v>3</v>
      </c>
      <c r="X310">
        <v>4</v>
      </c>
      <c r="Y310">
        <v>3</v>
      </c>
      <c r="Z310">
        <v>4</v>
      </c>
      <c r="AA310">
        <v>4</v>
      </c>
      <c r="AB310">
        <v>3</v>
      </c>
      <c r="AC310">
        <v>4</v>
      </c>
      <c r="AD310">
        <v>4</v>
      </c>
      <c r="AE310">
        <v>4</v>
      </c>
      <c r="AF310">
        <v>4</v>
      </c>
      <c r="AG310">
        <v>4</v>
      </c>
      <c r="AH310">
        <v>4</v>
      </c>
      <c r="AI310">
        <v>4</v>
      </c>
      <c r="AJ310">
        <v>4</v>
      </c>
      <c r="AK310">
        <v>4</v>
      </c>
      <c r="AL310">
        <v>4</v>
      </c>
      <c r="AM310">
        <v>4</v>
      </c>
      <c r="AN310">
        <v>4</v>
      </c>
      <c r="AO310">
        <v>4</v>
      </c>
      <c r="AP310">
        <v>4</v>
      </c>
      <c r="AQ310">
        <v>4</v>
      </c>
      <c r="AR310">
        <v>3</v>
      </c>
      <c r="AS310">
        <v>3</v>
      </c>
      <c r="AT310">
        <v>3</v>
      </c>
      <c r="AU310">
        <v>3</v>
      </c>
      <c r="AV310">
        <v>3</v>
      </c>
      <c r="AW310">
        <v>2</v>
      </c>
      <c r="AX310">
        <v>2</v>
      </c>
      <c r="AY310">
        <v>1</v>
      </c>
      <c r="AZ310">
        <v>3</v>
      </c>
      <c r="BA310" t="s">
        <v>605</v>
      </c>
    </row>
    <row r="311" spans="1:53" x14ac:dyDescent="0.3">
      <c r="A311">
        <v>118460442402</v>
      </c>
      <c r="B311">
        <v>453298388</v>
      </c>
      <c r="C311" s="1">
        <v>45233.590254629627</v>
      </c>
      <c r="D311" s="1">
        <v>45233.595381944448</v>
      </c>
      <c r="E311" t="s">
        <v>606</v>
      </c>
      <c r="I311" t="s">
        <v>56</v>
      </c>
      <c r="J311" t="s">
        <v>140</v>
      </c>
      <c r="K311">
        <v>3</v>
      </c>
      <c r="L311">
        <v>2</v>
      </c>
      <c r="M311">
        <v>4</v>
      </c>
      <c r="N311">
        <v>4</v>
      </c>
      <c r="O311">
        <v>3</v>
      </c>
      <c r="P311">
        <v>2</v>
      </c>
      <c r="Q311">
        <v>3</v>
      </c>
      <c r="R311">
        <v>2</v>
      </c>
      <c r="S311">
        <v>4</v>
      </c>
      <c r="T311">
        <v>4</v>
      </c>
      <c r="U311">
        <v>2</v>
      </c>
      <c r="V311">
        <v>4</v>
      </c>
      <c r="W311">
        <v>3</v>
      </c>
      <c r="X311">
        <v>2</v>
      </c>
      <c r="Y311">
        <v>4</v>
      </c>
      <c r="Z311">
        <v>5</v>
      </c>
      <c r="AA311">
        <v>5</v>
      </c>
      <c r="AB311">
        <v>5</v>
      </c>
      <c r="AC311">
        <v>5</v>
      </c>
      <c r="AD311">
        <v>5</v>
      </c>
      <c r="AE311">
        <v>4</v>
      </c>
      <c r="AF311">
        <v>5</v>
      </c>
      <c r="AG311">
        <v>5</v>
      </c>
      <c r="AH311">
        <v>5</v>
      </c>
      <c r="AI311">
        <v>5</v>
      </c>
      <c r="AJ311">
        <v>4</v>
      </c>
      <c r="AK311">
        <v>5</v>
      </c>
      <c r="AL311">
        <v>4</v>
      </c>
      <c r="AM311">
        <v>3</v>
      </c>
      <c r="AN311" t="s">
        <v>50</v>
      </c>
      <c r="AO311">
        <v>4</v>
      </c>
      <c r="AP311" t="s">
        <v>81</v>
      </c>
      <c r="AQ311" t="s">
        <v>81</v>
      </c>
      <c r="AR311">
        <v>4</v>
      </c>
      <c r="AS311">
        <v>3</v>
      </c>
      <c r="AT311">
        <v>2</v>
      </c>
      <c r="AU311">
        <v>3</v>
      </c>
      <c r="AV311">
        <v>3</v>
      </c>
      <c r="AW311">
        <v>4</v>
      </c>
      <c r="AX311">
        <v>3</v>
      </c>
      <c r="AY311">
        <v>3</v>
      </c>
      <c r="AZ311">
        <v>5</v>
      </c>
      <c r="BA311" t="s">
        <v>607</v>
      </c>
    </row>
    <row r="312" spans="1:53" x14ac:dyDescent="0.3">
      <c r="A312">
        <v>118460441940</v>
      </c>
      <c r="B312">
        <v>453298388</v>
      </c>
      <c r="C312" s="1">
        <v>45233.591446759259</v>
      </c>
      <c r="D312" s="1">
        <v>45233.594872685186</v>
      </c>
      <c r="E312" t="s">
        <v>608</v>
      </c>
      <c r="I312" t="s">
        <v>48</v>
      </c>
      <c r="J312" t="s">
        <v>96</v>
      </c>
      <c r="K312">
        <v>4</v>
      </c>
      <c r="L312">
        <v>4</v>
      </c>
      <c r="M312">
        <v>4</v>
      </c>
      <c r="N312">
        <v>4</v>
      </c>
      <c r="O312">
        <v>4</v>
      </c>
      <c r="P312">
        <v>4</v>
      </c>
      <c r="Q312">
        <v>4</v>
      </c>
      <c r="R312">
        <v>4</v>
      </c>
      <c r="S312">
        <v>4</v>
      </c>
      <c r="T312">
        <v>4</v>
      </c>
      <c r="U312">
        <v>4</v>
      </c>
      <c r="V312">
        <v>4</v>
      </c>
      <c r="W312">
        <v>5</v>
      </c>
      <c r="X312">
        <v>4</v>
      </c>
      <c r="Y312">
        <v>4</v>
      </c>
      <c r="Z312">
        <v>4</v>
      </c>
      <c r="AA312">
        <v>3</v>
      </c>
      <c r="AB312">
        <v>5</v>
      </c>
      <c r="AC312">
        <v>4</v>
      </c>
      <c r="AD312">
        <v>3</v>
      </c>
      <c r="AE312">
        <v>4</v>
      </c>
      <c r="AF312">
        <v>5</v>
      </c>
      <c r="AG312">
        <v>5</v>
      </c>
      <c r="AH312">
        <v>5</v>
      </c>
      <c r="AI312">
        <v>2</v>
      </c>
      <c r="AJ312">
        <v>4</v>
      </c>
      <c r="AK312">
        <v>3</v>
      </c>
      <c r="AL312">
        <v>4</v>
      </c>
      <c r="AM312">
        <v>4</v>
      </c>
      <c r="AN312" t="s">
        <v>50</v>
      </c>
      <c r="AO312">
        <v>4</v>
      </c>
      <c r="AP312" t="s">
        <v>81</v>
      </c>
      <c r="AQ312" t="s">
        <v>81</v>
      </c>
      <c r="AR312">
        <v>4</v>
      </c>
      <c r="AS312">
        <v>4</v>
      </c>
      <c r="AT312">
        <v>4</v>
      </c>
      <c r="AU312">
        <v>5</v>
      </c>
      <c r="AV312">
        <v>4</v>
      </c>
      <c r="AW312">
        <v>4</v>
      </c>
      <c r="AX312">
        <v>4</v>
      </c>
      <c r="AY312">
        <v>4</v>
      </c>
      <c r="AZ312">
        <v>5</v>
      </c>
      <c r="BA312" t="s">
        <v>609</v>
      </c>
    </row>
    <row r="313" spans="1:53" x14ac:dyDescent="0.3">
      <c r="A313">
        <v>118460442061</v>
      </c>
      <c r="B313">
        <v>453298388</v>
      </c>
      <c r="C313" s="1">
        <v>45233.591215277775</v>
      </c>
      <c r="D313" s="1">
        <v>45233.594733796293</v>
      </c>
      <c r="E313" t="s">
        <v>610</v>
      </c>
      <c r="I313" t="s">
        <v>48</v>
      </c>
      <c r="J313" t="s">
        <v>96</v>
      </c>
      <c r="K313">
        <v>4</v>
      </c>
      <c r="L313">
        <v>3</v>
      </c>
      <c r="M313">
        <v>3</v>
      </c>
      <c r="N313">
        <v>2</v>
      </c>
      <c r="O313">
        <v>4</v>
      </c>
      <c r="P313">
        <v>4</v>
      </c>
      <c r="Q313">
        <v>4</v>
      </c>
      <c r="R313">
        <v>3</v>
      </c>
      <c r="S313">
        <v>4</v>
      </c>
      <c r="T313">
        <v>3</v>
      </c>
      <c r="U313">
        <v>3</v>
      </c>
      <c r="V313">
        <v>3</v>
      </c>
      <c r="W313">
        <v>3</v>
      </c>
      <c r="X313">
        <v>2</v>
      </c>
      <c r="Y313">
        <v>4</v>
      </c>
      <c r="Z313">
        <v>3</v>
      </c>
      <c r="AA313">
        <v>4</v>
      </c>
      <c r="AB313">
        <v>3</v>
      </c>
      <c r="AC313">
        <v>4</v>
      </c>
      <c r="AD313">
        <v>3</v>
      </c>
      <c r="AE313">
        <v>3</v>
      </c>
      <c r="AF313">
        <v>3</v>
      </c>
      <c r="AG313">
        <v>5</v>
      </c>
      <c r="AH313">
        <v>4</v>
      </c>
      <c r="AI313">
        <v>4</v>
      </c>
      <c r="AJ313">
        <v>4</v>
      </c>
      <c r="AK313">
        <v>4</v>
      </c>
      <c r="AL313">
        <v>4</v>
      </c>
      <c r="AM313">
        <v>4</v>
      </c>
      <c r="AN313">
        <v>3</v>
      </c>
      <c r="AO313">
        <v>4</v>
      </c>
      <c r="AP313">
        <v>4</v>
      </c>
      <c r="AQ313">
        <v>4</v>
      </c>
      <c r="AR313">
        <v>4</v>
      </c>
      <c r="AS313">
        <v>4</v>
      </c>
      <c r="AT313">
        <v>3</v>
      </c>
      <c r="AU313">
        <v>4</v>
      </c>
      <c r="AV313">
        <v>2</v>
      </c>
      <c r="AW313">
        <v>4</v>
      </c>
      <c r="AX313">
        <v>4</v>
      </c>
      <c r="AY313">
        <v>4</v>
      </c>
      <c r="AZ313">
        <v>3</v>
      </c>
      <c r="BA313" t="s">
        <v>611</v>
      </c>
    </row>
    <row r="314" spans="1:53" x14ac:dyDescent="0.3">
      <c r="A314">
        <v>118460441901</v>
      </c>
      <c r="B314">
        <v>453298388</v>
      </c>
      <c r="C314" s="1">
        <v>45233.592245370368</v>
      </c>
      <c r="D314" s="1">
        <v>45233.594444444447</v>
      </c>
      <c r="E314" t="s">
        <v>612</v>
      </c>
      <c r="I314" t="s">
        <v>48</v>
      </c>
      <c r="J314" t="s">
        <v>53</v>
      </c>
      <c r="K314">
        <v>4</v>
      </c>
      <c r="L314">
        <v>4</v>
      </c>
      <c r="M314">
        <v>4</v>
      </c>
      <c r="N314">
        <v>4</v>
      </c>
      <c r="O314">
        <v>4</v>
      </c>
      <c r="P314">
        <v>4</v>
      </c>
      <c r="Q314">
        <v>4</v>
      </c>
      <c r="R314">
        <v>4</v>
      </c>
      <c r="S314">
        <v>4</v>
      </c>
      <c r="T314">
        <v>4</v>
      </c>
      <c r="U314">
        <v>4</v>
      </c>
      <c r="V314">
        <v>4</v>
      </c>
      <c r="W314">
        <v>4</v>
      </c>
      <c r="X314">
        <v>4</v>
      </c>
      <c r="Y314">
        <v>4</v>
      </c>
      <c r="Z314">
        <v>4</v>
      </c>
      <c r="AA314">
        <v>4</v>
      </c>
      <c r="AB314">
        <v>4</v>
      </c>
      <c r="AC314">
        <v>4</v>
      </c>
      <c r="AD314">
        <v>4</v>
      </c>
      <c r="AE314">
        <v>4</v>
      </c>
      <c r="AF314">
        <v>4</v>
      </c>
      <c r="AG314">
        <v>4</v>
      </c>
      <c r="AH314">
        <v>4</v>
      </c>
      <c r="AI314">
        <v>4</v>
      </c>
      <c r="AJ314">
        <v>4</v>
      </c>
      <c r="AK314">
        <v>4</v>
      </c>
      <c r="AL314">
        <v>4</v>
      </c>
      <c r="AM314">
        <v>4</v>
      </c>
      <c r="AN314">
        <v>4</v>
      </c>
      <c r="AO314">
        <v>4</v>
      </c>
      <c r="AP314">
        <v>4</v>
      </c>
      <c r="AQ314">
        <v>4</v>
      </c>
      <c r="AR314">
        <v>4</v>
      </c>
      <c r="AS314">
        <v>4</v>
      </c>
      <c r="AT314">
        <v>4</v>
      </c>
      <c r="AU314">
        <v>4</v>
      </c>
      <c r="AV314">
        <v>4</v>
      </c>
      <c r="AW314">
        <v>4</v>
      </c>
      <c r="AX314">
        <v>4</v>
      </c>
      <c r="AY314">
        <v>4</v>
      </c>
      <c r="AZ314">
        <v>4</v>
      </c>
      <c r="BA314" t="s">
        <v>195</v>
      </c>
    </row>
    <row r="315" spans="1:53" x14ac:dyDescent="0.3">
      <c r="A315">
        <v>118460440140</v>
      </c>
      <c r="B315">
        <v>453298388</v>
      </c>
      <c r="C315" s="1">
        <v>45233.586458333331</v>
      </c>
      <c r="D315" s="1">
        <v>45233.591840277775</v>
      </c>
      <c r="E315" t="s">
        <v>613</v>
      </c>
      <c r="I315" t="s">
        <v>56</v>
      </c>
      <c r="J315" t="s">
        <v>49</v>
      </c>
      <c r="K315">
        <v>2</v>
      </c>
      <c r="L315">
        <v>2</v>
      </c>
      <c r="M315">
        <v>2</v>
      </c>
      <c r="N315">
        <v>4</v>
      </c>
      <c r="O315">
        <v>2</v>
      </c>
      <c r="P315">
        <v>4</v>
      </c>
      <c r="Q315">
        <v>4</v>
      </c>
      <c r="R315">
        <v>2</v>
      </c>
      <c r="S315">
        <v>4</v>
      </c>
      <c r="T315">
        <v>2</v>
      </c>
      <c r="U315">
        <v>4</v>
      </c>
      <c r="V315">
        <v>2</v>
      </c>
      <c r="W315">
        <v>2</v>
      </c>
      <c r="X315">
        <v>2</v>
      </c>
      <c r="Y315">
        <v>4</v>
      </c>
      <c r="Z315">
        <v>4</v>
      </c>
      <c r="AA315">
        <v>2</v>
      </c>
      <c r="AB315">
        <v>2</v>
      </c>
      <c r="AC315">
        <v>4</v>
      </c>
      <c r="AD315">
        <v>4</v>
      </c>
      <c r="AE315">
        <v>4</v>
      </c>
      <c r="AF315">
        <v>4</v>
      </c>
      <c r="AG315">
        <v>4</v>
      </c>
      <c r="AH315">
        <v>2</v>
      </c>
      <c r="AI315">
        <v>2</v>
      </c>
      <c r="AJ315">
        <v>2</v>
      </c>
      <c r="AK315">
        <v>2</v>
      </c>
      <c r="AL315">
        <v>4</v>
      </c>
      <c r="AM315">
        <v>4</v>
      </c>
      <c r="AN315">
        <v>1</v>
      </c>
      <c r="AO315">
        <v>3</v>
      </c>
      <c r="AP315">
        <v>2</v>
      </c>
      <c r="AQ315">
        <v>4</v>
      </c>
      <c r="AR315">
        <v>2</v>
      </c>
      <c r="AS315">
        <v>3</v>
      </c>
      <c r="AT315">
        <v>4</v>
      </c>
      <c r="AU315">
        <v>4</v>
      </c>
      <c r="AV315">
        <v>2</v>
      </c>
      <c r="AW315">
        <v>3</v>
      </c>
      <c r="AX315">
        <v>4</v>
      </c>
      <c r="AY315">
        <v>4</v>
      </c>
      <c r="AZ315">
        <v>3</v>
      </c>
      <c r="BA315" t="s">
        <v>614</v>
      </c>
    </row>
    <row r="316" spans="1:53" x14ac:dyDescent="0.3">
      <c r="A316">
        <v>118460440027</v>
      </c>
      <c r="B316">
        <v>453298388</v>
      </c>
      <c r="C316" s="1">
        <v>45233.585150462961</v>
      </c>
      <c r="D316" s="1">
        <v>45233.591087962966</v>
      </c>
      <c r="E316" t="s">
        <v>615</v>
      </c>
      <c r="I316" t="s">
        <v>56</v>
      </c>
      <c r="J316" t="s">
        <v>140</v>
      </c>
      <c r="K316">
        <v>4</v>
      </c>
      <c r="L316">
        <v>4</v>
      </c>
      <c r="M316">
        <v>4</v>
      </c>
      <c r="N316">
        <v>5</v>
      </c>
      <c r="O316">
        <v>3</v>
      </c>
      <c r="P316">
        <v>4</v>
      </c>
      <c r="Q316">
        <v>3</v>
      </c>
      <c r="R316">
        <v>4</v>
      </c>
      <c r="S316">
        <v>4</v>
      </c>
      <c r="T316">
        <v>4</v>
      </c>
      <c r="U316">
        <v>3</v>
      </c>
      <c r="V316">
        <v>2</v>
      </c>
      <c r="W316">
        <v>4</v>
      </c>
      <c r="X316">
        <v>3</v>
      </c>
      <c r="Y316">
        <v>3</v>
      </c>
      <c r="Z316">
        <v>4</v>
      </c>
      <c r="AA316">
        <v>3</v>
      </c>
      <c r="AB316">
        <v>4</v>
      </c>
      <c r="AC316">
        <v>4</v>
      </c>
      <c r="AD316">
        <v>4</v>
      </c>
      <c r="AE316">
        <v>4</v>
      </c>
      <c r="AF316">
        <v>4</v>
      </c>
      <c r="AG316">
        <v>4</v>
      </c>
      <c r="AH316">
        <v>4</v>
      </c>
      <c r="AI316">
        <v>3</v>
      </c>
      <c r="AJ316">
        <v>3</v>
      </c>
      <c r="AK316">
        <v>2</v>
      </c>
      <c r="AL316">
        <v>4</v>
      </c>
      <c r="AM316">
        <v>2</v>
      </c>
      <c r="AN316">
        <v>3</v>
      </c>
      <c r="AO316">
        <v>3</v>
      </c>
      <c r="AP316">
        <v>4</v>
      </c>
      <c r="AQ316">
        <v>5</v>
      </c>
      <c r="AR316">
        <v>4</v>
      </c>
      <c r="AS316">
        <v>4</v>
      </c>
      <c r="AT316">
        <v>4</v>
      </c>
      <c r="AU316">
        <v>4</v>
      </c>
      <c r="AV316">
        <v>3</v>
      </c>
      <c r="AW316">
        <v>4</v>
      </c>
      <c r="AX316">
        <v>3</v>
      </c>
      <c r="AY316">
        <v>4</v>
      </c>
      <c r="AZ316">
        <v>4</v>
      </c>
      <c r="BA316" t="s">
        <v>616</v>
      </c>
    </row>
    <row r="317" spans="1:53" x14ac:dyDescent="0.3">
      <c r="A317">
        <v>118460439385</v>
      </c>
      <c r="B317">
        <v>453298388</v>
      </c>
      <c r="C317" s="1">
        <v>45233.585590277777</v>
      </c>
      <c r="D317" s="1">
        <v>45233.589930555558</v>
      </c>
      <c r="E317" t="s">
        <v>617</v>
      </c>
      <c r="I317" t="s">
        <v>48</v>
      </c>
      <c r="J317" t="s">
        <v>53</v>
      </c>
      <c r="K317">
        <v>4</v>
      </c>
      <c r="L317">
        <v>4</v>
      </c>
      <c r="M317">
        <v>3</v>
      </c>
      <c r="N317">
        <v>2</v>
      </c>
      <c r="O317">
        <v>4</v>
      </c>
      <c r="P317">
        <v>3</v>
      </c>
      <c r="Q317">
        <v>4</v>
      </c>
      <c r="R317">
        <v>4</v>
      </c>
      <c r="S317">
        <v>4</v>
      </c>
      <c r="T317">
        <v>2</v>
      </c>
      <c r="U317">
        <v>3</v>
      </c>
      <c r="V317">
        <v>1</v>
      </c>
      <c r="W317">
        <v>4</v>
      </c>
      <c r="X317">
        <v>1</v>
      </c>
      <c r="Y317">
        <v>4</v>
      </c>
      <c r="Z317">
        <v>5</v>
      </c>
      <c r="AA317">
        <v>4</v>
      </c>
      <c r="AB317">
        <v>4</v>
      </c>
      <c r="AC317">
        <v>4</v>
      </c>
      <c r="AD317">
        <v>4</v>
      </c>
      <c r="AE317">
        <v>3</v>
      </c>
      <c r="AF317">
        <v>4</v>
      </c>
      <c r="AG317">
        <v>3</v>
      </c>
      <c r="AH317">
        <v>3</v>
      </c>
      <c r="AI317">
        <v>4</v>
      </c>
      <c r="AJ317">
        <v>4</v>
      </c>
      <c r="AK317">
        <v>3</v>
      </c>
      <c r="AL317">
        <v>2</v>
      </c>
      <c r="AM317">
        <v>2</v>
      </c>
      <c r="AN317">
        <v>4</v>
      </c>
      <c r="AO317">
        <v>4</v>
      </c>
      <c r="AP317">
        <v>4</v>
      </c>
      <c r="AQ317">
        <v>2</v>
      </c>
      <c r="AR317">
        <v>4</v>
      </c>
      <c r="AS317">
        <v>3</v>
      </c>
      <c r="AT317">
        <v>3</v>
      </c>
      <c r="AU317">
        <v>2</v>
      </c>
      <c r="AV317">
        <v>1</v>
      </c>
      <c r="AW317">
        <v>3</v>
      </c>
      <c r="AX317">
        <v>2</v>
      </c>
      <c r="AY317">
        <v>3</v>
      </c>
      <c r="AZ317">
        <v>5</v>
      </c>
      <c r="BA317" t="s">
        <v>618</v>
      </c>
    </row>
    <row r="318" spans="1:53" x14ac:dyDescent="0.3">
      <c r="A318">
        <v>118460439127</v>
      </c>
      <c r="B318">
        <v>453298388</v>
      </c>
      <c r="C318" s="1">
        <v>45233.586562500001</v>
      </c>
      <c r="D318" s="1">
        <v>45233.589571759258</v>
      </c>
      <c r="E318" t="s">
        <v>619</v>
      </c>
      <c r="I318" t="s">
        <v>48</v>
      </c>
      <c r="J318" t="s">
        <v>65</v>
      </c>
      <c r="K318">
        <v>3</v>
      </c>
      <c r="L318">
        <v>4</v>
      </c>
      <c r="M318">
        <v>4</v>
      </c>
      <c r="N318">
        <v>4</v>
      </c>
      <c r="O318">
        <v>3</v>
      </c>
      <c r="P318">
        <v>5</v>
      </c>
      <c r="Q318">
        <v>4</v>
      </c>
      <c r="R318">
        <v>3</v>
      </c>
      <c r="S318">
        <v>4</v>
      </c>
      <c r="T318">
        <v>4</v>
      </c>
      <c r="U318">
        <v>2</v>
      </c>
      <c r="V318">
        <v>3</v>
      </c>
      <c r="W318">
        <v>4</v>
      </c>
      <c r="X318">
        <v>4</v>
      </c>
      <c r="Y318">
        <v>5</v>
      </c>
      <c r="Z318">
        <v>5</v>
      </c>
      <c r="AA318">
        <v>4</v>
      </c>
      <c r="AB318">
        <v>4</v>
      </c>
      <c r="AC318">
        <v>5</v>
      </c>
      <c r="AD318">
        <v>5</v>
      </c>
      <c r="AE318">
        <v>5</v>
      </c>
      <c r="AF318">
        <v>5</v>
      </c>
      <c r="AG318">
        <v>4</v>
      </c>
      <c r="AH318">
        <v>4</v>
      </c>
      <c r="AI318">
        <v>2</v>
      </c>
      <c r="AJ318">
        <v>4</v>
      </c>
      <c r="AK318">
        <v>4</v>
      </c>
      <c r="AL318">
        <v>5</v>
      </c>
      <c r="AM318">
        <v>5</v>
      </c>
      <c r="AN318" t="s">
        <v>50</v>
      </c>
      <c r="AO318">
        <v>4</v>
      </c>
      <c r="AP318">
        <v>4</v>
      </c>
      <c r="AQ318">
        <v>5</v>
      </c>
      <c r="AR318">
        <v>4</v>
      </c>
      <c r="AS318">
        <v>4</v>
      </c>
      <c r="AT318">
        <v>4</v>
      </c>
      <c r="AU318">
        <v>4</v>
      </c>
      <c r="AV318">
        <v>4</v>
      </c>
      <c r="AW318">
        <v>5</v>
      </c>
      <c r="AX318">
        <v>5</v>
      </c>
      <c r="AY318">
        <v>5</v>
      </c>
      <c r="AZ318">
        <v>4</v>
      </c>
      <c r="BA318" t="s">
        <v>85</v>
      </c>
    </row>
    <row r="319" spans="1:53" x14ac:dyDescent="0.3">
      <c r="A319">
        <v>118460438788</v>
      </c>
      <c r="B319">
        <v>453298388</v>
      </c>
      <c r="C319" s="1">
        <v>45233.584999999999</v>
      </c>
      <c r="D319" s="1">
        <v>45233.588819444441</v>
      </c>
      <c r="E319" t="s">
        <v>620</v>
      </c>
      <c r="I319" t="s">
        <v>48</v>
      </c>
      <c r="J319" t="s">
        <v>84</v>
      </c>
      <c r="K319">
        <v>5</v>
      </c>
      <c r="L319">
        <v>4</v>
      </c>
      <c r="M319">
        <v>4</v>
      </c>
      <c r="N319">
        <v>5</v>
      </c>
      <c r="O319">
        <v>5</v>
      </c>
      <c r="P319">
        <v>3</v>
      </c>
      <c r="Q319">
        <v>4</v>
      </c>
      <c r="R319">
        <v>4</v>
      </c>
      <c r="S319">
        <v>4</v>
      </c>
      <c r="T319">
        <v>4</v>
      </c>
      <c r="U319">
        <v>5</v>
      </c>
      <c r="V319">
        <v>4</v>
      </c>
      <c r="W319">
        <v>4</v>
      </c>
      <c r="X319">
        <v>4</v>
      </c>
      <c r="Y319">
        <v>4</v>
      </c>
      <c r="Z319">
        <v>4</v>
      </c>
      <c r="AA319">
        <v>4</v>
      </c>
      <c r="AB319">
        <v>5</v>
      </c>
      <c r="AC319">
        <v>5</v>
      </c>
      <c r="AD319">
        <v>4</v>
      </c>
      <c r="AE319">
        <v>4</v>
      </c>
      <c r="AF319">
        <v>4</v>
      </c>
      <c r="AG319">
        <v>4</v>
      </c>
      <c r="AH319">
        <v>4</v>
      </c>
      <c r="AI319">
        <v>4</v>
      </c>
      <c r="AJ319">
        <v>4</v>
      </c>
      <c r="AK319">
        <v>4</v>
      </c>
      <c r="AL319">
        <v>4</v>
      </c>
      <c r="AM319">
        <v>4</v>
      </c>
      <c r="AN319">
        <v>3</v>
      </c>
      <c r="AO319">
        <v>4</v>
      </c>
      <c r="AP319">
        <v>4</v>
      </c>
      <c r="AQ319">
        <v>4</v>
      </c>
      <c r="AR319">
        <v>4</v>
      </c>
      <c r="AS319">
        <v>5</v>
      </c>
      <c r="AT319">
        <v>3</v>
      </c>
      <c r="AU319">
        <v>3</v>
      </c>
      <c r="AV319">
        <v>2</v>
      </c>
      <c r="AW319">
        <v>4</v>
      </c>
      <c r="AX319">
        <v>3</v>
      </c>
      <c r="AY319">
        <v>3</v>
      </c>
      <c r="AZ319">
        <v>4</v>
      </c>
      <c r="BA319" t="s">
        <v>621</v>
      </c>
    </row>
    <row r="320" spans="1:53" x14ac:dyDescent="0.3">
      <c r="A320">
        <v>118460438165</v>
      </c>
      <c r="B320">
        <v>453298388</v>
      </c>
      <c r="C320" s="1">
        <v>45233.58520833333</v>
      </c>
      <c r="D320" s="1">
        <v>45233.588564814818</v>
      </c>
      <c r="E320" t="s">
        <v>622</v>
      </c>
      <c r="I320" t="s">
        <v>48</v>
      </c>
      <c r="J320" t="s">
        <v>84</v>
      </c>
      <c r="K320">
        <v>4</v>
      </c>
      <c r="L320">
        <v>4</v>
      </c>
      <c r="M320">
        <v>4</v>
      </c>
      <c r="N320">
        <v>4</v>
      </c>
      <c r="O320">
        <v>4</v>
      </c>
      <c r="P320">
        <v>4</v>
      </c>
      <c r="Q320">
        <v>4</v>
      </c>
      <c r="R320">
        <v>4</v>
      </c>
      <c r="S320">
        <v>4</v>
      </c>
      <c r="T320">
        <v>4</v>
      </c>
      <c r="U320">
        <v>4</v>
      </c>
      <c r="V320">
        <v>4</v>
      </c>
      <c r="W320">
        <v>4</v>
      </c>
      <c r="X320">
        <v>4</v>
      </c>
      <c r="Y320">
        <v>4</v>
      </c>
      <c r="Z320">
        <v>4</v>
      </c>
      <c r="AA320">
        <v>4</v>
      </c>
      <c r="AB320">
        <v>4</v>
      </c>
      <c r="AC320">
        <v>4</v>
      </c>
      <c r="AD320">
        <v>5</v>
      </c>
      <c r="AE320">
        <v>4</v>
      </c>
      <c r="AF320">
        <v>4</v>
      </c>
      <c r="AG320">
        <v>5</v>
      </c>
      <c r="AH320">
        <v>5</v>
      </c>
      <c r="AI320">
        <v>5</v>
      </c>
      <c r="AJ320">
        <v>5</v>
      </c>
      <c r="AK320">
        <v>5</v>
      </c>
      <c r="AL320">
        <v>4</v>
      </c>
      <c r="AM320">
        <v>4</v>
      </c>
      <c r="AN320" t="s">
        <v>50</v>
      </c>
      <c r="AO320">
        <v>3</v>
      </c>
      <c r="AP320">
        <v>4</v>
      </c>
      <c r="AQ320">
        <v>4</v>
      </c>
      <c r="AR320">
        <v>4</v>
      </c>
      <c r="AS320">
        <v>5</v>
      </c>
      <c r="AT320">
        <v>4</v>
      </c>
      <c r="AU320">
        <v>4</v>
      </c>
      <c r="AV320">
        <v>3</v>
      </c>
      <c r="AW320">
        <v>3</v>
      </c>
      <c r="AX320">
        <v>3</v>
      </c>
      <c r="AY320">
        <v>4</v>
      </c>
      <c r="AZ320">
        <v>3</v>
      </c>
      <c r="BA320" t="s">
        <v>623</v>
      </c>
    </row>
    <row r="321" spans="1:53" x14ac:dyDescent="0.3">
      <c r="A321">
        <v>118460424621</v>
      </c>
      <c r="B321">
        <v>453298388</v>
      </c>
      <c r="C321" s="1">
        <v>45233.553263888891</v>
      </c>
      <c r="D321" s="1">
        <v>45233.561909722222</v>
      </c>
      <c r="E321" t="s">
        <v>624</v>
      </c>
      <c r="I321" t="s">
        <v>48</v>
      </c>
      <c r="J321" t="s">
        <v>96</v>
      </c>
      <c r="K321">
        <v>5</v>
      </c>
      <c r="L321">
        <v>4</v>
      </c>
      <c r="M321">
        <v>4</v>
      </c>
      <c r="N321">
        <v>5</v>
      </c>
      <c r="O321">
        <v>4</v>
      </c>
      <c r="P321">
        <v>4</v>
      </c>
      <c r="Q321">
        <v>5</v>
      </c>
      <c r="R321">
        <v>4</v>
      </c>
      <c r="S321">
        <v>5</v>
      </c>
      <c r="T321">
        <v>5</v>
      </c>
      <c r="U321">
        <v>5</v>
      </c>
      <c r="V321">
        <v>5</v>
      </c>
      <c r="W321">
        <v>5</v>
      </c>
      <c r="X321">
        <v>4</v>
      </c>
      <c r="Y321">
        <v>4</v>
      </c>
      <c r="Z321">
        <v>4</v>
      </c>
      <c r="AA321">
        <v>4</v>
      </c>
      <c r="AB321">
        <v>5</v>
      </c>
      <c r="AC321">
        <v>5</v>
      </c>
      <c r="AD321">
        <v>4</v>
      </c>
      <c r="AE321">
        <v>4</v>
      </c>
      <c r="AF321">
        <v>4</v>
      </c>
      <c r="AG321">
        <v>4</v>
      </c>
      <c r="AH321">
        <v>4</v>
      </c>
      <c r="AI321">
        <v>3</v>
      </c>
      <c r="AJ321">
        <v>5</v>
      </c>
      <c r="AK321">
        <v>4</v>
      </c>
      <c r="AL321">
        <v>4</v>
      </c>
      <c r="AM321">
        <v>4</v>
      </c>
      <c r="AN321" t="s">
        <v>50</v>
      </c>
      <c r="AO321">
        <v>4</v>
      </c>
      <c r="AP321">
        <v>5</v>
      </c>
      <c r="AQ321">
        <v>5</v>
      </c>
      <c r="AR321">
        <v>4</v>
      </c>
      <c r="AS321">
        <v>4</v>
      </c>
      <c r="AT321">
        <v>5</v>
      </c>
      <c r="AU321">
        <v>5</v>
      </c>
      <c r="AV321">
        <v>5</v>
      </c>
      <c r="AW321">
        <v>5</v>
      </c>
      <c r="AX321">
        <v>4</v>
      </c>
      <c r="AY321">
        <v>5</v>
      </c>
      <c r="AZ321">
        <v>4</v>
      </c>
      <c r="BA321" t="s">
        <v>625</v>
      </c>
    </row>
    <row r="322" spans="1:53" x14ac:dyDescent="0.3">
      <c r="A322">
        <v>118459932075</v>
      </c>
      <c r="B322">
        <v>453298388</v>
      </c>
      <c r="C322" s="1">
        <v>45233.073981481481</v>
      </c>
      <c r="D322" s="1">
        <v>45233.084305555552</v>
      </c>
      <c r="E322" t="s">
        <v>626</v>
      </c>
      <c r="I322" t="s">
        <v>56</v>
      </c>
      <c r="J322" t="s">
        <v>140</v>
      </c>
      <c r="K322">
        <v>4</v>
      </c>
      <c r="L322">
        <v>4</v>
      </c>
      <c r="M322">
        <v>2</v>
      </c>
      <c r="N322">
        <v>1</v>
      </c>
      <c r="O322">
        <v>1</v>
      </c>
      <c r="P322">
        <v>3</v>
      </c>
      <c r="Q322">
        <v>3</v>
      </c>
      <c r="R322">
        <v>2</v>
      </c>
      <c r="S322">
        <v>3</v>
      </c>
      <c r="T322">
        <v>2</v>
      </c>
      <c r="U322">
        <v>3</v>
      </c>
      <c r="V322">
        <v>3</v>
      </c>
      <c r="W322">
        <v>5</v>
      </c>
      <c r="X322">
        <v>1</v>
      </c>
      <c r="Y322">
        <v>1</v>
      </c>
      <c r="Z322">
        <v>5</v>
      </c>
      <c r="AA322">
        <v>5</v>
      </c>
      <c r="AB322">
        <v>3</v>
      </c>
      <c r="AC322">
        <v>4</v>
      </c>
      <c r="AD322">
        <v>2</v>
      </c>
      <c r="AE322">
        <v>3</v>
      </c>
      <c r="AF322">
        <v>3</v>
      </c>
      <c r="AG322">
        <v>5</v>
      </c>
      <c r="AH322">
        <v>4</v>
      </c>
      <c r="AI322">
        <v>5</v>
      </c>
      <c r="AJ322">
        <v>5</v>
      </c>
      <c r="AK322">
        <v>4</v>
      </c>
      <c r="AL322">
        <v>2</v>
      </c>
      <c r="AM322">
        <v>2</v>
      </c>
      <c r="AN322" t="s">
        <v>50</v>
      </c>
      <c r="AO322">
        <v>5</v>
      </c>
      <c r="AP322">
        <v>5</v>
      </c>
      <c r="AQ322">
        <v>5</v>
      </c>
      <c r="AR322">
        <v>2</v>
      </c>
      <c r="AS322">
        <v>1</v>
      </c>
      <c r="AT322">
        <v>3</v>
      </c>
      <c r="AU322">
        <v>2</v>
      </c>
      <c r="AV322">
        <v>1</v>
      </c>
      <c r="AW322">
        <v>5</v>
      </c>
      <c r="AX322">
        <v>4</v>
      </c>
      <c r="AY322">
        <v>5</v>
      </c>
      <c r="AZ322">
        <v>3</v>
      </c>
      <c r="BA322" t="s">
        <v>627</v>
      </c>
    </row>
    <row r="323" spans="1:53" x14ac:dyDescent="0.3">
      <c r="A323">
        <v>118459553572</v>
      </c>
      <c r="B323">
        <v>453298388</v>
      </c>
      <c r="C323" s="1">
        <v>45232.77</v>
      </c>
      <c r="D323" s="1">
        <v>45232.859155092592</v>
      </c>
      <c r="E323" t="s">
        <v>628</v>
      </c>
      <c r="I323" t="s">
        <v>48</v>
      </c>
      <c r="J323" t="s">
        <v>53</v>
      </c>
      <c r="K323">
        <v>4</v>
      </c>
      <c r="L323">
        <v>2</v>
      </c>
      <c r="M323">
        <v>2</v>
      </c>
      <c r="N323">
        <v>2</v>
      </c>
      <c r="O323">
        <v>4</v>
      </c>
      <c r="P323">
        <v>4</v>
      </c>
      <c r="Q323">
        <v>2</v>
      </c>
      <c r="R323">
        <v>2</v>
      </c>
      <c r="S323">
        <v>2</v>
      </c>
      <c r="T323">
        <v>2</v>
      </c>
      <c r="U323">
        <v>2</v>
      </c>
      <c r="V323">
        <v>1</v>
      </c>
      <c r="W323">
        <v>4</v>
      </c>
      <c r="X323">
        <v>2</v>
      </c>
      <c r="Y323">
        <v>2</v>
      </c>
      <c r="Z323">
        <v>4</v>
      </c>
      <c r="AA323">
        <v>4</v>
      </c>
      <c r="AB323">
        <v>2</v>
      </c>
      <c r="AC323">
        <v>2</v>
      </c>
      <c r="AD323">
        <v>2</v>
      </c>
      <c r="AE323">
        <v>2</v>
      </c>
      <c r="AF323">
        <v>2</v>
      </c>
      <c r="AG323">
        <v>1</v>
      </c>
      <c r="AH323">
        <v>2</v>
      </c>
      <c r="AI323">
        <v>1</v>
      </c>
      <c r="AJ323">
        <v>1</v>
      </c>
      <c r="AK323">
        <v>1</v>
      </c>
      <c r="AL323">
        <v>4</v>
      </c>
      <c r="AM323">
        <v>3</v>
      </c>
      <c r="AN323">
        <v>1</v>
      </c>
      <c r="AO323">
        <v>1</v>
      </c>
      <c r="AP323">
        <v>1</v>
      </c>
      <c r="AQ323">
        <v>1</v>
      </c>
      <c r="AR323">
        <v>3</v>
      </c>
      <c r="AS323">
        <v>1</v>
      </c>
      <c r="AT323">
        <v>3</v>
      </c>
      <c r="AU323">
        <v>3</v>
      </c>
      <c r="AV323">
        <v>2</v>
      </c>
      <c r="AW323">
        <v>3</v>
      </c>
      <c r="AX323">
        <v>2</v>
      </c>
      <c r="AY323">
        <v>1</v>
      </c>
      <c r="AZ323">
        <v>2</v>
      </c>
      <c r="BA323" t="s">
        <v>629</v>
      </c>
    </row>
    <row r="324" spans="1:53" x14ac:dyDescent="0.3">
      <c r="A324">
        <v>118459324896</v>
      </c>
      <c r="B324">
        <v>453298388</v>
      </c>
      <c r="C324" s="1">
        <v>45232.614490740743</v>
      </c>
      <c r="D324" s="1">
        <v>45232.618668981479</v>
      </c>
      <c r="E324" t="s">
        <v>630</v>
      </c>
      <c r="I324" t="s">
        <v>48</v>
      </c>
      <c r="J324" t="s">
        <v>140</v>
      </c>
      <c r="K324">
        <v>4</v>
      </c>
      <c r="L324">
        <v>3</v>
      </c>
      <c r="M324">
        <v>1</v>
      </c>
      <c r="N324">
        <v>3</v>
      </c>
      <c r="O324">
        <v>3</v>
      </c>
      <c r="P324">
        <v>5</v>
      </c>
      <c r="Q324">
        <v>1</v>
      </c>
      <c r="R324">
        <v>3</v>
      </c>
      <c r="S324">
        <v>2</v>
      </c>
      <c r="T324">
        <v>3</v>
      </c>
      <c r="U324">
        <v>2</v>
      </c>
      <c r="V324">
        <v>4</v>
      </c>
      <c r="W324">
        <v>4</v>
      </c>
      <c r="X324">
        <v>1</v>
      </c>
      <c r="Y324">
        <v>2</v>
      </c>
      <c r="Z324">
        <v>3</v>
      </c>
      <c r="AA324">
        <v>2</v>
      </c>
      <c r="AB324">
        <v>2</v>
      </c>
      <c r="AC324">
        <v>2</v>
      </c>
      <c r="AD324">
        <v>3</v>
      </c>
      <c r="AE324">
        <v>2</v>
      </c>
      <c r="AF324">
        <v>3</v>
      </c>
      <c r="AG324">
        <v>3</v>
      </c>
      <c r="AH324">
        <v>2</v>
      </c>
      <c r="AI324">
        <v>4</v>
      </c>
      <c r="AJ324">
        <v>3</v>
      </c>
      <c r="AK324">
        <v>2</v>
      </c>
      <c r="AL324">
        <v>4</v>
      </c>
      <c r="AM324">
        <v>2</v>
      </c>
      <c r="AN324" t="s">
        <v>50</v>
      </c>
      <c r="AO324">
        <v>1</v>
      </c>
      <c r="AP324">
        <v>3</v>
      </c>
      <c r="AQ324">
        <v>3</v>
      </c>
      <c r="AR324">
        <v>1</v>
      </c>
      <c r="AS324">
        <v>1</v>
      </c>
      <c r="AT324">
        <v>3</v>
      </c>
      <c r="AU324">
        <v>5</v>
      </c>
      <c r="AV324">
        <v>4</v>
      </c>
      <c r="AW324">
        <v>4</v>
      </c>
      <c r="AX324">
        <v>5</v>
      </c>
      <c r="AY324">
        <v>1</v>
      </c>
      <c r="AZ324">
        <v>1</v>
      </c>
      <c r="BA324" t="s">
        <v>631</v>
      </c>
    </row>
    <row r="325" spans="1:53" x14ac:dyDescent="0.3">
      <c r="A325">
        <v>118458761722</v>
      </c>
      <c r="B325">
        <v>453298388</v>
      </c>
      <c r="C325" s="1">
        <v>45231.975497685184</v>
      </c>
      <c r="D325" s="1">
        <v>45232.058969907404</v>
      </c>
      <c r="E325" t="s">
        <v>632</v>
      </c>
      <c r="I325" t="s">
        <v>48</v>
      </c>
      <c r="J325" t="s">
        <v>65</v>
      </c>
      <c r="K325">
        <v>4</v>
      </c>
      <c r="L325">
        <v>4</v>
      </c>
      <c r="M325">
        <v>4</v>
      </c>
      <c r="N325">
        <v>4</v>
      </c>
      <c r="O325">
        <v>4</v>
      </c>
      <c r="P325">
        <v>4</v>
      </c>
      <c r="Q325">
        <v>4</v>
      </c>
      <c r="R325">
        <v>4</v>
      </c>
      <c r="S325">
        <v>4</v>
      </c>
      <c r="T325">
        <v>4</v>
      </c>
      <c r="U325">
        <v>4</v>
      </c>
      <c r="V325">
        <v>4</v>
      </c>
      <c r="W325">
        <v>4</v>
      </c>
      <c r="X325">
        <v>4</v>
      </c>
      <c r="Y325">
        <v>4</v>
      </c>
      <c r="Z325">
        <v>4</v>
      </c>
      <c r="AA325">
        <v>4</v>
      </c>
      <c r="AB325">
        <v>4</v>
      </c>
      <c r="AC325">
        <v>4</v>
      </c>
      <c r="AD325">
        <v>4</v>
      </c>
      <c r="AE325">
        <v>4</v>
      </c>
      <c r="AF325">
        <v>4</v>
      </c>
      <c r="AG325">
        <v>4</v>
      </c>
      <c r="AH325">
        <v>4</v>
      </c>
      <c r="AI325">
        <v>2</v>
      </c>
      <c r="AJ325">
        <v>4</v>
      </c>
      <c r="AK325">
        <v>4</v>
      </c>
      <c r="AL325">
        <v>4</v>
      </c>
      <c r="AM325">
        <v>4</v>
      </c>
      <c r="AN325">
        <v>3</v>
      </c>
      <c r="AO325">
        <v>4</v>
      </c>
      <c r="AP325">
        <v>4</v>
      </c>
      <c r="AQ325">
        <v>4</v>
      </c>
      <c r="AR325">
        <v>4</v>
      </c>
      <c r="AS325">
        <v>4</v>
      </c>
      <c r="AT325">
        <v>3</v>
      </c>
      <c r="AU325">
        <v>3</v>
      </c>
      <c r="AV325">
        <v>2</v>
      </c>
      <c r="AW325">
        <v>4</v>
      </c>
      <c r="AX325">
        <v>3</v>
      </c>
      <c r="AY325">
        <v>4</v>
      </c>
      <c r="AZ325">
        <v>3</v>
      </c>
      <c r="BA325" t="s">
        <v>633</v>
      </c>
    </row>
    <row r="326" spans="1:53" x14ac:dyDescent="0.3">
      <c r="A326">
        <v>118458669248</v>
      </c>
      <c r="B326">
        <v>453298388</v>
      </c>
      <c r="C326" s="1">
        <v>45231.991469907407</v>
      </c>
      <c r="D326" s="1">
        <v>45232.00576388889</v>
      </c>
      <c r="E326" t="s">
        <v>634</v>
      </c>
      <c r="I326" t="s">
        <v>48</v>
      </c>
      <c r="J326" t="s">
        <v>49</v>
      </c>
      <c r="K326">
        <v>3</v>
      </c>
      <c r="L326">
        <v>4</v>
      </c>
      <c r="M326">
        <v>2</v>
      </c>
      <c r="N326">
        <v>1</v>
      </c>
      <c r="O326">
        <v>2</v>
      </c>
      <c r="P326">
        <v>1</v>
      </c>
      <c r="Q326">
        <v>1</v>
      </c>
      <c r="R326">
        <v>1</v>
      </c>
      <c r="S326">
        <v>3</v>
      </c>
      <c r="T326">
        <v>3</v>
      </c>
      <c r="U326">
        <v>4</v>
      </c>
      <c r="V326">
        <v>2</v>
      </c>
      <c r="W326">
        <v>4</v>
      </c>
      <c r="X326">
        <v>1</v>
      </c>
      <c r="Y326">
        <v>2</v>
      </c>
      <c r="Z326">
        <v>4</v>
      </c>
      <c r="AA326">
        <v>4</v>
      </c>
      <c r="AB326">
        <v>4</v>
      </c>
      <c r="AC326">
        <v>4</v>
      </c>
      <c r="AD326">
        <v>3</v>
      </c>
      <c r="AE326">
        <v>3</v>
      </c>
      <c r="AF326">
        <v>4</v>
      </c>
      <c r="AG326">
        <v>4</v>
      </c>
      <c r="AH326">
        <v>4</v>
      </c>
      <c r="AI326">
        <v>4</v>
      </c>
      <c r="AJ326">
        <v>4</v>
      </c>
      <c r="AK326">
        <v>4</v>
      </c>
      <c r="AL326">
        <v>4</v>
      </c>
      <c r="AM326">
        <v>1</v>
      </c>
      <c r="AN326">
        <v>3</v>
      </c>
      <c r="AO326">
        <v>3</v>
      </c>
      <c r="AP326">
        <v>4</v>
      </c>
      <c r="AQ326">
        <v>4</v>
      </c>
      <c r="AR326">
        <v>3</v>
      </c>
      <c r="AS326">
        <v>3</v>
      </c>
      <c r="AT326">
        <v>3</v>
      </c>
      <c r="AU326">
        <v>2</v>
      </c>
      <c r="AV326">
        <v>1</v>
      </c>
      <c r="AW326">
        <v>4</v>
      </c>
      <c r="AX326">
        <v>3</v>
      </c>
      <c r="AY326">
        <v>4</v>
      </c>
      <c r="AZ326">
        <v>3</v>
      </c>
      <c r="BA326" t="s">
        <v>635</v>
      </c>
    </row>
    <row r="327" spans="1:53" x14ac:dyDescent="0.3">
      <c r="A327">
        <v>118458608380</v>
      </c>
      <c r="B327">
        <v>453298388</v>
      </c>
      <c r="C327" s="1">
        <v>45231.961064814815</v>
      </c>
      <c r="D327" s="1">
        <v>45231.968425925923</v>
      </c>
      <c r="E327" t="s">
        <v>636</v>
      </c>
      <c r="I327" t="s">
        <v>48</v>
      </c>
      <c r="J327" t="s">
        <v>96</v>
      </c>
      <c r="K327">
        <v>4</v>
      </c>
      <c r="L327">
        <v>4</v>
      </c>
      <c r="M327">
        <v>4</v>
      </c>
      <c r="N327">
        <v>4</v>
      </c>
      <c r="O327">
        <v>4</v>
      </c>
      <c r="P327">
        <v>4</v>
      </c>
      <c r="Q327">
        <v>4</v>
      </c>
      <c r="R327">
        <v>4</v>
      </c>
      <c r="S327">
        <v>3</v>
      </c>
      <c r="T327">
        <v>3</v>
      </c>
      <c r="U327">
        <v>4</v>
      </c>
      <c r="V327">
        <v>3</v>
      </c>
      <c r="W327">
        <v>4</v>
      </c>
      <c r="X327">
        <v>3</v>
      </c>
      <c r="Y327">
        <v>4</v>
      </c>
      <c r="Z327">
        <v>4</v>
      </c>
      <c r="AA327">
        <v>4</v>
      </c>
      <c r="AB327">
        <v>4</v>
      </c>
      <c r="AC327">
        <v>4</v>
      </c>
      <c r="AD327">
        <v>4</v>
      </c>
      <c r="AE327">
        <v>4</v>
      </c>
      <c r="AF327">
        <v>3</v>
      </c>
      <c r="AG327">
        <v>2</v>
      </c>
      <c r="AH327">
        <v>4</v>
      </c>
      <c r="AI327">
        <v>4</v>
      </c>
      <c r="AJ327">
        <v>4</v>
      </c>
      <c r="AK327">
        <v>2</v>
      </c>
      <c r="AL327">
        <v>4</v>
      </c>
      <c r="AM327">
        <v>3</v>
      </c>
      <c r="AN327" t="s">
        <v>50</v>
      </c>
      <c r="AO327">
        <v>4</v>
      </c>
      <c r="AP327">
        <v>4</v>
      </c>
      <c r="AQ327">
        <v>4</v>
      </c>
      <c r="AR327">
        <v>4</v>
      </c>
      <c r="AS327">
        <v>4</v>
      </c>
      <c r="AT327">
        <v>4</v>
      </c>
      <c r="AU327">
        <v>4</v>
      </c>
      <c r="AV327">
        <v>3</v>
      </c>
      <c r="AW327">
        <v>4</v>
      </c>
      <c r="AX327">
        <v>5</v>
      </c>
      <c r="AY327">
        <v>5</v>
      </c>
      <c r="AZ327">
        <v>3</v>
      </c>
      <c r="BA327" t="s">
        <v>637</v>
      </c>
    </row>
    <row r="328" spans="1:53" x14ac:dyDescent="0.3">
      <c r="A328">
        <v>118458571704</v>
      </c>
      <c r="B328">
        <v>453298388</v>
      </c>
      <c r="C328" s="1">
        <v>45231.938078703701</v>
      </c>
      <c r="D328" s="1">
        <v>45231.944108796299</v>
      </c>
      <c r="E328" t="s">
        <v>638</v>
      </c>
      <c r="I328" t="s">
        <v>48</v>
      </c>
      <c r="J328" t="s">
        <v>65</v>
      </c>
      <c r="K328">
        <v>5</v>
      </c>
      <c r="L328">
        <v>5</v>
      </c>
      <c r="M328">
        <v>5</v>
      </c>
      <c r="N328">
        <v>4</v>
      </c>
      <c r="O328">
        <v>4</v>
      </c>
      <c r="P328">
        <v>4</v>
      </c>
      <c r="Q328">
        <v>5</v>
      </c>
      <c r="R328">
        <v>5</v>
      </c>
      <c r="S328">
        <v>5</v>
      </c>
      <c r="T328">
        <v>4</v>
      </c>
      <c r="U328">
        <v>5</v>
      </c>
      <c r="V328">
        <v>4</v>
      </c>
      <c r="W328">
        <v>5</v>
      </c>
      <c r="X328">
        <v>2</v>
      </c>
      <c r="Y328">
        <v>4</v>
      </c>
      <c r="Z328">
        <v>5</v>
      </c>
      <c r="AA328">
        <v>4</v>
      </c>
      <c r="AB328">
        <v>4</v>
      </c>
      <c r="AC328">
        <v>4</v>
      </c>
      <c r="AD328">
        <v>4</v>
      </c>
      <c r="AE328">
        <v>4</v>
      </c>
      <c r="AF328">
        <v>4</v>
      </c>
      <c r="AG328">
        <v>4</v>
      </c>
      <c r="AH328">
        <v>4</v>
      </c>
      <c r="AI328">
        <v>2</v>
      </c>
      <c r="AJ328">
        <v>4</v>
      </c>
      <c r="AK328">
        <v>4</v>
      </c>
      <c r="AL328">
        <v>4</v>
      </c>
      <c r="AM328">
        <v>4</v>
      </c>
      <c r="AN328" t="s">
        <v>50</v>
      </c>
      <c r="AO328">
        <v>4</v>
      </c>
      <c r="AP328" t="s">
        <v>81</v>
      </c>
      <c r="AQ328" t="s">
        <v>81</v>
      </c>
      <c r="AR328">
        <v>4</v>
      </c>
      <c r="AS328">
        <v>4</v>
      </c>
      <c r="AT328">
        <v>4</v>
      </c>
      <c r="AU328">
        <v>5</v>
      </c>
      <c r="AV328">
        <v>3</v>
      </c>
      <c r="AW328">
        <v>4</v>
      </c>
      <c r="AX328">
        <v>4</v>
      </c>
      <c r="AZ328">
        <v>4</v>
      </c>
      <c r="BA328" t="s">
        <v>639</v>
      </c>
    </row>
    <row r="329" spans="1:53" x14ac:dyDescent="0.3">
      <c r="A329">
        <v>118458458098</v>
      </c>
      <c r="B329">
        <v>453298388</v>
      </c>
      <c r="C329" s="1">
        <v>45231.854953703703</v>
      </c>
      <c r="D329" s="1">
        <v>45231.85800925926</v>
      </c>
      <c r="E329" t="s">
        <v>640</v>
      </c>
      <c r="I329" t="s">
        <v>56</v>
      </c>
      <c r="J329" t="s">
        <v>68</v>
      </c>
      <c r="K329">
        <v>3</v>
      </c>
      <c r="L329">
        <v>4</v>
      </c>
      <c r="M329">
        <v>4</v>
      </c>
      <c r="N329">
        <v>5</v>
      </c>
      <c r="O329">
        <v>4</v>
      </c>
      <c r="P329">
        <v>5</v>
      </c>
      <c r="Q329">
        <v>5</v>
      </c>
      <c r="R329">
        <v>4</v>
      </c>
      <c r="S329">
        <v>4</v>
      </c>
      <c r="T329">
        <v>4</v>
      </c>
      <c r="U329">
        <v>5</v>
      </c>
      <c r="V329">
        <v>5</v>
      </c>
      <c r="W329">
        <v>5</v>
      </c>
      <c r="X329">
        <v>5</v>
      </c>
      <c r="Y329">
        <v>4</v>
      </c>
      <c r="Z329">
        <v>5</v>
      </c>
      <c r="AA329">
        <v>4</v>
      </c>
      <c r="AB329">
        <v>4</v>
      </c>
      <c r="AC329">
        <v>4</v>
      </c>
      <c r="AD329">
        <v>4</v>
      </c>
      <c r="AE329">
        <v>4</v>
      </c>
      <c r="AF329">
        <v>5</v>
      </c>
      <c r="AG329">
        <v>4</v>
      </c>
      <c r="AH329">
        <v>4</v>
      </c>
      <c r="AI329">
        <v>5</v>
      </c>
      <c r="AJ329">
        <v>5</v>
      </c>
      <c r="AK329">
        <v>4</v>
      </c>
      <c r="AL329">
        <v>5</v>
      </c>
      <c r="AM329">
        <v>5</v>
      </c>
      <c r="AN329" t="s">
        <v>50</v>
      </c>
      <c r="AO329">
        <v>4</v>
      </c>
      <c r="AP329">
        <v>4</v>
      </c>
      <c r="AQ329">
        <v>5</v>
      </c>
      <c r="AR329">
        <v>4</v>
      </c>
      <c r="AS329">
        <v>5</v>
      </c>
      <c r="AT329">
        <v>4</v>
      </c>
      <c r="AU329">
        <v>5</v>
      </c>
      <c r="AV329">
        <v>5</v>
      </c>
      <c r="AW329">
        <v>4</v>
      </c>
      <c r="AX329">
        <v>5</v>
      </c>
      <c r="AY329">
        <v>5</v>
      </c>
      <c r="AZ329">
        <v>5</v>
      </c>
      <c r="BA329" t="s">
        <v>641</v>
      </c>
    </row>
    <row r="330" spans="1:53" x14ac:dyDescent="0.3">
      <c r="A330">
        <v>118458300559</v>
      </c>
      <c r="B330">
        <v>453298388</v>
      </c>
      <c r="C330" s="1">
        <v>45231.657673611109</v>
      </c>
      <c r="D330" s="1">
        <v>45231.663194444445</v>
      </c>
      <c r="E330" t="s">
        <v>610</v>
      </c>
      <c r="I330" t="s">
        <v>48</v>
      </c>
      <c r="J330" t="s">
        <v>96</v>
      </c>
      <c r="K330">
        <v>3</v>
      </c>
      <c r="L330">
        <v>3</v>
      </c>
      <c r="M330">
        <v>2</v>
      </c>
      <c r="N330">
        <v>4</v>
      </c>
      <c r="O330">
        <v>3</v>
      </c>
      <c r="P330">
        <v>2</v>
      </c>
      <c r="Q330">
        <v>4</v>
      </c>
      <c r="R330">
        <v>3</v>
      </c>
      <c r="S330">
        <v>3</v>
      </c>
      <c r="T330">
        <v>3</v>
      </c>
      <c r="U330">
        <v>3</v>
      </c>
      <c r="V330">
        <v>3</v>
      </c>
      <c r="W330">
        <v>4</v>
      </c>
      <c r="X330">
        <v>2</v>
      </c>
      <c r="Y330">
        <v>4</v>
      </c>
      <c r="Z330">
        <v>4</v>
      </c>
      <c r="AA330">
        <v>4</v>
      </c>
      <c r="AB330">
        <v>4</v>
      </c>
      <c r="AC330">
        <v>4</v>
      </c>
      <c r="AD330">
        <v>2</v>
      </c>
      <c r="AE330">
        <v>3</v>
      </c>
      <c r="AF330">
        <v>4</v>
      </c>
      <c r="AG330">
        <v>4</v>
      </c>
      <c r="AH330">
        <v>3</v>
      </c>
      <c r="AI330">
        <v>3</v>
      </c>
      <c r="AJ330">
        <v>4</v>
      </c>
      <c r="AK330">
        <v>4</v>
      </c>
      <c r="AL330">
        <v>3</v>
      </c>
      <c r="AM330">
        <v>2</v>
      </c>
      <c r="AN330" t="s">
        <v>50</v>
      </c>
      <c r="AO330">
        <v>4</v>
      </c>
      <c r="AP330">
        <v>4</v>
      </c>
      <c r="AQ330">
        <v>4</v>
      </c>
      <c r="AR330">
        <v>4</v>
      </c>
      <c r="AS330">
        <v>4</v>
      </c>
      <c r="AT330">
        <v>4</v>
      </c>
      <c r="AU330">
        <v>3</v>
      </c>
      <c r="AV330">
        <v>4</v>
      </c>
      <c r="AW330">
        <v>5</v>
      </c>
      <c r="AX330">
        <v>3</v>
      </c>
      <c r="AY330">
        <v>5</v>
      </c>
      <c r="AZ330">
        <v>2</v>
      </c>
      <c r="BA330" t="s">
        <v>642</v>
      </c>
    </row>
    <row r="331" spans="1:53" x14ac:dyDescent="0.3">
      <c r="A331">
        <v>118458269190</v>
      </c>
      <c r="B331">
        <v>453298388</v>
      </c>
      <c r="C331" s="1">
        <v>45231.604409722226</v>
      </c>
      <c r="D331" s="1">
        <v>45231.608819444446</v>
      </c>
      <c r="E331" t="s">
        <v>643</v>
      </c>
      <c r="I331" t="s">
        <v>48</v>
      </c>
      <c r="J331" t="s">
        <v>53</v>
      </c>
      <c r="K331">
        <v>4</v>
      </c>
      <c r="L331">
        <v>3</v>
      </c>
      <c r="M331">
        <v>5</v>
      </c>
      <c r="N331">
        <v>5</v>
      </c>
      <c r="O331">
        <v>4</v>
      </c>
      <c r="P331">
        <v>4</v>
      </c>
      <c r="Q331">
        <v>4</v>
      </c>
      <c r="R331">
        <v>2</v>
      </c>
      <c r="S331">
        <v>5</v>
      </c>
      <c r="T331">
        <v>5</v>
      </c>
      <c r="U331">
        <v>5</v>
      </c>
      <c r="V331">
        <v>4</v>
      </c>
      <c r="W331">
        <v>5</v>
      </c>
      <c r="X331">
        <v>4</v>
      </c>
      <c r="Y331">
        <v>5</v>
      </c>
      <c r="Z331">
        <v>4</v>
      </c>
      <c r="AA331">
        <v>3</v>
      </c>
      <c r="AB331">
        <v>4</v>
      </c>
      <c r="AC331">
        <v>4</v>
      </c>
      <c r="AD331">
        <v>5</v>
      </c>
      <c r="AE331">
        <v>4</v>
      </c>
      <c r="AF331">
        <v>4</v>
      </c>
      <c r="AG331">
        <v>5</v>
      </c>
      <c r="AH331">
        <v>4</v>
      </c>
      <c r="AI331">
        <v>2</v>
      </c>
      <c r="AJ331">
        <v>3</v>
      </c>
      <c r="AK331">
        <v>1</v>
      </c>
      <c r="AL331">
        <v>5</v>
      </c>
      <c r="AM331">
        <v>4</v>
      </c>
      <c r="AN331" t="s">
        <v>50</v>
      </c>
      <c r="AO331">
        <v>2</v>
      </c>
      <c r="AP331">
        <v>4</v>
      </c>
      <c r="AQ331">
        <v>4</v>
      </c>
      <c r="AR331">
        <v>4</v>
      </c>
      <c r="AS331">
        <v>5</v>
      </c>
      <c r="AT331">
        <v>5</v>
      </c>
      <c r="AU331">
        <v>5</v>
      </c>
      <c r="AV331">
        <v>4</v>
      </c>
      <c r="AW331">
        <v>4</v>
      </c>
      <c r="AX331">
        <v>3</v>
      </c>
      <c r="AY331">
        <v>4</v>
      </c>
      <c r="AZ331">
        <v>5</v>
      </c>
      <c r="BA331" t="s">
        <v>87</v>
      </c>
    </row>
    <row r="332" spans="1:53" x14ac:dyDescent="0.3">
      <c r="A332">
        <v>118458196370</v>
      </c>
      <c r="B332">
        <v>453298388</v>
      </c>
      <c r="C332" s="1">
        <v>45231.471458333333</v>
      </c>
      <c r="D332" s="1">
        <v>45231.478402777779</v>
      </c>
      <c r="E332" t="s">
        <v>644</v>
      </c>
      <c r="I332" t="s">
        <v>48</v>
      </c>
      <c r="J332" t="s">
        <v>49</v>
      </c>
      <c r="K332">
        <v>4</v>
      </c>
      <c r="L332">
        <v>4</v>
      </c>
      <c r="M332">
        <v>4</v>
      </c>
      <c r="N332">
        <v>2</v>
      </c>
      <c r="O332">
        <v>4</v>
      </c>
      <c r="P332">
        <v>4</v>
      </c>
      <c r="Q332">
        <v>3</v>
      </c>
      <c r="R332">
        <v>3</v>
      </c>
      <c r="S332">
        <v>4</v>
      </c>
      <c r="T332">
        <v>3</v>
      </c>
      <c r="U332">
        <v>2</v>
      </c>
      <c r="V332">
        <v>2</v>
      </c>
      <c r="W332">
        <v>4</v>
      </c>
      <c r="X332">
        <v>2</v>
      </c>
      <c r="Y332">
        <v>4</v>
      </c>
      <c r="Z332">
        <v>4</v>
      </c>
      <c r="AA332">
        <v>4</v>
      </c>
      <c r="AB332">
        <v>4</v>
      </c>
      <c r="AC332">
        <v>4</v>
      </c>
      <c r="AD332">
        <v>4</v>
      </c>
      <c r="AE332">
        <v>4</v>
      </c>
      <c r="AF332">
        <v>4</v>
      </c>
      <c r="AG332">
        <v>4</v>
      </c>
      <c r="AH332">
        <v>4</v>
      </c>
      <c r="AI332">
        <v>4</v>
      </c>
      <c r="AJ332">
        <v>4</v>
      </c>
      <c r="AK332">
        <v>4</v>
      </c>
      <c r="AL332">
        <v>4</v>
      </c>
      <c r="AM332">
        <v>4</v>
      </c>
      <c r="AN332" t="s">
        <v>50</v>
      </c>
      <c r="AO332">
        <v>4</v>
      </c>
      <c r="AP332">
        <v>4</v>
      </c>
      <c r="AQ332">
        <v>4</v>
      </c>
      <c r="AR332">
        <v>4</v>
      </c>
      <c r="AS332">
        <v>4</v>
      </c>
      <c r="AT332">
        <v>4</v>
      </c>
      <c r="AU332">
        <v>4</v>
      </c>
      <c r="AV332">
        <v>3</v>
      </c>
      <c r="AW332">
        <v>4</v>
      </c>
      <c r="AX332">
        <v>4</v>
      </c>
      <c r="AY332">
        <v>4</v>
      </c>
      <c r="AZ332">
        <v>3</v>
      </c>
      <c r="BA332">
        <v>4</v>
      </c>
    </row>
    <row r="333" spans="1:53" x14ac:dyDescent="0.3">
      <c r="A333">
        <v>118458163225</v>
      </c>
      <c r="B333">
        <v>453298388</v>
      </c>
      <c r="C333" s="1">
        <v>45231.42591435185</v>
      </c>
      <c r="D333" s="1">
        <v>45231.431122685186</v>
      </c>
      <c r="E333" t="s">
        <v>645</v>
      </c>
      <c r="I333" t="s">
        <v>48</v>
      </c>
      <c r="J333" t="s">
        <v>65</v>
      </c>
      <c r="K333">
        <v>3</v>
      </c>
      <c r="L333">
        <v>3</v>
      </c>
      <c r="M333">
        <v>3</v>
      </c>
      <c r="N333">
        <v>4</v>
      </c>
      <c r="O333">
        <v>3</v>
      </c>
      <c r="P333">
        <v>4</v>
      </c>
      <c r="Q333">
        <v>3</v>
      </c>
      <c r="R333">
        <v>3</v>
      </c>
      <c r="S333">
        <v>3</v>
      </c>
      <c r="T333">
        <v>4</v>
      </c>
      <c r="U333">
        <v>4</v>
      </c>
      <c r="V333">
        <v>3</v>
      </c>
      <c r="W333">
        <v>4</v>
      </c>
      <c r="X333">
        <v>2</v>
      </c>
      <c r="Y333">
        <v>4</v>
      </c>
      <c r="Z333">
        <v>4</v>
      </c>
      <c r="AA333">
        <v>3</v>
      </c>
      <c r="AB333">
        <v>4</v>
      </c>
      <c r="AC333">
        <v>4</v>
      </c>
      <c r="AD333">
        <v>4</v>
      </c>
      <c r="AE333">
        <v>5</v>
      </c>
      <c r="AF333">
        <v>4</v>
      </c>
      <c r="AG333">
        <v>4</v>
      </c>
      <c r="AH333">
        <v>4</v>
      </c>
      <c r="AI333">
        <v>4</v>
      </c>
      <c r="AJ333">
        <v>4</v>
      </c>
      <c r="AK333">
        <v>4</v>
      </c>
      <c r="AL333">
        <v>4</v>
      </c>
      <c r="AM333">
        <v>4</v>
      </c>
      <c r="AN333">
        <v>5</v>
      </c>
      <c r="AO333">
        <v>5</v>
      </c>
      <c r="AP333">
        <v>5</v>
      </c>
      <c r="AQ333">
        <v>4</v>
      </c>
      <c r="AR333">
        <v>3</v>
      </c>
      <c r="AS333">
        <v>3</v>
      </c>
      <c r="AT333">
        <v>2</v>
      </c>
      <c r="AU333">
        <v>5</v>
      </c>
      <c r="AV333">
        <v>4</v>
      </c>
      <c r="AW333">
        <v>5</v>
      </c>
      <c r="AX333">
        <v>5</v>
      </c>
      <c r="AY333">
        <v>3</v>
      </c>
      <c r="AZ333">
        <v>3</v>
      </c>
      <c r="BA333" t="s">
        <v>646</v>
      </c>
    </row>
    <row r="334" spans="1:53" x14ac:dyDescent="0.3">
      <c r="A334">
        <v>118457435942</v>
      </c>
      <c r="B334">
        <v>453298388</v>
      </c>
      <c r="C334" s="1">
        <v>45230.856469907405</v>
      </c>
      <c r="D334" s="1">
        <v>45230.86310185185</v>
      </c>
      <c r="E334" t="s">
        <v>647</v>
      </c>
      <c r="I334" t="s">
        <v>48</v>
      </c>
      <c r="J334" t="s">
        <v>49</v>
      </c>
      <c r="K334">
        <v>2</v>
      </c>
      <c r="L334">
        <v>2</v>
      </c>
      <c r="M334">
        <v>3</v>
      </c>
      <c r="N334">
        <v>1</v>
      </c>
      <c r="O334">
        <v>4</v>
      </c>
      <c r="P334">
        <v>2</v>
      </c>
      <c r="Q334">
        <v>2</v>
      </c>
      <c r="R334">
        <v>4</v>
      </c>
      <c r="S334">
        <v>2</v>
      </c>
      <c r="T334">
        <v>4</v>
      </c>
      <c r="U334">
        <v>1</v>
      </c>
      <c r="V334">
        <v>2</v>
      </c>
      <c r="W334">
        <v>4</v>
      </c>
      <c r="X334">
        <v>1</v>
      </c>
      <c r="Y334">
        <v>3</v>
      </c>
      <c r="Z334">
        <v>3</v>
      </c>
      <c r="AA334">
        <v>2</v>
      </c>
      <c r="AB334">
        <v>3</v>
      </c>
      <c r="AC334">
        <v>4</v>
      </c>
      <c r="AD334">
        <v>1</v>
      </c>
      <c r="AE334">
        <v>2</v>
      </c>
      <c r="AF334">
        <v>2</v>
      </c>
      <c r="AG334">
        <v>3</v>
      </c>
      <c r="AH334">
        <v>3</v>
      </c>
      <c r="AI334">
        <v>1</v>
      </c>
      <c r="AJ334">
        <v>4</v>
      </c>
      <c r="AK334">
        <v>4</v>
      </c>
      <c r="AL334">
        <v>4</v>
      </c>
      <c r="AM334">
        <v>2</v>
      </c>
      <c r="AN334">
        <v>4</v>
      </c>
      <c r="AO334">
        <v>4</v>
      </c>
      <c r="AP334">
        <v>1</v>
      </c>
      <c r="AQ334">
        <v>1</v>
      </c>
      <c r="AR334">
        <v>2</v>
      </c>
      <c r="AS334">
        <v>1</v>
      </c>
      <c r="AT334">
        <v>2</v>
      </c>
      <c r="AU334">
        <v>2</v>
      </c>
      <c r="AV334">
        <v>3</v>
      </c>
      <c r="AW334">
        <v>1</v>
      </c>
      <c r="AX334">
        <v>3</v>
      </c>
      <c r="AY334">
        <v>1</v>
      </c>
      <c r="AZ334">
        <v>4</v>
      </c>
      <c r="BA334" t="s">
        <v>648</v>
      </c>
    </row>
    <row r="335" spans="1:53" x14ac:dyDescent="0.3">
      <c r="A335">
        <v>118457370016</v>
      </c>
      <c r="B335">
        <v>453298388</v>
      </c>
      <c r="C335" s="1">
        <v>45230.792256944442</v>
      </c>
      <c r="D335" s="1">
        <v>45230.80059027778</v>
      </c>
      <c r="E335" t="s">
        <v>649</v>
      </c>
      <c r="I335" t="s">
        <v>56</v>
      </c>
      <c r="J335" t="s">
        <v>68</v>
      </c>
      <c r="K335">
        <v>4</v>
      </c>
      <c r="L335">
        <v>4</v>
      </c>
      <c r="M335">
        <v>5</v>
      </c>
      <c r="N335">
        <v>2</v>
      </c>
      <c r="O335">
        <v>4</v>
      </c>
      <c r="P335">
        <v>4</v>
      </c>
      <c r="Q335">
        <v>5</v>
      </c>
      <c r="R335">
        <v>3</v>
      </c>
      <c r="S335">
        <v>5</v>
      </c>
      <c r="T335">
        <v>4</v>
      </c>
      <c r="U335">
        <v>4</v>
      </c>
      <c r="V335">
        <v>2</v>
      </c>
      <c r="W335">
        <v>3</v>
      </c>
      <c r="X335">
        <v>3</v>
      </c>
      <c r="Y335">
        <v>3</v>
      </c>
      <c r="Z335">
        <v>5</v>
      </c>
      <c r="AA335">
        <v>5</v>
      </c>
      <c r="AB335">
        <v>5</v>
      </c>
      <c r="AC335">
        <v>4</v>
      </c>
      <c r="AD335">
        <v>4</v>
      </c>
      <c r="AE335">
        <v>3</v>
      </c>
      <c r="AF335">
        <v>3</v>
      </c>
      <c r="AG335">
        <v>5</v>
      </c>
      <c r="AH335">
        <v>5</v>
      </c>
      <c r="AI335">
        <v>2</v>
      </c>
      <c r="AJ335">
        <v>4</v>
      </c>
      <c r="AK335">
        <v>5</v>
      </c>
      <c r="AL335">
        <v>4</v>
      </c>
      <c r="AM335">
        <v>3</v>
      </c>
      <c r="AN335">
        <v>5</v>
      </c>
      <c r="AO335">
        <v>4</v>
      </c>
      <c r="AP335">
        <v>4</v>
      </c>
      <c r="AQ335">
        <v>4</v>
      </c>
      <c r="AR335">
        <v>4</v>
      </c>
      <c r="AS335">
        <v>4</v>
      </c>
      <c r="AT335">
        <v>4</v>
      </c>
      <c r="AU335">
        <v>5</v>
      </c>
      <c r="AV335">
        <v>3</v>
      </c>
      <c r="AW335">
        <v>4</v>
      </c>
      <c r="AX335">
        <v>3</v>
      </c>
      <c r="AY335">
        <v>5</v>
      </c>
      <c r="AZ335">
        <v>4</v>
      </c>
      <c r="BA335" t="s">
        <v>79</v>
      </c>
    </row>
    <row r="336" spans="1:53" x14ac:dyDescent="0.3">
      <c r="A336">
        <v>118457359674</v>
      </c>
      <c r="B336">
        <v>453298388</v>
      </c>
      <c r="C336" s="1">
        <v>45230.785185185188</v>
      </c>
      <c r="D336" s="1">
        <v>45230.789340277777</v>
      </c>
      <c r="E336" t="s">
        <v>650</v>
      </c>
      <c r="I336" t="s">
        <v>56</v>
      </c>
      <c r="J336" t="s">
        <v>103</v>
      </c>
      <c r="K336">
        <v>5</v>
      </c>
      <c r="L336">
        <v>5</v>
      </c>
      <c r="M336">
        <v>5</v>
      </c>
      <c r="N336">
        <v>5</v>
      </c>
      <c r="O336">
        <v>5</v>
      </c>
      <c r="P336">
        <v>5</v>
      </c>
      <c r="Q336">
        <v>5</v>
      </c>
      <c r="R336">
        <v>5</v>
      </c>
      <c r="S336">
        <v>5</v>
      </c>
      <c r="T336">
        <v>5</v>
      </c>
      <c r="U336">
        <v>5</v>
      </c>
      <c r="V336">
        <v>5</v>
      </c>
      <c r="W336">
        <v>5</v>
      </c>
      <c r="X336">
        <v>5</v>
      </c>
      <c r="Y336">
        <v>5</v>
      </c>
      <c r="Z336">
        <v>5</v>
      </c>
      <c r="AA336">
        <v>5</v>
      </c>
      <c r="AB336">
        <v>5</v>
      </c>
      <c r="AC336">
        <v>5</v>
      </c>
      <c r="AD336">
        <v>5</v>
      </c>
      <c r="AE336">
        <v>5</v>
      </c>
      <c r="AF336">
        <v>5</v>
      </c>
      <c r="AG336">
        <v>5</v>
      </c>
      <c r="AH336">
        <v>5</v>
      </c>
      <c r="AI336">
        <v>5</v>
      </c>
      <c r="AJ336">
        <v>5</v>
      </c>
      <c r="AK336">
        <v>5</v>
      </c>
      <c r="AL336">
        <v>5</v>
      </c>
      <c r="AM336">
        <v>5</v>
      </c>
      <c r="AN336">
        <v>5</v>
      </c>
      <c r="AO336">
        <v>5</v>
      </c>
      <c r="AP336">
        <v>5</v>
      </c>
      <c r="AQ336">
        <v>5</v>
      </c>
      <c r="AR336">
        <v>5</v>
      </c>
      <c r="AS336">
        <v>5</v>
      </c>
      <c r="AT336">
        <v>5</v>
      </c>
      <c r="AU336">
        <v>5</v>
      </c>
      <c r="AV336">
        <v>5</v>
      </c>
      <c r="AW336">
        <v>5</v>
      </c>
      <c r="AX336">
        <v>5</v>
      </c>
      <c r="AY336">
        <v>5</v>
      </c>
      <c r="AZ336">
        <v>5</v>
      </c>
      <c r="BA336" t="s">
        <v>97</v>
      </c>
    </row>
    <row r="337" spans="1:53" x14ac:dyDescent="0.3">
      <c r="A337">
        <v>118457317980</v>
      </c>
      <c r="B337">
        <v>453298388</v>
      </c>
      <c r="C337" s="1">
        <v>45230.734594907408</v>
      </c>
      <c r="D337" s="1">
        <v>45230.750914351855</v>
      </c>
      <c r="E337" t="s">
        <v>651</v>
      </c>
      <c r="I337" t="s">
        <v>56</v>
      </c>
      <c r="J337" t="s">
        <v>68</v>
      </c>
      <c r="K337">
        <v>4</v>
      </c>
      <c r="L337">
        <v>3</v>
      </c>
      <c r="M337">
        <v>3</v>
      </c>
      <c r="N337">
        <v>3</v>
      </c>
      <c r="O337">
        <v>4</v>
      </c>
      <c r="P337">
        <v>4</v>
      </c>
      <c r="Q337">
        <v>4</v>
      </c>
      <c r="R337">
        <v>3</v>
      </c>
      <c r="S337">
        <v>4</v>
      </c>
      <c r="T337">
        <v>3</v>
      </c>
      <c r="U337">
        <v>3</v>
      </c>
      <c r="V337">
        <v>2</v>
      </c>
      <c r="W337">
        <v>4</v>
      </c>
      <c r="X337">
        <v>3</v>
      </c>
      <c r="Y337">
        <v>4</v>
      </c>
      <c r="Z337">
        <v>4</v>
      </c>
      <c r="AA337">
        <v>4</v>
      </c>
      <c r="AB337">
        <v>4</v>
      </c>
      <c r="AC337">
        <v>4</v>
      </c>
      <c r="AD337">
        <v>3</v>
      </c>
      <c r="AE337">
        <v>4</v>
      </c>
      <c r="AF337">
        <v>4</v>
      </c>
      <c r="AG337">
        <v>4</v>
      </c>
      <c r="AH337">
        <v>4</v>
      </c>
      <c r="AI337">
        <v>2</v>
      </c>
      <c r="AJ337">
        <v>4</v>
      </c>
      <c r="AK337">
        <v>4</v>
      </c>
      <c r="AL337">
        <v>4</v>
      </c>
      <c r="AM337">
        <v>3</v>
      </c>
      <c r="AN337" t="s">
        <v>50</v>
      </c>
      <c r="AO337">
        <v>2</v>
      </c>
      <c r="AP337">
        <v>4</v>
      </c>
      <c r="AQ337">
        <v>3</v>
      </c>
      <c r="AR337">
        <v>4</v>
      </c>
      <c r="AS337">
        <v>4</v>
      </c>
      <c r="AT337">
        <v>4</v>
      </c>
      <c r="AU337">
        <v>4</v>
      </c>
      <c r="AV337">
        <v>3</v>
      </c>
      <c r="AW337">
        <v>4</v>
      </c>
      <c r="AX337">
        <v>3</v>
      </c>
      <c r="AY337">
        <v>3</v>
      </c>
      <c r="AZ337">
        <v>4</v>
      </c>
      <c r="BA337" t="s">
        <v>652</v>
      </c>
    </row>
    <row r="338" spans="1:53" x14ac:dyDescent="0.3">
      <c r="A338">
        <v>118457311737</v>
      </c>
      <c r="B338">
        <v>453298388</v>
      </c>
      <c r="C338" s="1">
        <v>45230.725821759261</v>
      </c>
      <c r="D338" s="1">
        <v>45230.735625000001</v>
      </c>
      <c r="E338" t="s">
        <v>653</v>
      </c>
      <c r="I338" t="s">
        <v>56</v>
      </c>
      <c r="J338" t="s">
        <v>68</v>
      </c>
      <c r="K338">
        <v>4</v>
      </c>
      <c r="L338">
        <v>4</v>
      </c>
      <c r="M338">
        <v>3</v>
      </c>
      <c r="N338">
        <v>4</v>
      </c>
      <c r="O338">
        <v>4</v>
      </c>
      <c r="P338">
        <v>3</v>
      </c>
      <c r="Q338">
        <v>2</v>
      </c>
      <c r="R338">
        <v>3</v>
      </c>
      <c r="S338">
        <v>2</v>
      </c>
      <c r="T338">
        <v>3</v>
      </c>
      <c r="U338">
        <v>4</v>
      </c>
      <c r="V338">
        <v>4</v>
      </c>
      <c r="W338">
        <v>5</v>
      </c>
      <c r="X338">
        <v>2</v>
      </c>
      <c r="Y338">
        <v>2</v>
      </c>
      <c r="Z338">
        <v>5</v>
      </c>
      <c r="AA338">
        <v>2</v>
      </c>
      <c r="AB338">
        <v>2</v>
      </c>
      <c r="AC338">
        <v>4</v>
      </c>
      <c r="AD338">
        <v>4</v>
      </c>
      <c r="AE338">
        <v>3</v>
      </c>
      <c r="AF338">
        <v>4</v>
      </c>
      <c r="AG338">
        <v>4</v>
      </c>
      <c r="AH338">
        <v>5</v>
      </c>
      <c r="AI338">
        <v>4</v>
      </c>
      <c r="AJ338">
        <v>3</v>
      </c>
      <c r="AK338">
        <v>3</v>
      </c>
      <c r="AL338">
        <v>4</v>
      </c>
      <c r="AM338">
        <v>4</v>
      </c>
      <c r="AN338">
        <v>3</v>
      </c>
      <c r="AO338">
        <v>2</v>
      </c>
      <c r="AP338">
        <v>4</v>
      </c>
      <c r="AQ338">
        <v>4</v>
      </c>
      <c r="AR338">
        <v>4</v>
      </c>
      <c r="AS338">
        <v>4</v>
      </c>
      <c r="AT338">
        <v>4</v>
      </c>
      <c r="AU338">
        <v>4</v>
      </c>
      <c r="AV338">
        <v>3</v>
      </c>
      <c r="AW338">
        <v>2</v>
      </c>
      <c r="AX338">
        <v>3</v>
      </c>
      <c r="AY338">
        <v>5</v>
      </c>
      <c r="AZ338">
        <v>3</v>
      </c>
      <c r="BA338" t="s">
        <v>654</v>
      </c>
    </row>
    <row r="339" spans="1:53" x14ac:dyDescent="0.3">
      <c r="A339">
        <v>118457304178</v>
      </c>
      <c r="B339">
        <v>453298388</v>
      </c>
      <c r="C339" s="1">
        <v>45230.723402777781</v>
      </c>
      <c r="D339" s="1">
        <v>45230.728831018518</v>
      </c>
      <c r="E339" t="s">
        <v>655</v>
      </c>
      <c r="I339" t="s">
        <v>48</v>
      </c>
      <c r="J339" t="s">
        <v>65</v>
      </c>
      <c r="K339">
        <v>2</v>
      </c>
      <c r="L339">
        <v>2</v>
      </c>
      <c r="M339">
        <v>3</v>
      </c>
      <c r="N339">
        <v>5</v>
      </c>
      <c r="O339">
        <v>2</v>
      </c>
      <c r="P339">
        <v>2</v>
      </c>
      <c r="Q339">
        <v>3</v>
      </c>
      <c r="R339">
        <v>2</v>
      </c>
      <c r="S339">
        <v>4</v>
      </c>
      <c r="T339">
        <v>4</v>
      </c>
      <c r="U339">
        <v>4</v>
      </c>
      <c r="V339">
        <v>2</v>
      </c>
      <c r="W339">
        <v>2</v>
      </c>
      <c r="X339">
        <v>1</v>
      </c>
      <c r="Y339">
        <v>3</v>
      </c>
      <c r="Z339">
        <v>1</v>
      </c>
      <c r="AA339">
        <v>2</v>
      </c>
      <c r="AB339">
        <v>3</v>
      </c>
      <c r="AC339">
        <v>1</v>
      </c>
      <c r="AD339">
        <v>1</v>
      </c>
      <c r="AE339">
        <v>3</v>
      </c>
      <c r="AF339">
        <v>2</v>
      </c>
      <c r="AG339">
        <v>1</v>
      </c>
      <c r="AH339">
        <v>2</v>
      </c>
      <c r="AI339">
        <v>1</v>
      </c>
      <c r="AJ339">
        <v>4</v>
      </c>
      <c r="AK339">
        <v>1</v>
      </c>
      <c r="AL339">
        <v>4</v>
      </c>
      <c r="AM339">
        <v>1</v>
      </c>
      <c r="AN339">
        <v>3</v>
      </c>
      <c r="AO339">
        <v>2</v>
      </c>
      <c r="AP339">
        <v>4</v>
      </c>
      <c r="AQ339">
        <v>4</v>
      </c>
      <c r="AR339">
        <v>2</v>
      </c>
      <c r="AS339">
        <v>2</v>
      </c>
      <c r="AT339">
        <v>1</v>
      </c>
      <c r="AU339">
        <v>4</v>
      </c>
      <c r="AV339">
        <v>1</v>
      </c>
      <c r="AW339">
        <v>3</v>
      </c>
      <c r="AX339">
        <v>1</v>
      </c>
      <c r="AY339">
        <v>4</v>
      </c>
      <c r="AZ339">
        <v>4</v>
      </c>
      <c r="BA339" t="s">
        <v>656</v>
      </c>
    </row>
    <row r="340" spans="1:53" x14ac:dyDescent="0.3">
      <c r="A340">
        <v>118457205031</v>
      </c>
      <c r="B340">
        <v>453298388</v>
      </c>
      <c r="C340" s="1">
        <v>45230.554259259261</v>
      </c>
      <c r="D340" s="1">
        <v>45230.578530092593</v>
      </c>
      <c r="E340" t="s">
        <v>657</v>
      </c>
      <c r="I340" t="s">
        <v>56</v>
      </c>
      <c r="J340" t="s">
        <v>91</v>
      </c>
      <c r="K340">
        <v>2</v>
      </c>
      <c r="L340">
        <v>4</v>
      </c>
      <c r="M340">
        <v>2</v>
      </c>
      <c r="N340">
        <v>4</v>
      </c>
      <c r="O340">
        <v>1</v>
      </c>
      <c r="P340">
        <v>4</v>
      </c>
      <c r="Q340">
        <v>1</v>
      </c>
      <c r="R340">
        <v>2</v>
      </c>
      <c r="S340">
        <v>1</v>
      </c>
      <c r="T340">
        <v>1</v>
      </c>
      <c r="U340">
        <v>2</v>
      </c>
      <c r="V340">
        <v>4</v>
      </c>
      <c r="W340">
        <v>2</v>
      </c>
      <c r="X340">
        <v>2</v>
      </c>
      <c r="Y340">
        <v>4</v>
      </c>
      <c r="Z340">
        <v>4</v>
      </c>
      <c r="AA340">
        <v>4</v>
      </c>
      <c r="AB340">
        <v>2</v>
      </c>
      <c r="AC340">
        <v>2</v>
      </c>
      <c r="AD340">
        <v>2</v>
      </c>
      <c r="AE340">
        <v>2</v>
      </c>
      <c r="AF340">
        <v>4</v>
      </c>
      <c r="AG340">
        <v>4</v>
      </c>
      <c r="AH340">
        <v>4</v>
      </c>
      <c r="AI340">
        <v>1</v>
      </c>
      <c r="AJ340">
        <v>4</v>
      </c>
      <c r="AK340">
        <v>4</v>
      </c>
      <c r="AL340">
        <v>4</v>
      </c>
      <c r="AM340">
        <v>4</v>
      </c>
      <c r="AN340" t="s">
        <v>50</v>
      </c>
      <c r="AO340">
        <v>4</v>
      </c>
      <c r="AP340">
        <v>1</v>
      </c>
      <c r="AQ340">
        <v>1</v>
      </c>
      <c r="AR340">
        <v>2</v>
      </c>
      <c r="AS340">
        <v>2</v>
      </c>
      <c r="AT340">
        <v>3</v>
      </c>
      <c r="AU340">
        <v>2</v>
      </c>
      <c r="AV340">
        <v>2</v>
      </c>
      <c r="AW340">
        <v>3</v>
      </c>
      <c r="AX340">
        <v>4</v>
      </c>
      <c r="AY340">
        <v>1</v>
      </c>
      <c r="AZ340">
        <v>3</v>
      </c>
      <c r="BA340" t="s">
        <v>658</v>
      </c>
    </row>
    <row r="341" spans="1:53" x14ac:dyDescent="0.3">
      <c r="A341">
        <v>118457110310</v>
      </c>
      <c r="B341">
        <v>453298388</v>
      </c>
      <c r="C341" s="1">
        <v>45230.428506944445</v>
      </c>
      <c r="D341" s="1">
        <v>45230.43712962963</v>
      </c>
      <c r="E341" t="s">
        <v>659</v>
      </c>
      <c r="I341" t="s">
        <v>48</v>
      </c>
      <c r="J341" t="s">
        <v>65</v>
      </c>
      <c r="K341">
        <v>4</v>
      </c>
      <c r="L341">
        <v>4</v>
      </c>
      <c r="M341">
        <v>4</v>
      </c>
      <c r="N341">
        <v>4</v>
      </c>
      <c r="O341">
        <v>4</v>
      </c>
      <c r="P341">
        <v>4</v>
      </c>
      <c r="Q341">
        <v>4</v>
      </c>
      <c r="R341">
        <v>3</v>
      </c>
      <c r="S341">
        <v>4</v>
      </c>
      <c r="T341">
        <v>4</v>
      </c>
      <c r="U341">
        <v>4</v>
      </c>
      <c r="V341">
        <v>4</v>
      </c>
      <c r="W341">
        <v>4</v>
      </c>
      <c r="X341">
        <v>4</v>
      </c>
      <c r="Y341">
        <v>4</v>
      </c>
      <c r="Z341">
        <v>4</v>
      </c>
      <c r="AA341">
        <v>4</v>
      </c>
      <c r="AB341">
        <v>4</v>
      </c>
      <c r="AC341">
        <v>4</v>
      </c>
      <c r="AD341">
        <v>3</v>
      </c>
      <c r="AE341">
        <v>4</v>
      </c>
      <c r="AF341">
        <v>4</v>
      </c>
      <c r="AG341">
        <v>4</v>
      </c>
      <c r="AH341">
        <v>4</v>
      </c>
      <c r="AI341">
        <v>3</v>
      </c>
      <c r="AJ341">
        <v>4</v>
      </c>
      <c r="AK341">
        <v>3</v>
      </c>
      <c r="AL341">
        <v>4</v>
      </c>
      <c r="AM341">
        <v>3</v>
      </c>
      <c r="AN341">
        <v>3</v>
      </c>
      <c r="AO341">
        <v>4</v>
      </c>
      <c r="AP341">
        <v>4</v>
      </c>
      <c r="AQ341">
        <v>4</v>
      </c>
      <c r="AR341">
        <v>4</v>
      </c>
      <c r="AS341">
        <v>4</v>
      </c>
      <c r="AT341">
        <v>3</v>
      </c>
      <c r="AU341">
        <v>4</v>
      </c>
      <c r="AV341">
        <v>4</v>
      </c>
      <c r="AW341">
        <v>4</v>
      </c>
      <c r="AX341">
        <v>3</v>
      </c>
      <c r="AY341">
        <v>4</v>
      </c>
      <c r="AZ341">
        <v>4</v>
      </c>
      <c r="BA341" t="s">
        <v>660</v>
      </c>
    </row>
    <row r="342" spans="1:53" x14ac:dyDescent="0.3">
      <c r="A342">
        <v>118456645020</v>
      </c>
      <c r="B342">
        <v>453298388</v>
      </c>
      <c r="C342" s="1">
        <v>45230.010300925926</v>
      </c>
      <c r="D342" s="1">
        <v>45230.034780092596</v>
      </c>
      <c r="E342" t="s">
        <v>661</v>
      </c>
      <c r="I342" t="s">
        <v>48</v>
      </c>
      <c r="J342" t="s">
        <v>49</v>
      </c>
      <c r="K342">
        <v>4</v>
      </c>
      <c r="L342">
        <v>5</v>
      </c>
      <c r="M342">
        <v>4</v>
      </c>
      <c r="N342">
        <v>4</v>
      </c>
      <c r="O342">
        <v>4</v>
      </c>
      <c r="P342">
        <v>4</v>
      </c>
      <c r="Q342">
        <v>4</v>
      </c>
      <c r="R342">
        <v>3</v>
      </c>
      <c r="S342">
        <v>3</v>
      </c>
      <c r="T342">
        <v>3</v>
      </c>
      <c r="U342">
        <v>4</v>
      </c>
      <c r="V342">
        <v>5</v>
      </c>
      <c r="W342">
        <v>5</v>
      </c>
      <c r="X342">
        <v>3</v>
      </c>
      <c r="Y342">
        <v>3</v>
      </c>
      <c r="Z342">
        <v>5</v>
      </c>
      <c r="AA342">
        <v>4</v>
      </c>
      <c r="AB342">
        <v>5</v>
      </c>
      <c r="AC342">
        <v>5</v>
      </c>
      <c r="AD342">
        <v>4</v>
      </c>
      <c r="AE342">
        <v>3</v>
      </c>
      <c r="AF342">
        <v>4</v>
      </c>
      <c r="AG342">
        <v>4</v>
      </c>
      <c r="AH342">
        <v>4</v>
      </c>
      <c r="AI342">
        <v>2</v>
      </c>
      <c r="AJ342">
        <v>5</v>
      </c>
      <c r="AK342">
        <v>1</v>
      </c>
      <c r="AL342">
        <v>4</v>
      </c>
      <c r="AM342">
        <v>4</v>
      </c>
      <c r="AN342">
        <v>4</v>
      </c>
      <c r="AO342">
        <v>4</v>
      </c>
      <c r="AP342">
        <v>4</v>
      </c>
      <c r="AQ342">
        <v>4</v>
      </c>
      <c r="AR342">
        <v>3</v>
      </c>
      <c r="AS342">
        <v>3</v>
      </c>
      <c r="AV342">
        <v>2</v>
      </c>
      <c r="AW342">
        <v>4</v>
      </c>
      <c r="AZ342">
        <v>4</v>
      </c>
      <c r="BA342" t="s">
        <v>152</v>
      </c>
    </row>
    <row r="343" spans="1:53" x14ac:dyDescent="0.3">
      <c r="A343">
        <v>118456613829</v>
      </c>
      <c r="B343">
        <v>453298388</v>
      </c>
      <c r="C343" s="1">
        <v>45230.010925925926</v>
      </c>
      <c r="D343" s="1">
        <v>45230.017245370371</v>
      </c>
      <c r="E343" t="s">
        <v>662</v>
      </c>
      <c r="I343" t="s">
        <v>56</v>
      </c>
      <c r="J343" t="s">
        <v>68</v>
      </c>
      <c r="K343">
        <v>4</v>
      </c>
      <c r="L343">
        <v>3</v>
      </c>
      <c r="M343">
        <v>2</v>
      </c>
      <c r="N343">
        <v>4</v>
      </c>
      <c r="O343">
        <v>4</v>
      </c>
      <c r="P343">
        <v>4</v>
      </c>
      <c r="Q343">
        <v>4</v>
      </c>
      <c r="R343">
        <v>4</v>
      </c>
      <c r="S343">
        <v>4</v>
      </c>
      <c r="T343">
        <v>3</v>
      </c>
      <c r="U343">
        <v>4</v>
      </c>
      <c r="V343">
        <v>1</v>
      </c>
      <c r="W343">
        <v>3</v>
      </c>
      <c r="X343">
        <v>1</v>
      </c>
      <c r="Y343">
        <v>4</v>
      </c>
      <c r="Z343">
        <v>4</v>
      </c>
      <c r="AA343">
        <v>4</v>
      </c>
      <c r="AB343">
        <v>4</v>
      </c>
      <c r="AC343">
        <v>4</v>
      </c>
      <c r="AD343">
        <v>4</v>
      </c>
      <c r="AE343">
        <v>4</v>
      </c>
      <c r="AF343">
        <v>4</v>
      </c>
      <c r="AG343">
        <v>3</v>
      </c>
      <c r="AH343">
        <v>3</v>
      </c>
      <c r="AI343">
        <v>2</v>
      </c>
      <c r="AJ343">
        <v>4</v>
      </c>
      <c r="AK343">
        <v>2</v>
      </c>
      <c r="AL343">
        <v>4</v>
      </c>
      <c r="AM343">
        <v>3</v>
      </c>
      <c r="AN343">
        <v>1</v>
      </c>
      <c r="AO343">
        <v>3</v>
      </c>
      <c r="AP343">
        <v>4</v>
      </c>
      <c r="AQ343">
        <v>4</v>
      </c>
      <c r="AR343">
        <v>4</v>
      </c>
      <c r="AS343">
        <v>3</v>
      </c>
      <c r="AT343">
        <v>3</v>
      </c>
      <c r="AU343">
        <v>3</v>
      </c>
      <c r="AV343">
        <v>1</v>
      </c>
      <c r="AW343">
        <v>3</v>
      </c>
      <c r="AX343">
        <v>3</v>
      </c>
      <c r="AY343">
        <v>4</v>
      </c>
      <c r="AZ343">
        <v>3</v>
      </c>
      <c r="BA343" t="s">
        <v>663</v>
      </c>
    </row>
    <row r="344" spans="1:53" x14ac:dyDescent="0.3">
      <c r="A344">
        <v>118456612069</v>
      </c>
      <c r="B344">
        <v>453298388</v>
      </c>
      <c r="C344" s="1">
        <v>45230.007615740738</v>
      </c>
      <c r="D344" s="1">
        <v>45230.014537037037</v>
      </c>
      <c r="E344" t="s">
        <v>664</v>
      </c>
      <c r="I344" t="s">
        <v>56</v>
      </c>
      <c r="J344" t="s">
        <v>68</v>
      </c>
      <c r="K344">
        <v>4</v>
      </c>
      <c r="L344">
        <v>1</v>
      </c>
      <c r="M344">
        <v>4</v>
      </c>
      <c r="N344">
        <v>4</v>
      </c>
      <c r="O344">
        <v>4</v>
      </c>
      <c r="P344">
        <v>4</v>
      </c>
      <c r="Q344">
        <v>4</v>
      </c>
      <c r="R344">
        <v>4</v>
      </c>
      <c r="S344">
        <v>4</v>
      </c>
      <c r="T344">
        <v>4</v>
      </c>
      <c r="U344">
        <v>4</v>
      </c>
      <c r="V344">
        <v>4</v>
      </c>
      <c r="W344">
        <v>4</v>
      </c>
      <c r="X344">
        <v>3</v>
      </c>
      <c r="Y344">
        <v>4</v>
      </c>
      <c r="Z344">
        <v>4</v>
      </c>
      <c r="AA344">
        <v>4</v>
      </c>
      <c r="AB344">
        <v>4</v>
      </c>
      <c r="AC344">
        <v>4</v>
      </c>
      <c r="AD344">
        <v>4</v>
      </c>
      <c r="AE344">
        <v>4</v>
      </c>
      <c r="AF344">
        <v>4</v>
      </c>
      <c r="AG344">
        <v>4</v>
      </c>
      <c r="AH344">
        <v>4</v>
      </c>
      <c r="AI344">
        <v>4</v>
      </c>
      <c r="AJ344">
        <v>3</v>
      </c>
      <c r="AK344">
        <v>3</v>
      </c>
      <c r="AL344">
        <v>4</v>
      </c>
      <c r="AM344">
        <v>4</v>
      </c>
      <c r="AN344">
        <v>4</v>
      </c>
      <c r="AO344">
        <v>3</v>
      </c>
      <c r="AP344">
        <v>4</v>
      </c>
      <c r="AQ344">
        <v>4</v>
      </c>
      <c r="AR344">
        <v>4</v>
      </c>
      <c r="AS344">
        <v>4</v>
      </c>
      <c r="AT344">
        <v>4</v>
      </c>
      <c r="AU344">
        <v>4</v>
      </c>
      <c r="AV344">
        <v>4</v>
      </c>
      <c r="AW344">
        <v>4</v>
      </c>
      <c r="AX344">
        <v>4</v>
      </c>
      <c r="AY344">
        <v>4</v>
      </c>
      <c r="AZ344">
        <v>3</v>
      </c>
      <c r="BA344" t="s">
        <v>665</v>
      </c>
    </row>
    <row r="345" spans="1:53" x14ac:dyDescent="0.3">
      <c r="A345">
        <v>118456587891</v>
      </c>
      <c r="B345">
        <v>453298388</v>
      </c>
      <c r="C345" s="1">
        <v>45229.959641203706</v>
      </c>
      <c r="D345" s="1">
        <v>45230.000416666669</v>
      </c>
      <c r="E345" t="s">
        <v>666</v>
      </c>
      <c r="I345" t="s">
        <v>56</v>
      </c>
      <c r="J345" t="s">
        <v>57</v>
      </c>
      <c r="K345">
        <v>2</v>
      </c>
      <c r="L345">
        <v>1</v>
      </c>
      <c r="M345">
        <v>3</v>
      </c>
      <c r="N345">
        <v>4</v>
      </c>
      <c r="O345">
        <v>2</v>
      </c>
      <c r="P345">
        <v>2</v>
      </c>
      <c r="Q345">
        <v>4</v>
      </c>
      <c r="R345">
        <v>2</v>
      </c>
      <c r="S345">
        <v>4</v>
      </c>
      <c r="T345">
        <v>4</v>
      </c>
      <c r="U345">
        <v>3</v>
      </c>
      <c r="V345">
        <v>4</v>
      </c>
      <c r="W345">
        <v>4</v>
      </c>
      <c r="X345">
        <v>4</v>
      </c>
      <c r="Y345">
        <v>3</v>
      </c>
      <c r="Z345">
        <v>4</v>
      </c>
      <c r="AA345">
        <v>4</v>
      </c>
      <c r="AB345">
        <v>4</v>
      </c>
      <c r="AC345">
        <v>4</v>
      </c>
      <c r="AD345">
        <v>2</v>
      </c>
      <c r="AE345">
        <v>2</v>
      </c>
      <c r="AF345">
        <v>2</v>
      </c>
      <c r="AG345">
        <v>3</v>
      </c>
      <c r="AH345">
        <v>3</v>
      </c>
      <c r="AI345">
        <v>3</v>
      </c>
      <c r="AJ345">
        <v>4</v>
      </c>
      <c r="AK345">
        <v>1</v>
      </c>
      <c r="AL345">
        <v>3</v>
      </c>
      <c r="AM345">
        <v>2</v>
      </c>
      <c r="AN345">
        <v>4</v>
      </c>
      <c r="AO345">
        <v>2</v>
      </c>
      <c r="AP345">
        <v>4</v>
      </c>
      <c r="AQ345">
        <v>4</v>
      </c>
      <c r="AR345">
        <v>4</v>
      </c>
      <c r="AS345">
        <v>4</v>
      </c>
      <c r="AT345">
        <v>4</v>
      </c>
      <c r="AU345">
        <v>4</v>
      </c>
      <c r="AV345">
        <v>3</v>
      </c>
      <c r="AW345">
        <v>4</v>
      </c>
      <c r="AX345">
        <v>3</v>
      </c>
      <c r="AY345">
        <v>4</v>
      </c>
      <c r="AZ345">
        <v>4</v>
      </c>
      <c r="BA345" t="s">
        <v>667</v>
      </c>
    </row>
    <row r="346" spans="1:53" x14ac:dyDescent="0.3">
      <c r="A346">
        <v>118456555302</v>
      </c>
      <c r="B346">
        <v>453298388</v>
      </c>
      <c r="C346" s="1">
        <v>45229.978576388887</v>
      </c>
      <c r="D346" s="1">
        <v>45229.982581018521</v>
      </c>
      <c r="E346" t="s">
        <v>668</v>
      </c>
      <c r="I346" t="s">
        <v>48</v>
      </c>
      <c r="J346" t="s">
        <v>65</v>
      </c>
      <c r="K346">
        <v>5</v>
      </c>
      <c r="L346">
        <v>4</v>
      </c>
      <c r="M346">
        <v>5</v>
      </c>
      <c r="N346">
        <v>4</v>
      </c>
      <c r="O346">
        <v>4</v>
      </c>
      <c r="P346">
        <v>4</v>
      </c>
      <c r="Q346">
        <v>4</v>
      </c>
      <c r="R346">
        <v>4</v>
      </c>
      <c r="S346">
        <v>5</v>
      </c>
      <c r="T346">
        <v>4</v>
      </c>
      <c r="U346">
        <v>4</v>
      </c>
      <c r="V346">
        <v>5</v>
      </c>
      <c r="W346">
        <v>5</v>
      </c>
      <c r="X346">
        <v>5</v>
      </c>
      <c r="Y346">
        <v>4</v>
      </c>
      <c r="Z346">
        <v>4</v>
      </c>
      <c r="AA346">
        <v>4</v>
      </c>
      <c r="AB346">
        <v>4</v>
      </c>
      <c r="AC346">
        <v>4</v>
      </c>
      <c r="AD346">
        <v>4</v>
      </c>
      <c r="AE346">
        <v>5</v>
      </c>
      <c r="AF346">
        <v>4</v>
      </c>
      <c r="AG346">
        <v>3</v>
      </c>
      <c r="AH346">
        <v>4</v>
      </c>
      <c r="AI346">
        <v>4</v>
      </c>
      <c r="AJ346">
        <v>4</v>
      </c>
      <c r="AK346">
        <v>3</v>
      </c>
      <c r="AL346">
        <v>4</v>
      </c>
      <c r="AM346">
        <v>3</v>
      </c>
      <c r="AN346">
        <v>3</v>
      </c>
      <c r="AO346">
        <v>4</v>
      </c>
      <c r="AP346">
        <v>5</v>
      </c>
      <c r="AQ346">
        <v>3</v>
      </c>
      <c r="AR346">
        <v>4</v>
      </c>
      <c r="AS346">
        <v>4</v>
      </c>
      <c r="AT346">
        <v>4</v>
      </c>
      <c r="AU346">
        <v>4</v>
      </c>
      <c r="AV346">
        <v>4</v>
      </c>
      <c r="AW346">
        <v>5</v>
      </c>
      <c r="AX346">
        <v>4</v>
      </c>
      <c r="AY346">
        <v>3</v>
      </c>
      <c r="AZ346">
        <v>4</v>
      </c>
      <c r="BA346" t="s">
        <v>669</v>
      </c>
    </row>
    <row r="347" spans="1:53" x14ac:dyDescent="0.3">
      <c r="A347">
        <v>118456431550</v>
      </c>
      <c r="B347">
        <v>453298388</v>
      </c>
      <c r="C347" s="1">
        <v>45229.900127314817</v>
      </c>
      <c r="D347" s="1">
        <v>45229.902997685182</v>
      </c>
      <c r="E347" t="s">
        <v>670</v>
      </c>
      <c r="I347" t="s">
        <v>48</v>
      </c>
      <c r="J347" t="s">
        <v>49</v>
      </c>
      <c r="K347">
        <v>4</v>
      </c>
      <c r="L347">
        <v>4</v>
      </c>
      <c r="M347">
        <v>4</v>
      </c>
      <c r="N347">
        <v>2</v>
      </c>
      <c r="O347">
        <v>4</v>
      </c>
      <c r="P347">
        <v>4</v>
      </c>
      <c r="Q347">
        <v>4</v>
      </c>
      <c r="R347">
        <v>4</v>
      </c>
      <c r="S347">
        <v>3</v>
      </c>
      <c r="T347">
        <v>3</v>
      </c>
      <c r="U347">
        <v>3</v>
      </c>
      <c r="V347">
        <v>2</v>
      </c>
      <c r="W347">
        <v>3</v>
      </c>
      <c r="X347">
        <v>2</v>
      </c>
      <c r="Y347">
        <v>4</v>
      </c>
      <c r="Z347">
        <v>4</v>
      </c>
      <c r="AA347">
        <v>3</v>
      </c>
      <c r="AB347">
        <v>2</v>
      </c>
      <c r="AC347">
        <v>3</v>
      </c>
      <c r="AD347">
        <v>3</v>
      </c>
      <c r="AE347">
        <v>3</v>
      </c>
      <c r="AF347">
        <v>4</v>
      </c>
      <c r="AG347">
        <v>4</v>
      </c>
      <c r="AH347">
        <v>3</v>
      </c>
      <c r="AI347">
        <v>3</v>
      </c>
      <c r="AJ347">
        <v>3</v>
      </c>
      <c r="AK347">
        <v>2</v>
      </c>
      <c r="AL347">
        <v>4</v>
      </c>
      <c r="AM347">
        <v>4</v>
      </c>
      <c r="AN347">
        <v>3</v>
      </c>
      <c r="AO347">
        <v>3</v>
      </c>
      <c r="AP347">
        <v>3</v>
      </c>
      <c r="AQ347">
        <v>2</v>
      </c>
      <c r="AR347">
        <v>3</v>
      </c>
      <c r="AS347">
        <v>4</v>
      </c>
      <c r="AT347">
        <v>4</v>
      </c>
      <c r="AU347">
        <v>4</v>
      </c>
      <c r="AV347">
        <v>2</v>
      </c>
      <c r="AW347">
        <v>3</v>
      </c>
      <c r="AX347">
        <v>3</v>
      </c>
      <c r="AY347">
        <v>2</v>
      </c>
      <c r="AZ347">
        <v>3</v>
      </c>
      <c r="BA347" t="s">
        <v>671</v>
      </c>
    </row>
    <row r="348" spans="1:53" x14ac:dyDescent="0.3">
      <c r="A348">
        <v>118456384797</v>
      </c>
      <c r="B348">
        <v>453298388</v>
      </c>
      <c r="C348" s="1">
        <v>45229.856979166667</v>
      </c>
      <c r="D348" s="1">
        <v>45229.869328703702</v>
      </c>
      <c r="E348" t="s">
        <v>672</v>
      </c>
      <c r="I348" t="s">
        <v>48</v>
      </c>
      <c r="J348" t="s">
        <v>65</v>
      </c>
      <c r="K348">
        <v>4</v>
      </c>
      <c r="L348">
        <v>4</v>
      </c>
      <c r="M348">
        <v>4</v>
      </c>
      <c r="N348">
        <v>3</v>
      </c>
      <c r="O348">
        <v>4</v>
      </c>
      <c r="P348">
        <v>4</v>
      </c>
      <c r="Q348">
        <v>2</v>
      </c>
      <c r="R348">
        <v>4</v>
      </c>
      <c r="S348">
        <v>5</v>
      </c>
      <c r="T348">
        <v>4</v>
      </c>
      <c r="U348">
        <v>4</v>
      </c>
      <c r="V348">
        <v>2</v>
      </c>
      <c r="W348">
        <v>3</v>
      </c>
      <c r="X348">
        <v>1</v>
      </c>
      <c r="Y348">
        <v>4</v>
      </c>
      <c r="Z348">
        <v>4</v>
      </c>
      <c r="AA348">
        <v>2</v>
      </c>
      <c r="AB348">
        <v>2</v>
      </c>
      <c r="AC348">
        <v>4</v>
      </c>
      <c r="AD348">
        <v>4</v>
      </c>
      <c r="AE348">
        <v>4</v>
      </c>
      <c r="AF348">
        <v>4</v>
      </c>
      <c r="AG348">
        <v>2</v>
      </c>
      <c r="AH348">
        <v>3</v>
      </c>
      <c r="AI348">
        <v>1</v>
      </c>
      <c r="AJ348">
        <v>4</v>
      </c>
      <c r="AK348">
        <v>1</v>
      </c>
      <c r="AL348">
        <v>4</v>
      </c>
      <c r="AM348">
        <v>2</v>
      </c>
      <c r="AN348">
        <v>2</v>
      </c>
      <c r="AO348">
        <v>4</v>
      </c>
      <c r="AP348">
        <v>2</v>
      </c>
      <c r="AQ348">
        <v>4</v>
      </c>
      <c r="AR348">
        <v>4</v>
      </c>
      <c r="AS348">
        <v>4</v>
      </c>
      <c r="AT348">
        <v>4</v>
      </c>
      <c r="AU348">
        <v>2</v>
      </c>
      <c r="AV348">
        <v>2</v>
      </c>
      <c r="AW348">
        <v>4</v>
      </c>
      <c r="AX348">
        <v>2</v>
      </c>
      <c r="AY348">
        <v>3</v>
      </c>
      <c r="AZ348">
        <v>4</v>
      </c>
      <c r="BA348" t="s">
        <v>673</v>
      </c>
    </row>
    <row r="349" spans="1:53" x14ac:dyDescent="0.3">
      <c r="A349">
        <v>118456326419</v>
      </c>
      <c r="B349">
        <v>453298388</v>
      </c>
      <c r="C349" s="1">
        <v>45229.820081018515</v>
      </c>
      <c r="D349" s="1">
        <v>45229.822812500002</v>
      </c>
      <c r="E349" t="s">
        <v>674</v>
      </c>
      <c r="I349" t="s">
        <v>48</v>
      </c>
      <c r="J349" t="s">
        <v>53</v>
      </c>
      <c r="K349">
        <v>4</v>
      </c>
      <c r="L349">
        <v>4</v>
      </c>
      <c r="M349">
        <v>4</v>
      </c>
      <c r="N349">
        <v>4</v>
      </c>
      <c r="O349">
        <v>4</v>
      </c>
      <c r="P349">
        <v>4</v>
      </c>
      <c r="Q349">
        <v>5</v>
      </c>
      <c r="R349">
        <v>4</v>
      </c>
      <c r="S349">
        <v>5</v>
      </c>
      <c r="T349">
        <v>4</v>
      </c>
      <c r="U349">
        <v>4</v>
      </c>
      <c r="V349">
        <v>4</v>
      </c>
      <c r="W349">
        <v>4</v>
      </c>
      <c r="X349">
        <v>4</v>
      </c>
      <c r="Y349">
        <v>4</v>
      </c>
      <c r="Z349">
        <v>4</v>
      </c>
      <c r="AA349">
        <v>5</v>
      </c>
      <c r="AB349">
        <v>4</v>
      </c>
      <c r="AC349">
        <v>4</v>
      </c>
      <c r="AD349">
        <v>5</v>
      </c>
      <c r="AE349">
        <v>4</v>
      </c>
      <c r="AF349">
        <v>4</v>
      </c>
      <c r="AG349">
        <v>4</v>
      </c>
      <c r="AH349">
        <v>4</v>
      </c>
      <c r="AI349">
        <v>5</v>
      </c>
      <c r="AJ349">
        <v>5</v>
      </c>
      <c r="AK349">
        <v>5</v>
      </c>
      <c r="AL349">
        <v>5</v>
      </c>
      <c r="AM349">
        <v>5</v>
      </c>
      <c r="AN349">
        <v>4</v>
      </c>
      <c r="AO349">
        <v>5</v>
      </c>
      <c r="AP349">
        <v>4</v>
      </c>
      <c r="AQ349">
        <v>4</v>
      </c>
      <c r="AR349">
        <v>4</v>
      </c>
      <c r="AS349">
        <v>5</v>
      </c>
      <c r="AT349">
        <v>4</v>
      </c>
      <c r="AU349">
        <v>5</v>
      </c>
      <c r="AV349">
        <v>5</v>
      </c>
      <c r="AW349">
        <v>4</v>
      </c>
      <c r="AX349">
        <v>5</v>
      </c>
      <c r="AY349">
        <v>5</v>
      </c>
      <c r="AZ349">
        <v>4</v>
      </c>
      <c r="BA349" t="s">
        <v>675</v>
      </c>
    </row>
    <row r="350" spans="1:53" x14ac:dyDescent="0.3">
      <c r="A350">
        <v>118456322434</v>
      </c>
      <c r="B350">
        <v>453298388</v>
      </c>
      <c r="C350" s="1">
        <v>45229.813657407409</v>
      </c>
      <c r="D350" s="1">
        <v>45229.819351851853</v>
      </c>
      <c r="E350" t="s">
        <v>676</v>
      </c>
      <c r="I350" t="s">
        <v>48</v>
      </c>
      <c r="J350" t="s">
        <v>96</v>
      </c>
      <c r="K350">
        <v>3</v>
      </c>
      <c r="L350">
        <v>3</v>
      </c>
      <c r="M350">
        <v>2</v>
      </c>
      <c r="N350">
        <v>1</v>
      </c>
      <c r="O350">
        <v>1</v>
      </c>
      <c r="P350">
        <v>2</v>
      </c>
      <c r="Q350">
        <v>1</v>
      </c>
      <c r="R350">
        <v>1</v>
      </c>
      <c r="S350">
        <v>3</v>
      </c>
      <c r="T350">
        <v>1</v>
      </c>
      <c r="U350">
        <v>3</v>
      </c>
      <c r="V350">
        <v>3</v>
      </c>
      <c r="W350">
        <v>2</v>
      </c>
      <c r="X350">
        <v>1</v>
      </c>
      <c r="Y350">
        <v>1</v>
      </c>
      <c r="Z350">
        <v>1</v>
      </c>
      <c r="AA350">
        <v>3</v>
      </c>
      <c r="AB350">
        <v>3</v>
      </c>
      <c r="AC350">
        <v>3</v>
      </c>
      <c r="AD350">
        <v>2</v>
      </c>
      <c r="AE350">
        <v>3</v>
      </c>
      <c r="AF350">
        <v>3</v>
      </c>
      <c r="AG350">
        <v>3</v>
      </c>
      <c r="AH350">
        <v>4</v>
      </c>
      <c r="AI350">
        <v>3</v>
      </c>
      <c r="AJ350">
        <v>3</v>
      </c>
      <c r="AK350">
        <v>1</v>
      </c>
      <c r="AL350">
        <v>3</v>
      </c>
      <c r="AM350">
        <v>3</v>
      </c>
      <c r="AN350" t="s">
        <v>50</v>
      </c>
      <c r="AO350">
        <v>3</v>
      </c>
      <c r="AP350">
        <v>3</v>
      </c>
      <c r="AQ350">
        <v>3</v>
      </c>
      <c r="AR350">
        <v>1</v>
      </c>
      <c r="AS350">
        <v>1</v>
      </c>
      <c r="AT350">
        <v>1</v>
      </c>
      <c r="AU350">
        <v>1</v>
      </c>
      <c r="AV350">
        <v>1</v>
      </c>
      <c r="AW350">
        <v>3</v>
      </c>
      <c r="AX350">
        <v>1</v>
      </c>
      <c r="AY350">
        <v>3</v>
      </c>
      <c r="AZ350">
        <v>1</v>
      </c>
      <c r="BA350" t="s">
        <v>677</v>
      </c>
    </row>
    <row r="351" spans="1:53" x14ac:dyDescent="0.3">
      <c r="A351">
        <v>118456297809</v>
      </c>
      <c r="B351">
        <v>453298388</v>
      </c>
      <c r="C351" s="1">
        <v>45229.782199074078</v>
      </c>
      <c r="D351" s="1">
        <v>45229.792604166665</v>
      </c>
      <c r="E351" t="s">
        <v>678</v>
      </c>
      <c r="I351" t="s">
        <v>48</v>
      </c>
      <c r="J351" t="s">
        <v>96</v>
      </c>
      <c r="K351">
        <v>4</v>
      </c>
      <c r="L351">
        <v>3</v>
      </c>
      <c r="M351">
        <v>4</v>
      </c>
      <c r="N351">
        <v>3</v>
      </c>
      <c r="O351">
        <v>4</v>
      </c>
      <c r="P351">
        <v>4</v>
      </c>
      <c r="Q351">
        <v>4</v>
      </c>
      <c r="R351">
        <v>4</v>
      </c>
      <c r="S351">
        <v>4</v>
      </c>
      <c r="T351">
        <v>4</v>
      </c>
      <c r="U351">
        <v>3</v>
      </c>
      <c r="V351">
        <v>3</v>
      </c>
      <c r="W351">
        <v>4</v>
      </c>
      <c r="X351">
        <v>2</v>
      </c>
      <c r="Y351">
        <v>4</v>
      </c>
      <c r="Z351">
        <v>4</v>
      </c>
      <c r="AA351">
        <v>4</v>
      </c>
      <c r="AB351">
        <v>5</v>
      </c>
      <c r="AC351">
        <v>4</v>
      </c>
      <c r="AD351">
        <v>2</v>
      </c>
      <c r="AE351">
        <v>3</v>
      </c>
      <c r="AF351">
        <v>4</v>
      </c>
      <c r="AG351">
        <v>4</v>
      </c>
      <c r="AH351">
        <v>4</v>
      </c>
      <c r="AI351">
        <v>4</v>
      </c>
      <c r="AJ351">
        <v>4</v>
      </c>
      <c r="AK351">
        <v>2</v>
      </c>
      <c r="AL351">
        <v>5</v>
      </c>
      <c r="AM351">
        <v>4</v>
      </c>
      <c r="AN351" t="s">
        <v>50</v>
      </c>
      <c r="AO351">
        <v>4</v>
      </c>
      <c r="AP351">
        <v>3</v>
      </c>
      <c r="AQ351">
        <v>5</v>
      </c>
      <c r="AR351">
        <v>3</v>
      </c>
      <c r="AS351">
        <v>4</v>
      </c>
      <c r="AT351">
        <v>4</v>
      </c>
      <c r="AU351">
        <v>4</v>
      </c>
      <c r="AV351">
        <v>3</v>
      </c>
      <c r="AW351">
        <v>4</v>
      </c>
      <c r="AX351">
        <v>4</v>
      </c>
      <c r="AY351">
        <v>3</v>
      </c>
      <c r="AZ351">
        <v>3</v>
      </c>
      <c r="BA351" t="s">
        <v>679</v>
      </c>
    </row>
    <row r="352" spans="1:53" x14ac:dyDescent="0.3">
      <c r="A352">
        <v>118456289594</v>
      </c>
      <c r="B352">
        <v>453298388</v>
      </c>
      <c r="C352" s="1">
        <v>45229.775601851848</v>
      </c>
      <c r="D352" s="1">
        <v>45229.783333333333</v>
      </c>
      <c r="E352" t="s">
        <v>680</v>
      </c>
      <c r="I352" t="s">
        <v>56</v>
      </c>
      <c r="J352" t="s">
        <v>140</v>
      </c>
      <c r="K352">
        <v>5</v>
      </c>
      <c r="L352">
        <v>3</v>
      </c>
      <c r="M352">
        <v>4</v>
      </c>
      <c r="N352">
        <v>4</v>
      </c>
      <c r="O352">
        <v>3</v>
      </c>
      <c r="P352">
        <v>3</v>
      </c>
      <c r="Q352">
        <v>3</v>
      </c>
      <c r="R352">
        <v>3</v>
      </c>
      <c r="S352">
        <v>4</v>
      </c>
      <c r="T352">
        <v>1</v>
      </c>
      <c r="U352">
        <v>4</v>
      </c>
      <c r="V352">
        <v>4</v>
      </c>
      <c r="W352">
        <v>2</v>
      </c>
      <c r="X352">
        <v>1</v>
      </c>
      <c r="Y352">
        <v>4</v>
      </c>
      <c r="Z352">
        <v>4</v>
      </c>
      <c r="AA352">
        <v>5</v>
      </c>
      <c r="AB352">
        <v>4</v>
      </c>
      <c r="AC352">
        <v>4</v>
      </c>
      <c r="AD352">
        <v>4</v>
      </c>
      <c r="AE352">
        <v>3</v>
      </c>
      <c r="AF352">
        <v>3</v>
      </c>
      <c r="AG352">
        <v>5</v>
      </c>
      <c r="AH352">
        <v>5</v>
      </c>
      <c r="AI352">
        <v>1</v>
      </c>
      <c r="AJ352">
        <v>5</v>
      </c>
      <c r="AK352">
        <v>3</v>
      </c>
      <c r="AL352">
        <v>5</v>
      </c>
      <c r="AM352">
        <v>2</v>
      </c>
      <c r="AN352">
        <v>1</v>
      </c>
      <c r="AO352">
        <v>2</v>
      </c>
      <c r="AP352">
        <v>2</v>
      </c>
      <c r="AQ352">
        <v>2</v>
      </c>
      <c r="AR352">
        <v>3</v>
      </c>
      <c r="AS352">
        <v>4</v>
      </c>
      <c r="AT352">
        <v>3</v>
      </c>
      <c r="AU352">
        <v>3</v>
      </c>
      <c r="AV352">
        <v>2</v>
      </c>
      <c r="AW352">
        <v>4</v>
      </c>
      <c r="AX352">
        <v>2</v>
      </c>
      <c r="AY352">
        <v>2</v>
      </c>
      <c r="AZ352">
        <v>5</v>
      </c>
      <c r="BA352" t="s">
        <v>681</v>
      </c>
    </row>
    <row r="353" spans="1:53" x14ac:dyDescent="0.3">
      <c r="A353">
        <v>118456288699</v>
      </c>
      <c r="B353">
        <v>453298388</v>
      </c>
      <c r="C353" s="1">
        <v>45229.77584490741</v>
      </c>
      <c r="D353" s="1">
        <v>45229.780127314814</v>
      </c>
      <c r="E353" t="s">
        <v>682</v>
      </c>
      <c r="I353" t="s">
        <v>48</v>
      </c>
      <c r="J353" t="s">
        <v>49</v>
      </c>
      <c r="K353">
        <v>3</v>
      </c>
      <c r="L353">
        <v>3</v>
      </c>
      <c r="M353">
        <v>4</v>
      </c>
      <c r="N353">
        <v>2</v>
      </c>
      <c r="O353">
        <v>3</v>
      </c>
      <c r="P353">
        <v>4</v>
      </c>
      <c r="Q353">
        <v>4</v>
      </c>
      <c r="R353">
        <v>4</v>
      </c>
      <c r="S353">
        <v>4</v>
      </c>
      <c r="T353">
        <v>3</v>
      </c>
      <c r="U353">
        <v>3</v>
      </c>
      <c r="V353">
        <v>3</v>
      </c>
      <c r="W353">
        <v>3</v>
      </c>
      <c r="X353">
        <v>1</v>
      </c>
      <c r="Y353">
        <v>2</v>
      </c>
      <c r="Z353">
        <v>4</v>
      </c>
      <c r="AA353">
        <v>3</v>
      </c>
      <c r="AB353">
        <v>2</v>
      </c>
      <c r="AC353">
        <v>3</v>
      </c>
      <c r="AD353">
        <v>2</v>
      </c>
      <c r="AE353">
        <v>2</v>
      </c>
      <c r="AF353">
        <v>2</v>
      </c>
      <c r="AG353">
        <v>2</v>
      </c>
      <c r="AH353">
        <v>3</v>
      </c>
      <c r="AI353">
        <v>3</v>
      </c>
      <c r="AJ353">
        <v>2</v>
      </c>
      <c r="AK353">
        <v>2</v>
      </c>
      <c r="AL353">
        <v>3</v>
      </c>
      <c r="AM353">
        <v>3</v>
      </c>
      <c r="AN353">
        <v>2</v>
      </c>
      <c r="AO353">
        <v>4</v>
      </c>
      <c r="AP353">
        <v>4</v>
      </c>
      <c r="AQ353">
        <v>4</v>
      </c>
      <c r="AR353">
        <v>2</v>
      </c>
      <c r="AS353">
        <v>2</v>
      </c>
      <c r="AT353">
        <v>3</v>
      </c>
      <c r="AU353">
        <v>4</v>
      </c>
      <c r="AV353">
        <v>2</v>
      </c>
      <c r="AW353">
        <v>4</v>
      </c>
      <c r="AX353">
        <v>3</v>
      </c>
      <c r="AY353">
        <v>4</v>
      </c>
      <c r="AZ353">
        <v>4</v>
      </c>
      <c r="BA353" t="s">
        <v>683</v>
      </c>
    </row>
    <row r="354" spans="1:53" x14ac:dyDescent="0.3">
      <c r="A354">
        <v>118456272676</v>
      </c>
      <c r="B354">
        <v>453298388</v>
      </c>
      <c r="C354" s="1">
        <v>45229.747187499997</v>
      </c>
      <c r="D354" s="1">
        <v>45229.756793981483</v>
      </c>
      <c r="E354" t="s">
        <v>684</v>
      </c>
      <c r="I354" t="s">
        <v>56</v>
      </c>
      <c r="J354" t="s">
        <v>68</v>
      </c>
      <c r="K354">
        <v>1</v>
      </c>
      <c r="L354">
        <v>1</v>
      </c>
      <c r="M354">
        <v>2</v>
      </c>
      <c r="N354">
        <v>2</v>
      </c>
      <c r="O354">
        <v>3</v>
      </c>
      <c r="P354">
        <v>3</v>
      </c>
      <c r="Q354">
        <v>3</v>
      </c>
      <c r="R354">
        <v>3</v>
      </c>
      <c r="S354">
        <v>3</v>
      </c>
      <c r="T354">
        <v>2</v>
      </c>
      <c r="U354">
        <v>3</v>
      </c>
      <c r="V354">
        <v>2</v>
      </c>
      <c r="W354">
        <v>3</v>
      </c>
      <c r="X354">
        <v>2</v>
      </c>
      <c r="Y354">
        <v>2</v>
      </c>
      <c r="Z354">
        <v>3</v>
      </c>
      <c r="AA354">
        <v>4</v>
      </c>
      <c r="AB354">
        <v>2</v>
      </c>
      <c r="AC354">
        <v>3</v>
      </c>
      <c r="AD354">
        <v>1</v>
      </c>
      <c r="AE354">
        <v>2</v>
      </c>
      <c r="AF354">
        <v>3</v>
      </c>
      <c r="AG354">
        <v>1</v>
      </c>
      <c r="AH354">
        <v>3</v>
      </c>
      <c r="AI354">
        <v>4</v>
      </c>
      <c r="AJ354">
        <v>4</v>
      </c>
      <c r="AK354">
        <v>3</v>
      </c>
      <c r="AL354">
        <v>3</v>
      </c>
      <c r="AM354">
        <v>3</v>
      </c>
      <c r="AN354" t="s">
        <v>50</v>
      </c>
      <c r="AO354">
        <v>3</v>
      </c>
      <c r="AP354">
        <v>4</v>
      </c>
      <c r="AQ354">
        <v>4</v>
      </c>
      <c r="AR354">
        <v>2</v>
      </c>
      <c r="AS354">
        <v>1</v>
      </c>
      <c r="AT354">
        <v>3</v>
      </c>
      <c r="AU354">
        <v>3</v>
      </c>
      <c r="AV354">
        <v>3</v>
      </c>
      <c r="AW354">
        <v>4</v>
      </c>
      <c r="AX354">
        <v>3</v>
      </c>
      <c r="AY354">
        <v>4</v>
      </c>
      <c r="AZ354">
        <v>3</v>
      </c>
      <c r="BA354" t="s">
        <v>685</v>
      </c>
    </row>
    <row r="355" spans="1:53" x14ac:dyDescent="0.3">
      <c r="A355">
        <v>118456264849</v>
      </c>
      <c r="B355">
        <v>453298388</v>
      </c>
      <c r="C355" s="1">
        <v>45229.738553240742</v>
      </c>
      <c r="D355" s="1">
        <v>45229.746168981481</v>
      </c>
      <c r="E355" t="s">
        <v>686</v>
      </c>
      <c r="I355" t="s">
        <v>48</v>
      </c>
      <c r="J355" t="s">
        <v>53</v>
      </c>
      <c r="K355">
        <v>4</v>
      </c>
      <c r="L355">
        <v>2</v>
      </c>
      <c r="M355">
        <v>3</v>
      </c>
      <c r="N355">
        <v>4</v>
      </c>
      <c r="O355">
        <v>4</v>
      </c>
      <c r="P355">
        <v>2</v>
      </c>
      <c r="Q355">
        <v>3</v>
      </c>
      <c r="R355">
        <v>4</v>
      </c>
      <c r="S355">
        <v>4</v>
      </c>
      <c r="T355">
        <v>3</v>
      </c>
      <c r="U355">
        <v>3</v>
      </c>
      <c r="V355">
        <v>4</v>
      </c>
      <c r="W355">
        <v>4</v>
      </c>
      <c r="X355">
        <v>4</v>
      </c>
      <c r="Y355">
        <v>4</v>
      </c>
      <c r="Z355">
        <v>4</v>
      </c>
      <c r="AA355">
        <v>4</v>
      </c>
      <c r="AB355">
        <v>4</v>
      </c>
      <c r="AC355">
        <v>4</v>
      </c>
      <c r="AD355">
        <v>5</v>
      </c>
      <c r="AE355">
        <v>4</v>
      </c>
      <c r="AF355">
        <v>5</v>
      </c>
      <c r="AG355">
        <v>4</v>
      </c>
      <c r="AH355">
        <v>4</v>
      </c>
      <c r="AI355">
        <v>4</v>
      </c>
      <c r="AJ355">
        <v>4</v>
      </c>
      <c r="AK355">
        <v>4</v>
      </c>
      <c r="AL355">
        <v>4</v>
      </c>
      <c r="AM355">
        <v>4</v>
      </c>
      <c r="AN355">
        <v>2</v>
      </c>
      <c r="AO355">
        <v>4</v>
      </c>
      <c r="AP355">
        <v>4</v>
      </c>
      <c r="AQ355">
        <v>4</v>
      </c>
      <c r="AR355">
        <v>4</v>
      </c>
      <c r="AS355">
        <v>4</v>
      </c>
      <c r="AT355">
        <v>3</v>
      </c>
      <c r="AU355">
        <v>3</v>
      </c>
      <c r="AV355">
        <v>4</v>
      </c>
      <c r="AW355">
        <v>4</v>
      </c>
      <c r="AX355">
        <v>4</v>
      </c>
      <c r="AY355">
        <v>5</v>
      </c>
      <c r="AZ355">
        <v>3</v>
      </c>
      <c r="BA355" t="s">
        <v>687</v>
      </c>
    </row>
    <row r="356" spans="1:53" x14ac:dyDescent="0.3">
      <c r="A356">
        <v>118456258910</v>
      </c>
      <c r="B356">
        <v>453298388</v>
      </c>
      <c r="C356" s="1">
        <v>45229.732048611113</v>
      </c>
      <c r="D356" s="1">
        <v>45229.735567129632</v>
      </c>
      <c r="E356" t="s">
        <v>688</v>
      </c>
      <c r="I356" t="s">
        <v>48</v>
      </c>
      <c r="J356" t="s">
        <v>65</v>
      </c>
      <c r="K356">
        <v>3</v>
      </c>
      <c r="L356">
        <v>4</v>
      </c>
      <c r="M356">
        <v>3</v>
      </c>
      <c r="N356">
        <v>2</v>
      </c>
      <c r="O356">
        <v>3</v>
      </c>
      <c r="P356">
        <v>4</v>
      </c>
      <c r="Q356">
        <v>3</v>
      </c>
      <c r="R356">
        <v>1</v>
      </c>
      <c r="S356">
        <v>4</v>
      </c>
      <c r="T356">
        <v>1</v>
      </c>
      <c r="U356">
        <v>1</v>
      </c>
      <c r="V356">
        <v>2</v>
      </c>
      <c r="W356">
        <v>2</v>
      </c>
      <c r="X356">
        <v>1</v>
      </c>
      <c r="Y356">
        <v>1</v>
      </c>
      <c r="Z356">
        <v>1</v>
      </c>
      <c r="AA356">
        <v>1</v>
      </c>
      <c r="AB356">
        <v>4</v>
      </c>
      <c r="AC356">
        <v>4</v>
      </c>
      <c r="AD356">
        <v>4</v>
      </c>
      <c r="AE356">
        <v>2</v>
      </c>
      <c r="AF356">
        <v>4</v>
      </c>
      <c r="AG356">
        <v>4</v>
      </c>
      <c r="AH356">
        <v>4</v>
      </c>
      <c r="AI356">
        <v>3</v>
      </c>
      <c r="AJ356">
        <v>4</v>
      </c>
      <c r="AK356">
        <v>2</v>
      </c>
      <c r="AL356">
        <v>3</v>
      </c>
      <c r="AM356">
        <v>2</v>
      </c>
      <c r="AN356" t="s">
        <v>50</v>
      </c>
      <c r="AO356">
        <v>2</v>
      </c>
      <c r="AP356">
        <v>2</v>
      </c>
      <c r="AQ356">
        <v>4</v>
      </c>
      <c r="AR356">
        <v>3</v>
      </c>
      <c r="AS356">
        <v>3</v>
      </c>
      <c r="AT356">
        <v>3</v>
      </c>
      <c r="AU356">
        <v>2</v>
      </c>
      <c r="AV356">
        <v>2</v>
      </c>
      <c r="AW356">
        <v>4</v>
      </c>
      <c r="AX356">
        <v>2</v>
      </c>
      <c r="AY356">
        <v>3</v>
      </c>
      <c r="AZ356">
        <v>2</v>
      </c>
      <c r="BA356" t="s">
        <v>689</v>
      </c>
    </row>
    <row r="357" spans="1:53" x14ac:dyDescent="0.3">
      <c r="A357">
        <v>118456257768</v>
      </c>
      <c r="B357">
        <v>453298388</v>
      </c>
      <c r="C357" s="1">
        <v>45229.722453703704</v>
      </c>
      <c r="D357" s="1">
        <v>45229.733749999999</v>
      </c>
      <c r="E357" t="s">
        <v>690</v>
      </c>
      <c r="I357" t="s">
        <v>56</v>
      </c>
      <c r="J357" t="s">
        <v>68</v>
      </c>
      <c r="K357">
        <v>5</v>
      </c>
      <c r="L357">
        <v>5</v>
      </c>
      <c r="M357">
        <v>5</v>
      </c>
      <c r="N357">
        <v>4</v>
      </c>
      <c r="O357">
        <v>4</v>
      </c>
      <c r="P357">
        <v>3</v>
      </c>
      <c r="Q357">
        <v>4</v>
      </c>
      <c r="R357">
        <v>4</v>
      </c>
      <c r="S357">
        <v>4</v>
      </c>
      <c r="T357">
        <v>4</v>
      </c>
      <c r="U357">
        <v>4</v>
      </c>
      <c r="V357">
        <v>2</v>
      </c>
      <c r="W357">
        <v>4</v>
      </c>
      <c r="X357">
        <v>2</v>
      </c>
      <c r="Y357">
        <v>4</v>
      </c>
      <c r="Z357">
        <v>4</v>
      </c>
      <c r="AA357">
        <v>4</v>
      </c>
      <c r="AB357">
        <v>3</v>
      </c>
      <c r="AC357">
        <v>3</v>
      </c>
      <c r="AD357">
        <v>3</v>
      </c>
      <c r="AE357">
        <v>3</v>
      </c>
      <c r="AF357">
        <v>3</v>
      </c>
      <c r="AG357">
        <v>3</v>
      </c>
      <c r="AH357">
        <v>3</v>
      </c>
      <c r="AI357">
        <v>2</v>
      </c>
      <c r="AJ357">
        <v>3</v>
      </c>
      <c r="AK357">
        <v>3</v>
      </c>
      <c r="AL357">
        <v>4</v>
      </c>
      <c r="AM357">
        <v>4</v>
      </c>
      <c r="AN357">
        <v>3</v>
      </c>
      <c r="AO357">
        <v>4</v>
      </c>
      <c r="AP357">
        <v>4</v>
      </c>
      <c r="AQ357">
        <v>4</v>
      </c>
      <c r="AR357">
        <v>4</v>
      </c>
      <c r="AS357">
        <v>3</v>
      </c>
      <c r="AT357">
        <v>5</v>
      </c>
      <c r="AU357">
        <v>4</v>
      </c>
      <c r="AV357">
        <v>2</v>
      </c>
      <c r="AW357">
        <v>4</v>
      </c>
      <c r="AX357">
        <v>4</v>
      </c>
      <c r="AY357">
        <v>4</v>
      </c>
      <c r="AZ357">
        <v>3</v>
      </c>
      <c r="BA357" t="s">
        <v>691</v>
      </c>
    </row>
    <row r="358" spans="1:53" x14ac:dyDescent="0.3">
      <c r="A358">
        <v>118456254374</v>
      </c>
      <c r="B358">
        <v>453298388</v>
      </c>
      <c r="C358" s="1">
        <v>45229.726597222223</v>
      </c>
      <c r="D358" s="1">
        <v>45229.729155092595</v>
      </c>
      <c r="E358" t="s">
        <v>692</v>
      </c>
      <c r="I358" t="s">
        <v>56</v>
      </c>
      <c r="J358" t="s">
        <v>68</v>
      </c>
      <c r="K358">
        <v>4</v>
      </c>
      <c r="L358">
        <v>4</v>
      </c>
      <c r="M358">
        <v>4</v>
      </c>
      <c r="N358">
        <v>4</v>
      </c>
      <c r="O358">
        <v>4</v>
      </c>
      <c r="P358">
        <v>4</v>
      </c>
      <c r="Q358">
        <v>5</v>
      </c>
      <c r="R358">
        <v>4</v>
      </c>
      <c r="S358">
        <v>4</v>
      </c>
      <c r="T358">
        <v>4</v>
      </c>
      <c r="U358">
        <v>5</v>
      </c>
      <c r="V358">
        <v>4</v>
      </c>
      <c r="W358">
        <v>5</v>
      </c>
      <c r="X358">
        <v>4</v>
      </c>
      <c r="Y358">
        <v>4</v>
      </c>
      <c r="Z358">
        <v>4</v>
      </c>
      <c r="AA358">
        <v>4</v>
      </c>
      <c r="AB358">
        <v>4</v>
      </c>
      <c r="AC358">
        <v>4</v>
      </c>
      <c r="AD358">
        <v>4</v>
      </c>
      <c r="AE358">
        <v>4</v>
      </c>
      <c r="AF358">
        <v>4</v>
      </c>
      <c r="AG358">
        <v>4</v>
      </c>
      <c r="AH358">
        <v>4</v>
      </c>
      <c r="AI358">
        <v>3</v>
      </c>
      <c r="AJ358">
        <v>3</v>
      </c>
      <c r="AK358">
        <v>4</v>
      </c>
      <c r="AL358">
        <v>4</v>
      </c>
      <c r="AM358">
        <v>4</v>
      </c>
      <c r="AN358">
        <v>4</v>
      </c>
      <c r="AO358">
        <v>4</v>
      </c>
      <c r="AP358">
        <v>3</v>
      </c>
      <c r="AQ358">
        <v>4</v>
      </c>
      <c r="AR358">
        <v>5</v>
      </c>
      <c r="AS358">
        <v>5</v>
      </c>
      <c r="AT358">
        <v>4</v>
      </c>
      <c r="AU358">
        <v>4</v>
      </c>
      <c r="AV358">
        <v>4</v>
      </c>
      <c r="AW358">
        <v>4</v>
      </c>
      <c r="AX358">
        <v>4</v>
      </c>
      <c r="AY358">
        <v>3</v>
      </c>
      <c r="AZ358">
        <v>4</v>
      </c>
      <c r="BA358" t="s">
        <v>693</v>
      </c>
    </row>
    <row r="359" spans="1:53" x14ac:dyDescent="0.3">
      <c r="A359">
        <v>118456236636</v>
      </c>
      <c r="B359">
        <v>453298388</v>
      </c>
      <c r="C359" s="1">
        <v>45229.69253472222</v>
      </c>
      <c r="D359" s="1">
        <v>45229.700972222221</v>
      </c>
      <c r="E359" t="s">
        <v>694</v>
      </c>
      <c r="I359" t="s">
        <v>56</v>
      </c>
      <c r="J359" t="s">
        <v>68</v>
      </c>
      <c r="K359">
        <v>4</v>
      </c>
      <c r="L359">
        <v>4</v>
      </c>
      <c r="M359">
        <v>5</v>
      </c>
      <c r="N359">
        <v>4</v>
      </c>
      <c r="O359">
        <v>4</v>
      </c>
      <c r="P359">
        <v>2</v>
      </c>
      <c r="Q359">
        <v>5</v>
      </c>
      <c r="R359">
        <v>3</v>
      </c>
      <c r="S359">
        <v>5</v>
      </c>
      <c r="T359">
        <v>5</v>
      </c>
      <c r="U359">
        <v>5</v>
      </c>
      <c r="V359">
        <v>3</v>
      </c>
      <c r="W359">
        <v>5</v>
      </c>
      <c r="X359">
        <v>3</v>
      </c>
      <c r="Y359">
        <v>3</v>
      </c>
      <c r="Z359">
        <v>5</v>
      </c>
      <c r="AA359">
        <v>5</v>
      </c>
      <c r="AB359">
        <v>4</v>
      </c>
      <c r="AC359">
        <v>4</v>
      </c>
      <c r="AD359">
        <v>5</v>
      </c>
      <c r="AE359">
        <v>4</v>
      </c>
      <c r="AF359">
        <v>4</v>
      </c>
      <c r="AG359">
        <v>4</v>
      </c>
      <c r="AH359">
        <v>4</v>
      </c>
      <c r="AI359">
        <v>1</v>
      </c>
      <c r="AJ359">
        <v>1</v>
      </c>
      <c r="AK359">
        <v>1</v>
      </c>
      <c r="AL359">
        <v>4</v>
      </c>
      <c r="AM359">
        <v>4</v>
      </c>
      <c r="AN359" t="s">
        <v>50</v>
      </c>
      <c r="AO359">
        <v>4</v>
      </c>
      <c r="AP359">
        <v>5</v>
      </c>
      <c r="AQ359">
        <v>5</v>
      </c>
      <c r="AR359">
        <v>4</v>
      </c>
      <c r="AS359">
        <v>4</v>
      </c>
      <c r="AT359">
        <v>4</v>
      </c>
      <c r="AU359">
        <v>4</v>
      </c>
      <c r="AV359">
        <v>1</v>
      </c>
      <c r="AW359">
        <v>3</v>
      </c>
      <c r="AX359">
        <v>4</v>
      </c>
      <c r="AY359">
        <v>4</v>
      </c>
      <c r="AZ359">
        <v>3</v>
      </c>
      <c r="BA359" t="s">
        <v>695</v>
      </c>
    </row>
    <row r="360" spans="1:53" x14ac:dyDescent="0.3">
      <c r="A360">
        <v>118456225689</v>
      </c>
      <c r="B360">
        <v>453298388</v>
      </c>
      <c r="C360" s="1">
        <v>45229.675740740742</v>
      </c>
      <c r="D360" s="1">
        <v>45229.682233796295</v>
      </c>
      <c r="E360" t="s">
        <v>696</v>
      </c>
      <c r="I360" t="s">
        <v>48</v>
      </c>
      <c r="J360" t="s">
        <v>65</v>
      </c>
      <c r="K360">
        <v>4</v>
      </c>
      <c r="L360">
        <v>4</v>
      </c>
      <c r="M360">
        <v>5</v>
      </c>
      <c r="N360">
        <v>4</v>
      </c>
      <c r="O360">
        <v>5</v>
      </c>
      <c r="P360">
        <v>4</v>
      </c>
      <c r="Q360">
        <v>4</v>
      </c>
      <c r="R360">
        <v>4</v>
      </c>
      <c r="S360">
        <v>4</v>
      </c>
      <c r="T360">
        <v>4</v>
      </c>
      <c r="U360">
        <v>5</v>
      </c>
      <c r="V360">
        <v>4</v>
      </c>
      <c r="W360">
        <v>5</v>
      </c>
      <c r="X360">
        <v>4</v>
      </c>
      <c r="Y360">
        <v>5</v>
      </c>
      <c r="Z360">
        <v>5</v>
      </c>
      <c r="AA360">
        <v>4</v>
      </c>
      <c r="AB360">
        <v>4</v>
      </c>
      <c r="AC360">
        <v>4</v>
      </c>
      <c r="AD360">
        <v>5</v>
      </c>
      <c r="AE360">
        <v>4</v>
      </c>
      <c r="AF360">
        <v>4</v>
      </c>
      <c r="AG360">
        <v>4</v>
      </c>
      <c r="AH360">
        <v>4</v>
      </c>
      <c r="AI360">
        <v>4</v>
      </c>
      <c r="AJ360">
        <v>4</v>
      </c>
      <c r="AK360">
        <v>4</v>
      </c>
      <c r="AL360">
        <v>4</v>
      </c>
      <c r="AM360">
        <v>5</v>
      </c>
      <c r="AN360">
        <v>4</v>
      </c>
      <c r="AO360">
        <v>4</v>
      </c>
      <c r="AP360">
        <v>4</v>
      </c>
      <c r="AQ360">
        <v>4</v>
      </c>
      <c r="AR360">
        <v>4</v>
      </c>
      <c r="AS360">
        <v>5</v>
      </c>
      <c r="AT360">
        <v>5</v>
      </c>
      <c r="AU360">
        <v>4</v>
      </c>
      <c r="AV360">
        <v>5</v>
      </c>
      <c r="AW360">
        <v>4</v>
      </c>
      <c r="AX360">
        <v>5</v>
      </c>
      <c r="AY360">
        <v>4</v>
      </c>
      <c r="AZ360">
        <v>4</v>
      </c>
      <c r="BA360" t="s">
        <v>697</v>
      </c>
    </row>
    <row r="361" spans="1:53" x14ac:dyDescent="0.3">
      <c r="A361">
        <v>118456198659</v>
      </c>
      <c r="B361">
        <v>453298388</v>
      </c>
      <c r="C361" s="1">
        <v>45229.627060185187</v>
      </c>
      <c r="D361" s="1">
        <v>45229.637939814813</v>
      </c>
      <c r="E361" t="s">
        <v>698</v>
      </c>
      <c r="I361" t="s">
        <v>56</v>
      </c>
      <c r="J361" t="s">
        <v>103</v>
      </c>
      <c r="K361">
        <v>4</v>
      </c>
      <c r="L361">
        <v>4</v>
      </c>
      <c r="M361">
        <v>3</v>
      </c>
      <c r="N361">
        <v>3</v>
      </c>
      <c r="O361">
        <v>4</v>
      </c>
      <c r="P361">
        <v>2</v>
      </c>
      <c r="Q361">
        <v>2</v>
      </c>
      <c r="R361">
        <v>2</v>
      </c>
      <c r="S361">
        <v>3</v>
      </c>
      <c r="T361">
        <v>4</v>
      </c>
      <c r="U361">
        <v>2</v>
      </c>
      <c r="V361">
        <v>4</v>
      </c>
      <c r="W361">
        <v>4</v>
      </c>
      <c r="X361">
        <v>4</v>
      </c>
      <c r="Y361">
        <v>4</v>
      </c>
      <c r="Z361">
        <v>4</v>
      </c>
      <c r="AA361">
        <v>2</v>
      </c>
      <c r="AB361">
        <v>4</v>
      </c>
      <c r="AC361">
        <v>4</v>
      </c>
      <c r="AD361">
        <v>4</v>
      </c>
      <c r="AE361">
        <v>4</v>
      </c>
      <c r="AF361">
        <v>3</v>
      </c>
      <c r="AG361">
        <v>3</v>
      </c>
      <c r="AH361">
        <v>4</v>
      </c>
      <c r="AI361">
        <v>1</v>
      </c>
      <c r="AJ361">
        <v>3</v>
      </c>
      <c r="AK361">
        <v>2</v>
      </c>
      <c r="AL361">
        <v>3</v>
      </c>
      <c r="AM361">
        <v>2</v>
      </c>
      <c r="AN361">
        <v>3</v>
      </c>
      <c r="AO361">
        <v>1</v>
      </c>
      <c r="AP361">
        <v>4</v>
      </c>
      <c r="AQ361">
        <v>4</v>
      </c>
      <c r="AR361">
        <v>3</v>
      </c>
      <c r="AS361">
        <v>3</v>
      </c>
      <c r="AT361">
        <v>4</v>
      </c>
      <c r="AU361">
        <v>2</v>
      </c>
      <c r="AV361">
        <v>3</v>
      </c>
      <c r="AW361">
        <v>3</v>
      </c>
      <c r="AX361">
        <v>2</v>
      </c>
      <c r="AY361">
        <v>3</v>
      </c>
      <c r="AZ361">
        <v>3</v>
      </c>
      <c r="BA361" t="s">
        <v>699</v>
      </c>
    </row>
    <row r="362" spans="1:53" x14ac:dyDescent="0.3">
      <c r="A362">
        <v>118456193810</v>
      </c>
      <c r="B362">
        <v>453298388</v>
      </c>
      <c r="C362" s="1">
        <v>45229.475590277776</v>
      </c>
      <c r="D362" s="1">
        <v>45229.62909722222</v>
      </c>
      <c r="E362" t="s">
        <v>700</v>
      </c>
      <c r="I362" t="s">
        <v>56</v>
      </c>
      <c r="J362" t="s">
        <v>68</v>
      </c>
      <c r="K362">
        <v>4</v>
      </c>
      <c r="L362">
        <v>4</v>
      </c>
      <c r="M362">
        <v>4</v>
      </c>
      <c r="N362">
        <v>3</v>
      </c>
      <c r="O362">
        <v>4</v>
      </c>
      <c r="P362">
        <v>2</v>
      </c>
      <c r="Q362">
        <v>4</v>
      </c>
      <c r="R362">
        <v>4</v>
      </c>
      <c r="S362">
        <v>4</v>
      </c>
      <c r="T362">
        <v>3</v>
      </c>
      <c r="U362">
        <v>4</v>
      </c>
      <c r="V362">
        <v>3</v>
      </c>
      <c r="W362">
        <v>4</v>
      </c>
      <c r="X362">
        <v>2</v>
      </c>
      <c r="Y362">
        <v>4</v>
      </c>
      <c r="Z362">
        <v>4</v>
      </c>
      <c r="AA362">
        <v>4</v>
      </c>
      <c r="AB362">
        <v>4</v>
      </c>
      <c r="AC362">
        <v>5</v>
      </c>
      <c r="AD362">
        <v>4</v>
      </c>
      <c r="AE362">
        <v>4</v>
      </c>
      <c r="AF362">
        <v>4</v>
      </c>
      <c r="AG362">
        <v>4</v>
      </c>
      <c r="AH362">
        <v>4</v>
      </c>
      <c r="AI362">
        <v>2</v>
      </c>
      <c r="AJ362">
        <v>4</v>
      </c>
      <c r="AK362">
        <v>4</v>
      </c>
      <c r="AL362">
        <v>4</v>
      </c>
      <c r="AM362">
        <v>3</v>
      </c>
      <c r="AN362" t="s">
        <v>50</v>
      </c>
      <c r="AO362">
        <v>4</v>
      </c>
      <c r="AP362">
        <v>4</v>
      </c>
      <c r="AQ362">
        <v>4</v>
      </c>
      <c r="AR362">
        <v>4</v>
      </c>
      <c r="AS362">
        <v>4</v>
      </c>
      <c r="AT362">
        <v>4</v>
      </c>
      <c r="AU362">
        <v>4</v>
      </c>
      <c r="AV362">
        <v>2</v>
      </c>
      <c r="AW362">
        <v>4</v>
      </c>
      <c r="AX362">
        <v>3</v>
      </c>
      <c r="AY362">
        <v>4</v>
      </c>
      <c r="AZ362">
        <v>3</v>
      </c>
      <c r="BA362" t="s">
        <v>701</v>
      </c>
    </row>
    <row r="363" spans="1:53" x14ac:dyDescent="0.3">
      <c r="A363">
        <v>118456183227</v>
      </c>
      <c r="B363">
        <v>453298388</v>
      </c>
      <c r="C363" s="1">
        <v>45229.449537037035</v>
      </c>
      <c r="D363" s="1">
        <v>45229.609131944446</v>
      </c>
      <c r="E363" t="s">
        <v>702</v>
      </c>
      <c r="I363" t="s">
        <v>56</v>
      </c>
      <c r="J363" t="s">
        <v>91</v>
      </c>
      <c r="K363">
        <v>4</v>
      </c>
      <c r="L363">
        <v>4</v>
      </c>
      <c r="M363">
        <v>4</v>
      </c>
      <c r="N363">
        <v>3</v>
      </c>
      <c r="O363">
        <v>4</v>
      </c>
      <c r="P363">
        <v>4</v>
      </c>
      <c r="Q363">
        <v>2</v>
      </c>
      <c r="R363">
        <v>2</v>
      </c>
      <c r="S363">
        <v>3</v>
      </c>
      <c r="T363">
        <v>4</v>
      </c>
      <c r="U363">
        <v>1</v>
      </c>
      <c r="V363">
        <v>3</v>
      </c>
      <c r="W363">
        <v>3</v>
      </c>
      <c r="X363">
        <v>3</v>
      </c>
      <c r="Y363">
        <v>3</v>
      </c>
      <c r="Z363">
        <v>5</v>
      </c>
      <c r="AA363">
        <v>3</v>
      </c>
      <c r="AB363">
        <v>4</v>
      </c>
      <c r="AC363">
        <v>5</v>
      </c>
      <c r="AD363">
        <v>4</v>
      </c>
      <c r="AE363">
        <v>4</v>
      </c>
      <c r="AF363">
        <v>5</v>
      </c>
      <c r="AG363">
        <v>4</v>
      </c>
      <c r="AH363">
        <v>5</v>
      </c>
      <c r="AI363">
        <v>2</v>
      </c>
      <c r="AJ363">
        <v>4</v>
      </c>
      <c r="AK363">
        <v>4</v>
      </c>
      <c r="AL363">
        <v>5</v>
      </c>
      <c r="AM363">
        <v>4</v>
      </c>
      <c r="AN363" t="s">
        <v>50</v>
      </c>
      <c r="AO363">
        <v>2</v>
      </c>
      <c r="AP363">
        <v>3</v>
      </c>
      <c r="AQ363">
        <v>4</v>
      </c>
      <c r="AR363">
        <v>4</v>
      </c>
      <c r="AS363">
        <v>5</v>
      </c>
      <c r="AT363">
        <v>5</v>
      </c>
      <c r="AW363">
        <v>4</v>
      </c>
      <c r="AX363">
        <v>3</v>
      </c>
      <c r="BA363" t="s">
        <v>703</v>
      </c>
    </row>
    <row r="364" spans="1:53" x14ac:dyDescent="0.3">
      <c r="A364">
        <v>118456170367</v>
      </c>
      <c r="B364">
        <v>453298388</v>
      </c>
      <c r="C364" s="1">
        <v>45229.534247685187</v>
      </c>
      <c r="D364" s="1">
        <v>45229.584907407407</v>
      </c>
      <c r="E364" t="s">
        <v>704</v>
      </c>
      <c r="I364" t="s">
        <v>48</v>
      </c>
      <c r="J364" t="s">
        <v>96</v>
      </c>
      <c r="K364">
        <v>4</v>
      </c>
      <c r="L364">
        <v>4</v>
      </c>
      <c r="M364">
        <v>3</v>
      </c>
      <c r="N364">
        <v>3</v>
      </c>
      <c r="O364">
        <v>4</v>
      </c>
      <c r="P364">
        <v>4</v>
      </c>
      <c r="Q364">
        <v>4</v>
      </c>
      <c r="R364">
        <v>4</v>
      </c>
      <c r="S364">
        <v>4</v>
      </c>
      <c r="T364">
        <v>4</v>
      </c>
      <c r="U364">
        <v>3</v>
      </c>
      <c r="V364">
        <v>4</v>
      </c>
      <c r="W364">
        <v>3</v>
      </c>
      <c r="X364">
        <v>1</v>
      </c>
      <c r="Y364">
        <v>4</v>
      </c>
      <c r="Z364">
        <v>4</v>
      </c>
      <c r="AA364">
        <v>4</v>
      </c>
      <c r="AB364">
        <v>4</v>
      </c>
      <c r="AC364">
        <v>4</v>
      </c>
      <c r="AD364">
        <v>2</v>
      </c>
      <c r="AE364">
        <v>3</v>
      </c>
      <c r="AF364">
        <v>3</v>
      </c>
      <c r="AG364">
        <v>4</v>
      </c>
      <c r="AH364">
        <v>4</v>
      </c>
      <c r="AI364">
        <v>1</v>
      </c>
      <c r="AJ364">
        <v>4</v>
      </c>
      <c r="AK364">
        <v>2</v>
      </c>
      <c r="AL364">
        <v>4</v>
      </c>
      <c r="AM364">
        <v>4</v>
      </c>
      <c r="AN364" t="s">
        <v>50</v>
      </c>
      <c r="AO364">
        <v>2</v>
      </c>
      <c r="AP364">
        <v>4</v>
      </c>
      <c r="AQ364">
        <v>5</v>
      </c>
      <c r="AR364">
        <v>4</v>
      </c>
      <c r="AS364">
        <v>4</v>
      </c>
      <c r="AT364">
        <v>4</v>
      </c>
      <c r="AU364">
        <v>4</v>
      </c>
      <c r="AV364">
        <v>1</v>
      </c>
      <c r="AW364">
        <v>4</v>
      </c>
      <c r="AX364">
        <v>4</v>
      </c>
      <c r="AY364">
        <v>5</v>
      </c>
      <c r="AZ364">
        <v>5</v>
      </c>
      <c r="BA364" t="s">
        <v>705</v>
      </c>
    </row>
    <row r="365" spans="1:53" x14ac:dyDescent="0.3">
      <c r="A365">
        <v>118456163990</v>
      </c>
      <c r="B365">
        <v>453298388</v>
      </c>
      <c r="C365" s="1">
        <v>45229.565983796296</v>
      </c>
      <c r="D365" s="1">
        <v>45229.570949074077</v>
      </c>
      <c r="E365" t="s">
        <v>706</v>
      </c>
      <c r="I365" t="s">
        <v>48</v>
      </c>
      <c r="J365" t="s">
        <v>53</v>
      </c>
      <c r="K365">
        <v>4</v>
      </c>
      <c r="L365">
        <v>3</v>
      </c>
      <c r="M365">
        <v>4</v>
      </c>
      <c r="N365">
        <v>3</v>
      </c>
      <c r="O365">
        <v>3</v>
      </c>
      <c r="P365">
        <v>3</v>
      </c>
      <c r="Q365">
        <v>4</v>
      </c>
      <c r="R365">
        <v>3</v>
      </c>
      <c r="S365">
        <v>3</v>
      </c>
      <c r="T365">
        <v>3</v>
      </c>
      <c r="U365">
        <v>3</v>
      </c>
      <c r="V365">
        <v>3</v>
      </c>
      <c r="W365">
        <v>4</v>
      </c>
      <c r="X365">
        <v>2</v>
      </c>
      <c r="Y365">
        <v>3</v>
      </c>
      <c r="Z365">
        <v>4</v>
      </c>
      <c r="AA365">
        <v>4</v>
      </c>
      <c r="AB365">
        <v>3</v>
      </c>
      <c r="AC365">
        <v>3</v>
      </c>
      <c r="AD365">
        <v>4</v>
      </c>
      <c r="AE365">
        <v>4</v>
      </c>
      <c r="AF365">
        <v>3</v>
      </c>
      <c r="AG365">
        <v>4</v>
      </c>
      <c r="AH365">
        <v>4</v>
      </c>
      <c r="AI365">
        <v>4</v>
      </c>
      <c r="AJ365">
        <v>4</v>
      </c>
      <c r="AK365">
        <v>4</v>
      </c>
      <c r="AL365">
        <v>4</v>
      </c>
      <c r="AM365">
        <v>4</v>
      </c>
      <c r="AN365" t="s">
        <v>50</v>
      </c>
      <c r="AO365">
        <v>4</v>
      </c>
      <c r="AP365">
        <v>4</v>
      </c>
      <c r="AQ365">
        <v>5</v>
      </c>
      <c r="AR365">
        <v>4</v>
      </c>
      <c r="AS365">
        <v>4</v>
      </c>
      <c r="AT365">
        <v>4</v>
      </c>
      <c r="AU365">
        <v>4</v>
      </c>
      <c r="AV365">
        <v>3</v>
      </c>
      <c r="AW365">
        <v>4</v>
      </c>
      <c r="AX365">
        <v>4</v>
      </c>
      <c r="AY365">
        <v>5</v>
      </c>
      <c r="AZ365">
        <v>4</v>
      </c>
      <c r="BA365" t="s">
        <v>707</v>
      </c>
    </row>
    <row r="366" spans="1:53" x14ac:dyDescent="0.3">
      <c r="A366">
        <v>118456161318</v>
      </c>
      <c r="B366">
        <v>453298388</v>
      </c>
      <c r="C366" s="1">
        <v>45229.549710648149</v>
      </c>
      <c r="D366" s="1">
        <v>45229.56621527778</v>
      </c>
      <c r="E366" t="s">
        <v>708</v>
      </c>
      <c r="I366" t="s">
        <v>56</v>
      </c>
      <c r="J366" t="s">
        <v>91</v>
      </c>
      <c r="K366">
        <v>4</v>
      </c>
      <c r="L366">
        <v>4</v>
      </c>
      <c r="M366">
        <v>3</v>
      </c>
      <c r="N366">
        <v>2</v>
      </c>
      <c r="O366">
        <v>3</v>
      </c>
      <c r="P366">
        <v>3</v>
      </c>
      <c r="Q366">
        <v>3</v>
      </c>
      <c r="R366">
        <v>3</v>
      </c>
      <c r="S366">
        <v>3</v>
      </c>
      <c r="T366">
        <v>3</v>
      </c>
      <c r="U366">
        <v>4</v>
      </c>
      <c r="V366">
        <v>2</v>
      </c>
      <c r="W366">
        <v>4</v>
      </c>
      <c r="X366">
        <v>2</v>
      </c>
      <c r="Y366">
        <v>4</v>
      </c>
      <c r="Z366">
        <v>4</v>
      </c>
      <c r="AA366">
        <v>4</v>
      </c>
      <c r="AB366">
        <v>4</v>
      </c>
      <c r="AC366">
        <v>3</v>
      </c>
      <c r="AD366">
        <v>4</v>
      </c>
      <c r="AE366">
        <v>3</v>
      </c>
      <c r="AF366">
        <v>3</v>
      </c>
      <c r="AG366">
        <v>4</v>
      </c>
      <c r="AH366">
        <v>4</v>
      </c>
      <c r="AI366">
        <v>4</v>
      </c>
      <c r="AJ366">
        <v>3</v>
      </c>
      <c r="AK366">
        <v>3</v>
      </c>
      <c r="AL366">
        <v>3</v>
      </c>
      <c r="AM366">
        <v>3</v>
      </c>
      <c r="AN366" t="s">
        <v>50</v>
      </c>
      <c r="AO366">
        <v>4</v>
      </c>
      <c r="AP366">
        <v>4</v>
      </c>
      <c r="AQ366">
        <v>4</v>
      </c>
      <c r="AR366">
        <v>3</v>
      </c>
      <c r="AS366">
        <v>4</v>
      </c>
      <c r="AT366">
        <v>4</v>
      </c>
      <c r="AU366">
        <v>3</v>
      </c>
      <c r="AV366">
        <v>3</v>
      </c>
      <c r="AW366">
        <v>4</v>
      </c>
      <c r="AX366">
        <v>4</v>
      </c>
      <c r="AY366">
        <v>4</v>
      </c>
      <c r="AZ366">
        <v>4</v>
      </c>
      <c r="BA366" t="s">
        <v>709</v>
      </c>
    </row>
    <row r="367" spans="1:53" x14ac:dyDescent="0.3">
      <c r="A367">
        <v>118456161075</v>
      </c>
      <c r="B367">
        <v>453298388</v>
      </c>
      <c r="C367" s="1">
        <v>45229.555648148147</v>
      </c>
      <c r="D367" s="1">
        <v>45229.564687500002</v>
      </c>
      <c r="E367" t="s">
        <v>710</v>
      </c>
      <c r="I367" t="s">
        <v>48</v>
      </c>
      <c r="J367" t="s">
        <v>65</v>
      </c>
      <c r="K367">
        <v>4</v>
      </c>
      <c r="L367">
        <v>4</v>
      </c>
      <c r="M367">
        <v>4</v>
      </c>
      <c r="N367">
        <v>3</v>
      </c>
      <c r="O367">
        <v>4</v>
      </c>
      <c r="P367">
        <v>4</v>
      </c>
      <c r="Q367">
        <v>4</v>
      </c>
      <c r="R367">
        <v>4</v>
      </c>
      <c r="S367">
        <v>4</v>
      </c>
      <c r="T367">
        <v>3</v>
      </c>
      <c r="U367">
        <v>3</v>
      </c>
      <c r="V367">
        <v>3</v>
      </c>
      <c r="W367">
        <v>3</v>
      </c>
      <c r="X367">
        <v>3</v>
      </c>
      <c r="Y367">
        <v>3</v>
      </c>
      <c r="Z367">
        <v>4</v>
      </c>
      <c r="AA367">
        <v>4</v>
      </c>
      <c r="AB367">
        <v>4</v>
      </c>
      <c r="AC367">
        <v>4</v>
      </c>
      <c r="AD367">
        <v>4</v>
      </c>
      <c r="AE367">
        <v>3</v>
      </c>
      <c r="AF367">
        <v>4</v>
      </c>
      <c r="AG367">
        <v>4</v>
      </c>
      <c r="AH367">
        <v>3</v>
      </c>
      <c r="AI367">
        <v>4</v>
      </c>
      <c r="AJ367">
        <v>3</v>
      </c>
      <c r="AK367">
        <v>3</v>
      </c>
      <c r="AL367">
        <v>3</v>
      </c>
      <c r="AM367">
        <v>3</v>
      </c>
      <c r="AN367">
        <v>3</v>
      </c>
      <c r="AO367">
        <v>3</v>
      </c>
      <c r="AP367">
        <v>3</v>
      </c>
      <c r="AQ367">
        <v>4</v>
      </c>
      <c r="AR367">
        <v>4</v>
      </c>
      <c r="AS367">
        <v>4</v>
      </c>
      <c r="AT367">
        <v>4</v>
      </c>
      <c r="AU367">
        <v>4</v>
      </c>
      <c r="AV367">
        <v>3</v>
      </c>
      <c r="AW367">
        <v>4</v>
      </c>
      <c r="AX367">
        <v>4</v>
      </c>
      <c r="AY367">
        <v>4</v>
      </c>
      <c r="AZ367">
        <v>5</v>
      </c>
      <c r="BA367" t="s">
        <v>711</v>
      </c>
    </row>
    <row r="368" spans="1:53" x14ac:dyDescent="0.3">
      <c r="A368">
        <v>118456147429</v>
      </c>
      <c r="B368">
        <v>453298388</v>
      </c>
      <c r="C368" s="1">
        <v>45229.530590277776</v>
      </c>
      <c r="D368" s="1">
        <v>45229.536608796298</v>
      </c>
      <c r="E368" t="s">
        <v>712</v>
      </c>
      <c r="I368" t="s">
        <v>48</v>
      </c>
      <c r="J368" t="s">
        <v>49</v>
      </c>
      <c r="K368">
        <v>4</v>
      </c>
      <c r="L368">
        <v>4</v>
      </c>
      <c r="M368">
        <v>4</v>
      </c>
      <c r="N368">
        <v>5</v>
      </c>
      <c r="O368">
        <v>5</v>
      </c>
      <c r="P368">
        <v>5</v>
      </c>
      <c r="Q368">
        <v>5</v>
      </c>
      <c r="R368">
        <v>5</v>
      </c>
      <c r="S368">
        <v>5</v>
      </c>
      <c r="T368">
        <v>4</v>
      </c>
      <c r="U368">
        <v>5</v>
      </c>
      <c r="V368">
        <v>4</v>
      </c>
      <c r="W368">
        <v>5</v>
      </c>
      <c r="X368">
        <v>5</v>
      </c>
      <c r="Y368">
        <v>4</v>
      </c>
      <c r="Z368">
        <v>4</v>
      </c>
      <c r="AA368">
        <v>4</v>
      </c>
      <c r="AB368">
        <v>4</v>
      </c>
      <c r="AC368">
        <v>5</v>
      </c>
      <c r="AD368">
        <v>5</v>
      </c>
      <c r="AE368">
        <v>5</v>
      </c>
      <c r="AF368">
        <v>4</v>
      </c>
      <c r="AG368">
        <v>5</v>
      </c>
      <c r="AH368">
        <v>5</v>
      </c>
      <c r="AI368">
        <v>4</v>
      </c>
      <c r="AJ368">
        <v>5</v>
      </c>
      <c r="AK368">
        <v>4</v>
      </c>
      <c r="AL368">
        <v>4</v>
      </c>
      <c r="AM368">
        <v>4</v>
      </c>
      <c r="AN368">
        <v>4</v>
      </c>
      <c r="AO368">
        <v>3</v>
      </c>
      <c r="AP368">
        <v>4</v>
      </c>
      <c r="AQ368">
        <v>5</v>
      </c>
      <c r="AR368">
        <v>4</v>
      </c>
      <c r="AS368">
        <v>4</v>
      </c>
      <c r="AT368">
        <v>4</v>
      </c>
      <c r="AU368">
        <v>5</v>
      </c>
      <c r="AV368">
        <v>5</v>
      </c>
      <c r="AW368">
        <v>4</v>
      </c>
      <c r="AX368">
        <v>4</v>
      </c>
      <c r="AY368">
        <v>5</v>
      </c>
      <c r="AZ368">
        <v>4</v>
      </c>
      <c r="BA368" t="s">
        <v>713</v>
      </c>
    </row>
    <row r="369" spans="1:53" x14ac:dyDescent="0.3">
      <c r="A369">
        <v>118456143091</v>
      </c>
      <c r="B369">
        <v>453298388</v>
      </c>
      <c r="C369" s="1">
        <v>45229.524733796294</v>
      </c>
      <c r="D369" s="1">
        <v>45229.527442129627</v>
      </c>
      <c r="E369" t="s">
        <v>714</v>
      </c>
      <c r="I369" t="s">
        <v>48</v>
      </c>
      <c r="J369" t="s">
        <v>65</v>
      </c>
      <c r="K369">
        <v>5</v>
      </c>
      <c r="L369">
        <v>5</v>
      </c>
      <c r="M369">
        <v>5</v>
      </c>
      <c r="N369">
        <v>5</v>
      </c>
      <c r="O369">
        <v>5</v>
      </c>
      <c r="P369">
        <v>2</v>
      </c>
      <c r="Q369">
        <v>5</v>
      </c>
      <c r="R369">
        <v>5</v>
      </c>
      <c r="S369">
        <v>5</v>
      </c>
      <c r="T369">
        <v>5</v>
      </c>
      <c r="U369">
        <v>5</v>
      </c>
      <c r="V369">
        <v>5</v>
      </c>
      <c r="W369">
        <v>5</v>
      </c>
      <c r="X369">
        <v>4</v>
      </c>
      <c r="Y369">
        <v>5</v>
      </c>
      <c r="Z369">
        <v>5</v>
      </c>
      <c r="AA369">
        <v>5</v>
      </c>
      <c r="AB369">
        <v>5</v>
      </c>
      <c r="AC369">
        <v>5</v>
      </c>
      <c r="AD369">
        <v>5</v>
      </c>
      <c r="AE369">
        <v>5</v>
      </c>
      <c r="AF369">
        <v>5</v>
      </c>
      <c r="AG369">
        <v>5</v>
      </c>
      <c r="AH369">
        <v>5</v>
      </c>
      <c r="AI369">
        <v>4</v>
      </c>
      <c r="AJ369">
        <v>5</v>
      </c>
      <c r="AK369">
        <v>4</v>
      </c>
      <c r="AL369">
        <v>5</v>
      </c>
      <c r="AM369">
        <v>5</v>
      </c>
      <c r="AN369">
        <v>5</v>
      </c>
      <c r="AO369">
        <v>4</v>
      </c>
      <c r="AP369">
        <v>5</v>
      </c>
      <c r="AQ369">
        <v>5</v>
      </c>
      <c r="AR369">
        <v>5</v>
      </c>
      <c r="AS369">
        <v>5</v>
      </c>
      <c r="AT369">
        <v>5</v>
      </c>
      <c r="AU369">
        <v>5</v>
      </c>
      <c r="AV369">
        <v>4</v>
      </c>
      <c r="AW369">
        <v>5</v>
      </c>
      <c r="AX369">
        <v>5</v>
      </c>
      <c r="AY369">
        <v>5</v>
      </c>
      <c r="AZ369">
        <v>5</v>
      </c>
      <c r="BA369" t="s">
        <v>715</v>
      </c>
    </row>
    <row r="370" spans="1:53" x14ac:dyDescent="0.3">
      <c r="A370">
        <v>118456142437</v>
      </c>
      <c r="B370">
        <v>453298388</v>
      </c>
      <c r="C370" s="1">
        <v>45229.519618055558</v>
      </c>
      <c r="D370" s="1">
        <v>45229.525625000002</v>
      </c>
      <c r="E370" t="s">
        <v>716</v>
      </c>
      <c r="I370" t="s">
        <v>56</v>
      </c>
      <c r="J370" t="s">
        <v>57</v>
      </c>
      <c r="K370">
        <v>3</v>
      </c>
      <c r="L370">
        <v>4</v>
      </c>
      <c r="M370">
        <v>3</v>
      </c>
      <c r="N370">
        <v>2</v>
      </c>
      <c r="O370">
        <v>3</v>
      </c>
      <c r="P370">
        <v>3</v>
      </c>
      <c r="Q370">
        <v>3</v>
      </c>
      <c r="R370">
        <v>4</v>
      </c>
      <c r="S370">
        <v>4</v>
      </c>
      <c r="T370">
        <v>3</v>
      </c>
      <c r="U370">
        <v>2</v>
      </c>
      <c r="V370">
        <v>2</v>
      </c>
      <c r="W370">
        <v>3</v>
      </c>
      <c r="X370">
        <v>2</v>
      </c>
      <c r="Y370">
        <v>3</v>
      </c>
      <c r="Z370">
        <v>3</v>
      </c>
      <c r="AA370">
        <v>3</v>
      </c>
      <c r="AB370">
        <v>3</v>
      </c>
      <c r="AC370">
        <v>4</v>
      </c>
      <c r="AD370">
        <v>4</v>
      </c>
      <c r="AE370">
        <v>2</v>
      </c>
      <c r="AF370">
        <v>1</v>
      </c>
      <c r="AG370">
        <v>4</v>
      </c>
      <c r="AH370">
        <v>1</v>
      </c>
      <c r="AI370">
        <v>3</v>
      </c>
      <c r="AJ370">
        <v>5</v>
      </c>
      <c r="AK370">
        <v>5</v>
      </c>
      <c r="AL370">
        <v>2</v>
      </c>
      <c r="AM370">
        <v>3</v>
      </c>
      <c r="AN370" t="s">
        <v>50</v>
      </c>
      <c r="AO370">
        <v>3</v>
      </c>
      <c r="AP370">
        <v>1</v>
      </c>
      <c r="AQ370">
        <v>1</v>
      </c>
      <c r="AR370">
        <v>2</v>
      </c>
      <c r="AS370">
        <v>2</v>
      </c>
      <c r="AT370">
        <v>4</v>
      </c>
      <c r="AU370">
        <v>2</v>
      </c>
      <c r="AV370">
        <v>2</v>
      </c>
      <c r="AW370">
        <v>5</v>
      </c>
      <c r="AX370">
        <v>5</v>
      </c>
      <c r="AY370">
        <v>4</v>
      </c>
      <c r="AZ370">
        <v>3</v>
      </c>
      <c r="BA370" t="s">
        <v>717</v>
      </c>
    </row>
    <row r="371" spans="1:53" x14ac:dyDescent="0.3">
      <c r="A371">
        <v>118456142330</v>
      </c>
      <c r="B371">
        <v>453298388</v>
      </c>
      <c r="C371" s="1">
        <v>45229.521944444445</v>
      </c>
      <c r="D371" s="1">
        <v>45229.525381944448</v>
      </c>
      <c r="E371" t="s">
        <v>718</v>
      </c>
      <c r="I371" t="s">
        <v>48</v>
      </c>
      <c r="J371" t="s">
        <v>65</v>
      </c>
      <c r="K371">
        <v>3</v>
      </c>
      <c r="L371">
        <v>3</v>
      </c>
      <c r="M371">
        <v>4</v>
      </c>
      <c r="N371">
        <v>2</v>
      </c>
      <c r="O371">
        <v>3</v>
      </c>
      <c r="P371">
        <v>3</v>
      </c>
      <c r="Q371">
        <v>3</v>
      </c>
      <c r="R371">
        <v>4</v>
      </c>
      <c r="S371">
        <v>4</v>
      </c>
      <c r="T371">
        <v>3</v>
      </c>
      <c r="U371">
        <v>3</v>
      </c>
      <c r="V371">
        <v>2</v>
      </c>
      <c r="W371">
        <v>4</v>
      </c>
      <c r="X371">
        <v>1</v>
      </c>
      <c r="Y371">
        <v>2</v>
      </c>
      <c r="Z371">
        <v>4</v>
      </c>
      <c r="AA371">
        <v>4</v>
      </c>
      <c r="AB371">
        <v>4</v>
      </c>
      <c r="AC371">
        <v>4</v>
      </c>
      <c r="AD371">
        <v>2</v>
      </c>
      <c r="AE371">
        <v>4</v>
      </c>
      <c r="AF371">
        <v>4</v>
      </c>
      <c r="AG371">
        <v>4</v>
      </c>
      <c r="AH371">
        <v>3</v>
      </c>
      <c r="AI371">
        <v>2</v>
      </c>
      <c r="AJ371">
        <v>3</v>
      </c>
      <c r="AK371">
        <v>2</v>
      </c>
      <c r="AL371">
        <v>3</v>
      </c>
      <c r="AM371">
        <v>3</v>
      </c>
      <c r="AN371">
        <v>2</v>
      </c>
      <c r="AO371">
        <v>2</v>
      </c>
      <c r="AP371">
        <v>4</v>
      </c>
      <c r="AQ371">
        <v>4</v>
      </c>
      <c r="AR371">
        <v>3</v>
      </c>
      <c r="AS371">
        <v>3</v>
      </c>
      <c r="AT371">
        <v>3</v>
      </c>
      <c r="AU371">
        <v>3</v>
      </c>
      <c r="AV371">
        <v>2</v>
      </c>
      <c r="AW371">
        <v>3</v>
      </c>
      <c r="AX371">
        <v>3</v>
      </c>
      <c r="AY371">
        <v>4</v>
      </c>
      <c r="AZ371">
        <v>4</v>
      </c>
      <c r="BA371" t="s">
        <v>719</v>
      </c>
    </row>
    <row r="372" spans="1:53" x14ac:dyDescent="0.3">
      <c r="A372">
        <v>118456139184</v>
      </c>
      <c r="B372">
        <v>453298388</v>
      </c>
      <c r="C372" s="1">
        <v>45226.814479166664</v>
      </c>
      <c r="D372" s="1">
        <v>45229.519652777781</v>
      </c>
      <c r="E372" t="s">
        <v>720</v>
      </c>
      <c r="I372" t="s">
        <v>48</v>
      </c>
      <c r="J372" t="s">
        <v>84</v>
      </c>
      <c r="K372">
        <v>4</v>
      </c>
      <c r="L372">
        <v>4</v>
      </c>
      <c r="M372">
        <v>4</v>
      </c>
      <c r="N372">
        <v>3</v>
      </c>
      <c r="O372">
        <v>4</v>
      </c>
      <c r="P372">
        <v>3</v>
      </c>
      <c r="Q372">
        <v>4</v>
      </c>
      <c r="R372">
        <v>4</v>
      </c>
      <c r="S372">
        <v>5</v>
      </c>
      <c r="T372">
        <v>3</v>
      </c>
      <c r="U372">
        <v>5</v>
      </c>
      <c r="V372">
        <v>1</v>
      </c>
      <c r="W372">
        <v>4</v>
      </c>
      <c r="X372">
        <v>2</v>
      </c>
      <c r="Y372">
        <v>3</v>
      </c>
      <c r="Z372">
        <v>5</v>
      </c>
      <c r="AA372">
        <v>4</v>
      </c>
      <c r="AB372">
        <v>5</v>
      </c>
      <c r="AC372">
        <v>5</v>
      </c>
      <c r="AD372">
        <v>4</v>
      </c>
      <c r="AE372">
        <v>5</v>
      </c>
      <c r="AF372">
        <v>5</v>
      </c>
      <c r="AG372">
        <v>4</v>
      </c>
      <c r="AH372">
        <v>5</v>
      </c>
      <c r="AI372">
        <v>3</v>
      </c>
      <c r="AJ372">
        <v>4</v>
      </c>
      <c r="AK372">
        <v>1</v>
      </c>
      <c r="AL372">
        <v>4</v>
      </c>
      <c r="AM372">
        <v>2</v>
      </c>
      <c r="AN372">
        <v>2</v>
      </c>
      <c r="AO372">
        <v>4</v>
      </c>
      <c r="AP372">
        <v>5</v>
      </c>
      <c r="AQ372">
        <v>4</v>
      </c>
      <c r="AR372">
        <v>4</v>
      </c>
      <c r="AS372">
        <v>5</v>
      </c>
      <c r="AW372">
        <v>5</v>
      </c>
      <c r="AY372">
        <v>5</v>
      </c>
      <c r="AZ372">
        <v>5</v>
      </c>
      <c r="BA372" t="s">
        <v>721</v>
      </c>
    </row>
    <row r="373" spans="1:53" x14ac:dyDescent="0.3">
      <c r="A373">
        <v>118456139255</v>
      </c>
      <c r="B373">
        <v>453298388</v>
      </c>
      <c r="C373" s="1">
        <v>45229.515300925923</v>
      </c>
      <c r="D373" s="1">
        <v>45229.519467592596</v>
      </c>
      <c r="E373" t="s">
        <v>722</v>
      </c>
      <c r="I373" t="s">
        <v>56</v>
      </c>
      <c r="J373" t="s">
        <v>91</v>
      </c>
      <c r="K373">
        <v>4</v>
      </c>
      <c r="L373">
        <v>4</v>
      </c>
      <c r="M373">
        <v>4</v>
      </c>
      <c r="N373">
        <v>4</v>
      </c>
      <c r="O373">
        <v>4</v>
      </c>
      <c r="P373">
        <v>3</v>
      </c>
      <c r="Q373">
        <v>4</v>
      </c>
      <c r="R373">
        <v>4</v>
      </c>
      <c r="S373">
        <v>4</v>
      </c>
      <c r="T373">
        <v>4</v>
      </c>
      <c r="U373">
        <v>3</v>
      </c>
      <c r="V373">
        <v>3</v>
      </c>
      <c r="W373">
        <v>5</v>
      </c>
      <c r="X373">
        <v>4</v>
      </c>
      <c r="Y373">
        <v>4</v>
      </c>
      <c r="Z373">
        <v>5</v>
      </c>
      <c r="AA373">
        <v>5</v>
      </c>
      <c r="AB373">
        <v>5</v>
      </c>
      <c r="AC373">
        <v>5</v>
      </c>
      <c r="AD373">
        <v>4</v>
      </c>
      <c r="AE373">
        <v>3</v>
      </c>
      <c r="AF373">
        <v>5</v>
      </c>
      <c r="AG373">
        <v>5</v>
      </c>
      <c r="AH373">
        <v>5</v>
      </c>
      <c r="AI373">
        <v>5</v>
      </c>
      <c r="AJ373">
        <v>4</v>
      </c>
      <c r="AK373">
        <v>5</v>
      </c>
      <c r="AL373">
        <v>4</v>
      </c>
      <c r="AM373">
        <v>4</v>
      </c>
      <c r="AN373" t="s">
        <v>50</v>
      </c>
      <c r="AO373">
        <v>4</v>
      </c>
      <c r="AP373">
        <v>5</v>
      </c>
      <c r="AQ373">
        <v>5</v>
      </c>
      <c r="AR373">
        <v>4</v>
      </c>
      <c r="AS373">
        <v>5</v>
      </c>
      <c r="AT373">
        <v>4</v>
      </c>
      <c r="AU373">
        <v>4</v>
      </c>
      <c r="AV373">
        <v>3</v>
      </c>
      <c r="AW373">
        <v>5</v>
      </c>
      <c r="AX373">
        <v>4</v>
      </c>
      <c r="AY373">
        <v>5</v>
      </c>
      <c r="AZ373">
        <v>5</v>
      </c>
      <c r="BA373" t="s">
        <v>723</v>
      </c>
    </row>
    <row r="374" spans="1:53" x14ac:dyDescent="0.3">
      <c r="A374">
        <v>118456117947</v>
      </c>
      <c r="B374">
        <v>453298388</v>
      </c>
      <c r="C374" s="1">
        <v>45229.475590277776</v>
      </c>
      <c r="D374" s="1">
        <v>45229.478333333333</v>
      </c>
      <c r="E374" t="s">
        <v>724</v>
      </c>
      <c r="I374" t="s">
        <v>56</v>
      </c>
      <c r="J374" t="s">
        <v>68</v>
      </c>
      <c r="K374">
        <v>4</v>
      </c>
      <c r="L374">
        <v>4</v>
      </c>
      <c r="M374">
        <v>4</v>
      </c>
      <c r="N374">
        <v>3</v>
      </c>
      <c r="O374">
        <v>4</v>
      </c>
      <c r="P374">
        <v>2</v>
      </c>
      <c r="Q374">
        <v>4</v>
      </c>
      <c r="R374">
        <v>4</v>
      </c>
      <c r="S374">
        <v>4</v>
      </c>
      <c r="T374">
        <v>3</v>
      </c>
      <c r="U374">
        <v>4</v>
      </c>
      <c r="V374">
        <v>3</v>
      </c>
      <c r="W374">
        <v>4</v>
      </c>
      <c r="X374">
        <v>2</v>
      </c>
      <c r="Y374">
        <v>4</v>
      </c>
      <c r="Z374">
        <v>4</v>
      </c>
      <c r="AA374">
        <v>4</v>
      </c>
      <c r="AB374">
        <v>4</v>
      </c>
      <c r="AC374">
        <v>5</v>
      </c>
      <c r="AD374">
        <v>4</v>
      </c>
      <c r="AE374">
        <v>4</v>
      </c>
      <c r="AF374">
        <v>4</v>
      </c>
      <c r="AG374">
        <v>4</v>
      </c>
      <c r="AH374">
        <v>4</v>
      </c>
      <c r="AI374">
        <v>2</v>
      </c>
      <c r="AJ374">
        <v>4</v>
      </c>
      <c r="AK374">
        <v>4</v>
      </c>
      <c r="AL374">
        <v>4</v>
      </c>
      <c r="AM374">
        <v>3</v>
      </c>
      <c r="AN374" t="s">
        <v>50</v>
      </c>
      <c r="AO374">
        <v>4</v>
      </c>
      <c r="AP374">
        <v>4</v>
      </c>
      <c r="AQ374">
        <v>4</v>
      </c>
      <c r="AR374">
        <v>4</v>
      </c>
      <c r="AS374">
        <v>4</v>
      </c>
      <c r="AT374">
        <v>4</v>
      </c>
      <c r="AU374">
        <v>4</v>
      </c>
      <c r="AV374">
        <v>2</v>
      </c>
      <c r="AW374">
        <v>4</v>
      </c>
      <c r="AX374">
        <v>3</v>
      </c>
      <c r="AY374">
        <v>4</v>
      </c>
      <c r="AZ374">
        <v>3</v>
      </c>
      <c r="BA374" t="s">
        <v>701</v>
      </c>
    </row>
    <row r="375" spans="1:53" x14ac:dyDescent="0.3">
      <c r="A375">
        <v>118456112806</v>
      </c>
      <c r="B375">
        <v>453298388</v>
      </c>
      <c r="C375" s="1">
        <v>45229.461875000001</v>
      </c>
      <c r="D375" s="1">
        <v>45229.469131944446</v>
      </c>
      <c r="E375" t="s">
        <v>725</v>
      </c>
      <c r="I375" t="s">
        <v>48</v>
      </c>
      <c r="J375" t="s">
        <v>65</v>
      </c>
      <c r="K375">
        <v>4</v>
      </c>
      <c r="L375">
        <v>3</v>
      </c>
      <c r="M375">
        <v>3</v>
      </c>
      <c r="N375">
        <v>2</v>
      </c>
      <c r="O375">
        <v>4</v>
      </c>
      <c r="P375">
        <v>4</v>
      </c>
      <c r="Q375">
        <v>4</v>
      </c>
      <c r="R375">
        <v>2</v>
      </c>
      <c r="S375">
        <v>4</v>
      </c>
      <c r="T375">
        <v>4</v>
      </c>
      <c r="U375">
        <v>4</v>
      </c>
      <c r="V375">
        <v>3</v>
      </c>
      <c r="W375">
        <v>4</v>
      </c>
      <c r="X375">
        <v>2</v>
      </c>
      <c r="Y375">
        <v>3</v>
      </c>
      <c r="Z375">
        <v>4</v>
      </c>
      <c r="AA375">
        <v>4</v>
      </c>
      <c r="AB375">
        <v>3</v>
      </c>
      <c r="AC375">
        <v>4</v>
      </c>
      <c r="AD375">
        <v>3</v>
      </c>
      <c r="AE375">
        <v>4</v>
      </c>
      <c r="AF375">
        <v>2</v>
      </c>
      <c r="AG375">
        <v>3</v>
      </c>
      <c r="AH375">
        <v>4</v>
      </c>
      <c r="AI375">
        <v>1</v>
      </c>
      <c r="AJ375">
        <v>2</v>
      </c>
      <c r="AK375">
        <v>1</v>
      </c>
      <c r="AL375">
        <v>2</v>
      </c>
      <c r="AM375">
        <v>2</v>
      </c>
      <c r="AN375" t="s">
        <v>50</v>
      </c>
      <c r="AO375">
        <v>4</v>
      </c>
      <c r="AP375">
        <v>4</v>
      </c>
      <c r="AQ375">
        <v>4</v>
      </c>
      <c r="AR375">
        <v>4</v>
      </c>
      <c r="AS375">
        <v>3</v>
      </c>
      <c r="AT375">
        <v>3</v>
      </c>
      <c r="AU375">
        <v>3</v>
      </c>
      <c r="AV375">
        <v>3</v>
      </c>
      <c r="AW375">
        <v>3</v>
      </c>
      <c r="AX375">
        <v>3</v>
      </c>
      <c r="AY375">
        <v>4</v>
      </c>
      <c r="AZ375">
        <v>2</v>
      </c>
      <c r="BA375" t="s">
        <v>726</v>
      </c>
    </row>
    <row r="376" spans="1:53" x14ac:dyDescent="0.3">
      <c r="A376">
        <v>118456110472</v>
      </c>
      <c r="B376">
        <v>453298388</v>
      </c>
      <c r="C376" s="1">
        <v>45229.449537037035</v>
      </c>
      <c r="D376" s="1">
        <v>45229.465127314812</v>
      </c>
      <c r="E376" t="s">
        <v>702</v>
      </c>
      <c r="I376" t="s">
        <v>56</v>
      </c>
      <c r="J376" t="s">
        <v>91</v>
      </c>
      <c r="K376">
        <v>4</v>
      </c>
      <c r="L376">
        <v>4</v>
      </c>
      <c r="M376">
        <v>4</v>
      </c>
      <c r="N376">
        <v>3</v>
      </c>
      <c r="O376">
        <v>4</v>
      </c>
      <c r="P376">
        <v>4</v>
      </c>
      <c r="Q376">
        <v>2</v>
      </c>
      <c r="R376">
        <v>2</v>
      </c>
      <c r="S376">
        <v>3</v>
      </c>
      <c r="T376">
        <v>4</v>
      </c>
      <c r="U376">
        <v>1</v>
      </c>
      <c r="V376">
        <v>3</v>
      </c>
      <c r="W376">
        <v>3</v>
      </c>
      <c r="X376">
        <v>3</v>
      </c>
      <c r="Y376">
        <v>3</v>
      </c>
      <c r="Z376">
        <v>5</v>
      </c>
      <c r="AA376">
        <v>3</v>
      </c>
      <c r="AB376">
        <v>4</v>
      </c>
      <c r="AC376">
        <v>5</v>
      </c>
      <c r="AD376">
        <v>4</v>
      </c>
      <c r="AE376">
        <v>4</v>
      </c>
      <c r="AF376">
        <v>5</v>
      </c>
      <c r="AG376">
        <v>4</v>
      </c>
      <c r="AH376">
        <v>5</v>
      </c>
      <c r="AI376">
        <v>2</v>
      </c>
      <c r="AJ376">
        <v>4</v>
      </c>
      <c r="AK376">
        <v>4</v>
      </c>
      <c r="AL376">
        <v>5</v>
      </c>
      <c r="AM376">
        <v>4</v>
      </c>
      <c r="AN376" t="s">
        <v>50</v>
      </c>
      <c r="AO376">
        <v>2</v>
      </c>
      <c r="AP376">
        <v>3</v>
      </c>
      <c r="AQ376">
        <v>4</v>
      </c>
      <c r="AR376">
        <v>4</v>
      </c>
      <c r="AS376">
        <v>5</v>
      </c>
      <c r="AT376">
        <v>5</v>
      </c>
      <c r="AW376">
        <v>4</v>
      </c>
      <c r="AX376">
        <v>3</v>
      </c>
      <c r="BA376" t="s">
        <v>703</v>
      </c>
    </row>
    <row r="377" spans="1:53" x14ac:dyDescent="0.3">
      <c r="A377">
        <v>118456106005</v>
      </c>
      <c r="B377">
        <v>453298388</v>
      </c>
      <c r="C377" s="1">
        <v>45229.450937499998</v>
      </c>
      <c r="D377" s="1">
        <v>45229.457974537036</v>
      </c>
      <c r="E377" t="s">
        <v>727</v>
      </c>
      <c r="I377" t="s">
        <v>48</v>
      </c>
      <c r="J377" t="s">
        <v>53</v>
      </c>
      <c r="K377">
        <v>5</v>
      </c>
      <c r="L377">
        <v>4</v>
      </c>
      <c r="M377">
        <v>4</v>
      </c>
      <c r="N377">
        <v>4</v>
      </c>
      <c r="O377">
        <v>5</v>
      </c>
      <c r="P377">
        <v>4</v>
      </c>
      <c r="Q377">
        <v>4</v>
      </c>
      <c r="R377">
        <v>4</v>
      </c>
      <c r="S377">
        <v>3</v>
      </c>
      <c r="T377">
        <v>5</v>
      </c>
      <c r="U377">
        <v>4</v>
      </c>
      <c r="V377">
        <v>3</v>
      </c>
      <c r="W377">
        <v>3</v>
      </c>
      <c r="X377">
        <v>4</v>
      </c>
      <c r="Y377">
        <v>4</v>
      </c>
      <c r="Z377">
        <v>5</v>
      </c>
      <c r="AA377">
        <v>3</v>
      </c>
      <c r="AB377">
        <v>4</v>
      </c>
      <c r="AC377">
        <v>5</v>
      </c>
      <c r="AD377">
        <v>5</v>
      </c>
      <c r="AE377">
        <v>3</v>
      </c>
      <c r="AF377">
        <v>4</v>
      </c>
      <c r="AG377">
        <v>5</v>
      </c>
      <c r="AH377">
        <v>5</v>
      </c>
      <c r="AI377">
        <v>1</v>
      </c>
      <c r="AJ377">
        <v>5</v>
      </c>
      <c r="AK377">
        <v>5</v>
      </c>
      <c r="AL377">
        <v>4</v>
      </c>
      <c r="AM377">
        <v>3</v>
      </c>
      <c r="AN377">
        <v>2</v>
      </c>
      <c r="AO377">
        <v>5</v>
      </c>
      <c r="AP377">
        <v>4</v>
      </c>
      <c r="AQ377">
        <v>4</v>
      </c>
      <c r="AR377">
        <v>4</v>
      </c>
      <c r="AS377">
        <v>4</v>
      </c>
      <c r="AT377">
        <v>5</v>
      </c>
      <c r="AU377">
        <v>4</v>
      </c>
      <c r="AV377">
        <v>3</v>
      </c>
      <c r="AW377">
        <v>4</v>
      </c>
      <c r="AX377">
        <v>4</v>
      </c>
      <c r="AY377">
        <v>4</v>
      </c>
      <c r="AZ377">
        <v>3</v>
      </c>
      <c r="BA377" t="s">
        <v>728</v>
      </c>
    </row>
    <row r="378" spans="1:53" x14ac:dyDescent="0.3">
      <c r="A378">
        <v>118456098257</v>
      </c>
      <c r="B378">
        <v>453298388</v>
      </c>
      <c r="C378" s="1">
        <v>45229.435173611113</v>
      </c>
      <c r="D378" s="1">
        <v>45229.443333333336</v>
      </c>
      <c r="E378" t="s">
        <v>729</v>
      </c>
      <c r="I378" t="s">
        <v>56</v>
      </c>
      <c r="J378" t="s">
        <v>57</v>
      </c>
      <c r="K378">
        <v>3</v>
      </c>
      <c r="L378">
        <v>3</v>
      </c>
      <c r="M378">
        <v>4</v>
      </c>
      <c r="N378">
        <v>4</v>
      </c>
      <c r="O378">
        <v>4</v>
      </c>
      <c r="P378">
        <v>4</v>
      </c>
      <c r="Q378">
        <v>4</v>
      </c>
      <c r="R378">
        <v>4</v>
      </c>
      <c r="S378">
        <v>4</v>
      </c>
      <c r="T378">
        <v>4</v>
      </c>
      <c r="U378">
        <v>4</v>
      </c>
      <c r="V378">
        <v>4</v>
      </c>
      <c r="W378">
        <v>5</v>
      </c>
      <c r="X378">
        <v>4</v>
      </c>
      <c r="Y378">
        <v>3</v>
      </c>
      <c r="Z378">
        <v>5</v>
      </c>
      <c r="AA378">
        <v>5</v>
      </c>
      <c r="AB378">
        <v>4</v>
      </c>
      <c r="AC378">
        <v>5</v>
      </c>
      <c r="AD378">
        <v>4</v>
      </c>
      <c r="AE378">
        <v>4</v>
      </c>
      <c r="AF378">
        <v>4</v>
      </c>
      <c r="AG378">
        <v>4</v>
      </c>
      <c r="AH378">
        <v>4</v>
      </c>
      <c r="AI378">
        <v>2</v>
      </c>
      <c r="AJ378">
        <v>4</v>
      </c>
      <c r="AK378">
        <v>4</v>
      </c>
      <c r="AL378">
        <v>4</v>
      </c>
      <c r="AM378">
        <v>4</v>
      </c>
      <c r="AN378" t="s">
        <v>50</v>
      </c>
      <c r="AO378">
        <v>5</v>
      </c>
      <c r="AP378">
        <v>4</v>
      </c>
      <c r="AQ378">
        <v>4</v>
      </c>
      <c r="AR378">
        <v>3</v>
      </c>
      <c r="AS378">
        <v>4</v>
      </c>
      <c r="AT378">
        <v>3</v>
      </c>
      <c r="AU378">
        <v>3</v>
      </c>
      <c r="AV378">
        <v>3</v>
      </c>
      <c r="AW378">
        <v>5</v>
      </c>
      <c r="AX378">
        <v>5</v>
      </c>
      <c r="AY378">
        <v>4</v>
      </c>
      <c r="AZ378">
        <v>5</v>
      </c>
      <c r="BA378" t="s">
        <v>730</v>
      </c>
    </row>
    <row r="379" spans="1:53" x14ac:dyDescent="0.3">
      <c r="A379">
        <v>118456090445</v>
      </c>
      <c r="B379">
        <v>453298388</v>
      </c>
      <c r="C379" s="1">
        <v>45229.426354166666</v>
      </c>
      <c r="D379" s="1">
        <v>45229.429988425924</v>
      </c>
      <c r="E379" t="s">
        <v>731</v>
      </c>
      <c r="I379" t="s">
        <v>56</v>
      </c>
      <c r="J379" t="s">
        <v>57</v>
      </c>
      <c r="K379">
        <v>4</v>
      </c>
      <c r="L379">
        <v>4</v>
      </c>
      <c r="M379">
        <v>4</v>
      </c>
      <c r="N379">
        <v>4</v>
      </c>
      <c r="O379">
        <v>4</v>
      </c>
      <c r="P379">
        <v>4</v>
      </c>
      <c r="Q379">
        <v>4</v>
      </c>
      <c r="R379">
        <v>4</v>
      </c>
      <c r="S379">
        <v>4</v>
      </c>
      <c r="T379">
        <v>4</v>
      </c>
      <c r="U379">
        <v>4</v>
      </c>
      <c r="V379">
        <v>4</v>
      </c>
      <c r="W379">
        <v>4</v>
      </c>
      <c r="X379">
        <v>4</v>
      </c>
      <c r="Y379">
        <v>4</v>
      </c>
      <c r="Z379">
        <v>4</v>
      </c>
      <c r="AA379">
        <v>4</v>
      </c>
      <c r="AB379">
        <v>4</v>
      </c>
      <c r="AC379">
        <v>4</v>
      </c>
      <c r="AD379">
        <v>4</v>
      </c>
      <c r="AE379">
        <v>4</v>
      </c>
      <c r="AF379">
        <v>4</v>
      </c>
      <c r="AG379">
        <v>4</v>
      </c>
      <c r="AH379">
        <v>4</v>
      </c>
      <c r="AI379">
        <v>4</v>
      </c>
      <c r="AJ379">
        <v>4</v>
      </c>
      <c r="AK379">
        <v>4</v>
      </c>
      <c r="AL379">
        <v>4</v>
      </c>
      <c r="AM379">
        <v>4</v>
      </c>
      <c r="AN379" t="s">
        <v>50</v>
      </c>
      <c r="AO379">
        <v>4</v>
      </c>
      <c r="AP379">
        <v>4</v>
      </c>
      <c r="AQ379">
        <v>4</v>
      </c>
      <c r="AR379">
        <v>4</v>
      </c>
      <c r="AS379">
        <v>4</v>
      </c>
      <c r="AT379">
        <v>4</v>
      </c>
      <c r="AU379">
        <v>5</v>
      </c>
      <c r="AV379">
        <v>5</v>
      </c>
      <c r="AW379">
        <v>5</v>
      </c>
      <c r="AX379">
        <v>5</v>
      </c>
      <c r="AY379">
        <v>5</v>
      </c>
      <c r="AZ379">
        <v>3</v>
      </c>
      <c r="BA379" t="s">
        <v>79</v>
      </c>
    </row>
    <row r="380" spans="1:53" x14ac:dyDescent="0.3">
      <c r="A380">
        <v>118456089287</v>
      </c>
      <c r="B380">
        <v>453298388</v>
      </c>
      <c r="C380" s="1">
        <v>45229.417048611111</v>
      </c>
      <c r="D380" s="1">
        <v>45229.427881944444</v>
      </c>
      <c r="E380" t="s">
        <v>732</v>
      </c>
      <c r="I380" t="s">
        <v>48</v>
      </c>
      <c r="J380" t="s">
        <v>65</v>
      </c>
      <c r="K380">
        <v>4</v>
      </c>
      <c r="L380">
        <v>3</v>
      </c>
      <c r="M380">
        <v>4</v>
      </c>
      <c r="N380">
        <v>3</v>
      </c>
      <c r="O380">
        <v>3</v>
      </c>
      <c r="P380">
        <v>3</v>
      </c>
      <c r="Q380">
        <v>3</v>
      </c>
      <c r="R380">
        <v>4</v>
      </c>
      <c r="S380">
        <v>2</v>
      </c>
      <c r="T380">
        <v>2</v>
      </c>
      <c r="U380">
        <v>3</v>
      </c>
      <c r="V380">
        <v>4</v>
      </c>
      <c r="W380">
        <v>4</v>
      </c>
      <c r="X380">
        <v>3</v>
      </c>
      <c r="Y380">
        <v>4</v>
      </c>
      <c r="Z380">
        <v>3</v>
      </c>
      <c r="AA380">
        <v>3</v>
      </c>
      <c r="AB380">
        <v>2</v>
      </c>
      <c r="AC380">
        <v>3</v>
      </c>
      <c r="AD380">
        <v>4</v>
      </c>
      <c r="AE380">
        <v>3</v>
      </c>
      <c r="AF380">
        <v>2</v>
      </c>
      <c r="AG380">
        <v>3</v>
      </c>
      <c r="AH380">
        <v>3</v>
      </c>
      <c r="AI380">
        <v>3</v>
      </c>
      <c r="AJ380">
        <v>4</v>
      </c>
      <c r="AK380">
        <v>2</v>
      </c>
      <c r="AL380">
        <v>4</v>
      </c>
      <c r="AM380">
        <v>4</v>
      </c>
      <c r="AN380" t="s">
        <v>50</v>
      </c>
      <c r="AO380">
        <v>3</v>
      </c>
      <c r="AP380">
        <v>2</v>
      </c>
      <c r="AQ380">
        <v>2</v>
      </c>
      <c r="AR380">
        <v>3</v>
      </c>
      <c r="AS380">
        <v>4</v>
      </c>
      <c r="AT380">
        <v>4</v>
      </c>
      <c r="AU380">
        <v>4</v>
      </c>
      <c r="AV380">
        <v>4</v>
      </c>
      <c r="AW380">
        <v>3</v>
      </c>
      <c r="AX380">
        <v>4</v>
      </c>
      <c r="AY380">
        <v>4</v>
      </c>
      <c r="AZ380">
        <v>3</v>
      </c>
      <c r="BA380" t="s">
        <v>733</v>
      </c>
    </row>
    <row r="381" spans="1:53" x14ac:dyDescent="0.3">
      <c r="A381">
        <v>118456068332</v>
      </c>
      <c r="B381">
        <v>453298388</v>
      </c>
      <c r="C381" s="1">
        <v>45229.380995370368</v>
      </c>
      <c r="D381" s="1">
        <v>45229.393321759257</v>
      </c>
      <c r="E381" t="s">
        <v>734</v>
      </c>
      <c r="I381" t="s">
        <v>48</v>
      </c>
      <c r="J381" t="s">
        <v>53</v>
      </c>
      <c r="K381">
        <v>2</v>
      </c>
      <c r="L381">
        <v>2</v>
      </c>
      <c r="M381">
        <v>2</v>
      </c>
      <c r="N381">
        <v>4</v>
      </c>
      <c r="O381">
        <v>2</v>
      </c>
      <c r="P381">
        <v>2</v>
      </c>
      <c r="Q381">
        <v>2</v>
      </c>
      <c r="R381">
        <v>2</v>
      </c>
      <c r="S381">
        <v>2</v>
      </c>
      <c r="T381">
        <v>2</v>
      </c>
      <c r="U381">
        <v>2</v>
      </c>
      <c r="V381">
        <v>1</v>
      </c>
      <c r="W381">
        <v>2</v>
      </c>
      <c r="X381">
        <v>1</v>
      </c>
      <c r="Y381">
        <v>2</v>
      </c>
      <c r="Z381">
        <v>4</v>
      </c>
      <c r="AA381">
        <v>3</v>
      </c>
      <c r="AB381">
        <v>2</v>
      </c>
      <c r="AC381">
        <v>2</v>
      </c>
      <c r="AD381">
        <v>2</v>
      </c>
      <c r="AE381">
        <v>2</v>
      </c>
      <c r="AF381">
        <v>2</v>
      </c>
      <c r="AG381">
        <v>2</v>
      </c>
      <c r="AH381">
        <v>3</v>
      </c>
      <c r="AI381">
        <v>1</v>
      </c>
      <c r="AJ381">
        <v>1</v>
      </c>
      <c r="AK381">
        <v>1</v>
      </c>
      <c r="AL381">
        <v>2</v>
      </c>
      <c r="AM381">
        <v>3</v>
      </c>
      <c r="AN381">
        <v>2</v>
      </c>
      <c r="AO381">
        <v>3</v>
      </c>
      <c r="AP381">
        <v>2</v>
      </c>
      <c r="AQ381">
        <v>4</v>
      </c>
      <c r="AR381">
        <v>2</v>
      </c>
      <c r="AS381">
        <v>2</v>
      </c>
      <c r="AT381">
        <v>3</v>
      </c>
      <c r="AU381">
        <v>3</v>
      </c>
      <c r="AV381">
        <v>3</v>
      </c>
      <c r="AW381">
        <v>4</v>
      </c>
      <c r="AX381">
        <v>4</v>
      </c>
      <c r="AY381">
        <v>4</v>
      </c>
      <c r="AZ381">
        <v>3</v>
      </c>
      <c r="BA381" t="s">
        <v>735</v>
      </c>
    </row>
    <row r="382" spans="1:53" x14ac:dyDescent="0.3">
      <c r="A382">
        <v>118455925028</v>
      </c>
      <c r="B382">
        <v>453298388</v>
      </c>
      <c r="C382" s="1">
        <v>45229.087106481478</v>
      </c>
      <c r="D382" s="1">
        <v>45229.090428240743</v>
      </c>
      <c r="E382" t="s">
        <v>736</v>
      </c>
      <c r="I382" t="s">
        <v>48</v>
      </c>
      <c r="J382" t="s">
        <v>65</v>
      </c>
      <c r="K382">
        <v>3</v>
      </c>
      <c r="L382">
        <v>4</v>
      </c>
      <c r="M382">
        <v>4</v>
      </c>
      <c r="N382">
        <v>2</v>
      </c>
      <c r="O382">
        <v>2</v>
      </c>
      <c r="P382">
        <v>4</v>
      </c>
      <c r="Q382">
        <v>3</v>
      </c>
      <c r="R382">
        <v>4</v>
      </c>
      <c r="S382">
        <v>3</v>
      </c>
      <c r="T382">
        <v>4</v>
      </c>
      <c r="U382">
        <v>4</v>
      </c>
      <c r="V382">
        <v>2</v>
      </c>
      <c r="W382">
        <v>4</v>
      </c>
      <c r="X382">
        <v>2</v>
      </c>
      <c r="Y382">
        <v>4</v>
      </c>
      <c r="Z382">
        <v>4</v>
      </c>
      <c r="AA382">
        <v>3</v>
      </c>
      <c r="AB382">
        <v>3</v>
      </c>
      <c r="AC382">
        <v>4</v>
      </c>
      <c r="AD382">
        <v>4</v>
      </c>
      <c r="AE382">
        <v>2</v>
      </c>
      <c r="AF382">
        <v>2</v>
      </c>
      <c r="AG382">
        <v>4</v>
      </c>
      <c r="AH382">
        <v>4</v>
      </c>
      <c r="AI382">
        <v>1</v>
      </c>
      <c r="AJ382">
        <v>4</v>
      </c>
      <c r="AK382">
        <v>3</v>
      </c>
      <c r="AL382">
        <v>4</v>
      </c>
      <c r="AM382">
        <v>4</v>
      </c>
      <c r="AN382">
        <v>3</v>
      </c>
      <c r="AO382">
        <v>2</v>
      </c>
      <c r="AP382">
        <v>4</v>
      </c>
      <c r="AQ382">
        <v>4</v>
      </c>
      <c r="AR382">
        <v>4</v>
      </c>
      <c r="AS382">
        <v>3</v>
      </c>
      <c r="AT382">
        <v>4</v>
      </c>
      <c r="AU382">
        <v>3</v>
      </c>
      <c r="AV382">
        <v>3</v>
      </c>
      <c r="AW382">
        <v>3</v>
      </c>
      <c r="AX382">
        <v>3</v>
      </c>
      <c r="AY382">
        <v>4</v>
      </c>
      <c r="AZ382">
        <v>3</v>
      </c>
      <c r="BA382" t="s">
        <v>737</v>
      </c>
    </row>
    <row r="383" spans="1:53" x14ac:dyDescent="0.3">
      <c r="A383">
        <v>118455908830</v>
      </c>
      <c r="B383">
        <v>453298388</v>
      </c>
      <c r="C383" s="1">
        <v>45229.052847222221</v>
      </c>
      <c r="D383" s="1">
        <v>45229.056446759256</v>
      </c>
      <c r="E383" t="s">
        <v>402</v>
      </c>
      <c r="I383" t="s">
        <v>56</v>
      </c>
      <c r="J383" t="s">
        <v>57</v>
      </c>
      <c r="K383">
        <v>5</v>
      </c>
      <c r="L383">
        <v>5</v>
      </c>
      <c r="M383">
        <v>5</v>
      </c>
      <c r="N383">
        <v>5</v>
      </c>
      <c r="O383">
        <v>5</v>
      </c>
      <c r="P383">
        <v>5</v>
      </c>
      <c r="Q383">
        <v>5</v>
      </c>
      <c r="R383">
        <v>5</v>
      </c>
      <c r="S383">
        <v>5</v>
      </c>
      <c r="T383">
        <v>4</v>
      </c>
      <c r="U383">
        <v>5</v>
      </c>
      <c r="V383">
        <v>5</v>
      </c>
      <c r="W383">
        <v>5</v>
      </c>
      <c r="X383">
        <v>4</v>
      </c>
      <c r="Y383">
        <v>4</v>
      </c>
      <c r="Z383">
        <v>5</v>
      </c>
      <c r="AA383">
        <v>4</v>
      </c>
      <c r="AB383">
        <v>4</v>
      </c>
      <c r="AC383">
        <v>4</v>
      </c>
      <c r="AD383">
        <v>4</v>
      </c>
      <c r="AE383">
        <v>4</v>
      </c>
      <c r="AF383">
        <v>4</v>
      </c>
      <c r="AG383">
        <v>4</v>
      </c>
      <c r="AH383">
        <v>4</v>
      </c>
      <c r="AI383">
        <v>4</v>
      </c>
      <c r="AJ383">
        <v>4</v>
      </c>
      <c r="AK383">
        <v>4</v>
      </c>
      <c r="AL383">
        <v>4</v>
      </c>
      <c r="AM383">
        <v>4</v>
      </c>
      <c r="AN383">
        <v>4</v>
      </c>
      <c r="AO383">
        <v>4</v>
      </c>
      <c r="AP383">
        <v>4</v>
      </c>
      <c r="AQ383">
        <v>4</v>
      </c>
      <c r="AR383">
        <v>4</v>
      </c>
      <c r="AS383">
        <v>4</v>
      </c>
      <c r="AT383">
        <v>5</v>
      </c>
      <c r="AU383">
        <v>5</v>
      </c>
      <c r="AV383">
        <v>4</v>
      </c>
      <c r="AW383">
        <v>5</v>
      </c>
      <c r="AX383">
        <v>4</v>
      </c>
      <c r="AY383">
        <v>5</v>
      </c>
      <c r="AZ383">
        <v>4</v>
      </c>
      <c r="BA383" t="s">
        <v>87</v>
      </c>
    </row>
    <row r="384" spans="1:53" x14ac:dyDescent="0.3">
      <c r="A384">
        <v>118455894245</v>
      </c>
      <c r="B384">
        <v>453298388</v>
      </c>
      <c r="C384" s="1">
        <v>45228.958043981482</v>
      </c>
      <c r="D384" s="1">
        <v>45229.029062499998</v>
      </c>
      <c r="E384" t="s">
        <v>738</v>
      </c>
      <c r="I384" t="s">
        <v>48</v>
      </c>
      <c r="J384" t="s">
        <v>84</v>
      </c>
      <c r="K384">
        <v>4</v>
      </c>
      <c r="L384">
        <v>4</v>
      </c>
      <c r="M384">
        <v>4</v>
      </c>
      <c r="N384">
        <v>4</v>
      </c>
      <c r="O384">
        <v>4</v>
      </c>
      <c r="P384">
        <v>4</v>
      </c>
      <c r="Q384">
        <v>4</v>
      </c>
      <c r="R384">
        <v>4</v>
      </c>
      <c r="S384">
        <v>4</v>
      </c>
      <c r="T384">
        <v>4</v>
      </c>
      <c r="U384">
        <v>4</v>
      </c>
      <c r="V384">
        <v>2</v>
      </c>
      <c r="W384">
        <v>3</v>
      </c>
      <c r="X384">
        <v>2</v>
      </c>
      <c r="Y384">
        <v>4</v>
      </c>
      <c r="Z384">
        <v>4</v>
      </c>
      <c r="AA384">
        <v>4</v>
      </c>
      <c r="AB384">
        <v>4</v>
      </c>
      <c r="AC384">
        <v>4</v>
      </c>
      <c r="AD384">
        <v>4</v>
      </c>
      <c r="AE384">
        <v>4</v>
      </c>
      <c r="AF384">
        <v>4</v>
      </c>
      <c r="AG384">
        <v>4</v>
      </c>
      <c r="AH384">
        <v>5</v>
      </c>
      <c r="AI384">
        <v>2</v>
      </c>
      <c r="AJ384">
        <v>4</v>
      </c>
      <c r="AK384">
        <v>1</v>
      </c>
      <c r="AL384">
        <v>4</v>
      </c>
      <c r="AM384">
        <v>4</v>
      </c>
      <c r="AN384" t="s">
        <v>50</v>
      </c>
      <c r="AO384">
        <v>4</v>
      </c>
      <c r="AP384">
        <v>4</v>
      </c>
      <c r="AQ384">
        <v>5</v>
      </c>
      <c r="AR384">
        <v>4</v>
      </c>
      <c r="AS384">
        <v>4</v>
      </c>
      <c r="AT384">
        <v>4</v>
      </c>
      <c r="AU384">
        <v>4</v>
      </c>
      <c r="AV384">
        <v>2</v>
      </c>
      <c r="AW384">
        <v>4</v>
      </c>
      <c r="AX384">
        <v>3</v>
      </c>
      <c r="AY384">
        <v>4</v>
      </c>
      <c r="AZ384">
        <v>4</v>
      </c>
      <c r="BA384" t="s">
        <v>739</v>
      </c>
    </row>
    <row r="385" spans="1:53" x14ac:dyDescent="0.3">
      <c r="A385">
        <v>118455873082</v>
      </c>
      <c r="B385">
        <v>453298388</v>
      </c>
      <c r="C385" s="1">
        <v>45228.985821759263</v>
      </c>
      <c r="D385" s="1">
        <v>45228.991909722223</v>
      </c>
      <c r="E385" t="s">
        <v>740</v>
      </c>
      <c r="I385" t="s">
        <v>56</v>
      </c>
      <c r="J385" t="s">
        <v>57</v>
      </c>
      <c r="K385">
        <v>3</v>
      </c>
      <c r="L385">
        <v>3</v>
      </c>
      <c r="M385">
        <v>2</v>
      </c>
      <c r="N385">
        <v>1</v>
      </c>
      <c r="O385">
        <v>4</v>
      </c>
      <c r="P385">
        <v>4</v>
      </c>
      <c r="Q385">
        <v>4</v>
      </c>
      <c r="R385">
        <v>4</v>
      </c>
      <c r="S385">
        <v>4</v>
      </c>
      <c r="T385">
        <v>3</v>
      </c>
      <c r="U385">
        <v>4</v>
      </c>
      <c r="V385">
        <v>1</v>
      </c>
      <c r="W385">
        <v>1</v>
      </c>
      <c r="X385">
        <v>1</v>
      </c>
      <c r="Y385">
        <v>3</v>
      </c>
      <c r="Z385">
        <v>4</v>
      </c>
      <c r="AA385">
        <v>4</v>
      </c>
      <c r="AB385">
        <v>4</v>
      </c>
      <c r="AC385">
        <v>3</v>
      </c>
      <c r="AD385">
        <v>4</v>
      </c>
      <c r="AE385">
        <v>4</v>
      </c>
      <c r="AF385">
        <v>5</v>
      </c>
      <c r="AG385">
        <v>4</v>
      </c>
      <c r="AH385">
        <v>4</v>
      </c>
      <c r="AI385">
        <v>3</v>
      </c>
      <c r="AJ385">
        <v>2</v>
      </c>
      <c r="AK385">
        <v>4</v>
      </c>
      <c r="AL385">
        <v>3</v>
      </c>
      <c r="AM385">
        <v>1</v>
      </c>
      <c r="AN385" t="s">
        <v>50</v>
      </c>
      <c r="AO385">
        <v>3</v>
      </c>
      <c r="AP385">
        <v>5</v>
      </c>
      <c r="AQ385">
        <v>5</v>
      </c>
      <c r="AR385">
        <v>3</v>
      </c>
      <c r="AS385">
        <v>2</v>
      </c>
      <c r="AT385">
        <v>2</v>
      </c>
      <c r="AU385">
        <v>3</v>
      </c>
      <c r="AV385">
        <v>1</v>
      </c>
      <c r="AW385">
        <v>4</v>
      </c>
      <c r="AX385">
        <v>4</v>
      </c>
      <c r="AY385">
        <v>4</v>
      </c>
      <c r="AZ385">
        <v>2</v>
      </c>
      <c r="BA385" t="s">
        <v>741</v>
      </c>
    </row>
    <row r="386" spans="1:53" x14ac:dyDescent="0.3">
      <c r="A386">
        <v>118455871111</v>
      </c>
      <c r="B386">
        <v>453298388</v>
      </c>
      <c r="C386" s="1">
        <v>45228.986840277779</v>
      </c>
      <c r="D386" s="1">
        <v>45228.98883101852</v>
      </c>
      <c r="E386" t="s">
        <v>742</v>
      </c>
      <c r="I386" t="s">
        <v>48</v>
      </c>
      <c r="J386" t="s">
        <v>65</v>
      </c>
      <c r="K386">
        <v>4</v>
      </c>
      <c r="L386">
        <v>4</v>
      </c>
      <c r="M386">
        <v>4</v>
      </c>
      <c r="N386">
        <v>4</v>
      </c>
      <c r="O386">
        <v>4</v>
      </c>
      <c r="P386">
        <v>4</v>
      </c>
      <c r="Q386">
        <v>4</v>
      </c>
      <c r="R386">
        <v>4</v>
      </c>
      <c r="S386">
        <v>4</v>
      </c>
      <c r="T386">
        <v>4</v>
      </c>
      <c r="U386">
        <v>4</v>
      </c>
      <c r="V386">
        <v>4</v>
      </c>
      <c r="W386">
        <v>4</v>
      </c>
      <c r="X386">
        <v>4</v>
      </c>
      <c r="Y386">
        <v>4</v>
      </c>
      <c r="Z386">
        <v>4</v>
      </c>
      <c r="AA386">
        <v>4</v>
      </c>
      <c r="AB386">
        <v>4</v>
      </c>
      <c r="AC386">
        <v>4</v>
      </c>
      <c r="AD386">
        <v>4</v>
      </c>
      <c r="AE386">
        <v>4</v>
      </c>
      <c r="AF386">
        <v>4</v>
      </c>
      <c r="AG386">
        <v>4</v>
      </c>
      <c r="AH386">
        <v>4</v>
      </c>
      <c r="AI386">
        <v>4</v>
      </c>
      <c r="AJ386">
        <v>5</v>
      </c>
      <c r="AK386">
        <v>3</v>
      </c>
      <c r="AL386">
        <v>4</v>
      </c>
      <c r="AM386">
        <v>4</v>
      </c>
      <c r="AN386">
        <v>4</v>
      </c>
      <c r="AO386">
        <v>4</v>
      </c>
      <c r="AP386">
        <v>4</v>
      </c>
      <c r="AQ386">
        <v>4</v>
      </c>
      <c r="AR386">
        <v>5</v>
      </c>
      <c r="AS386">
        <v>5</v>
      </c>
      <c r="AT386">
        <v>5</v>
      </c>
      <c r="AU386">
        <v>5</v>
      </c>
      <c r="AV386">
        <v>5</v>
      </c>
      <c r="AW386">
        <v>5</v>
      </c>
      <c r="AX386">
        <v>5</v>
      </c>
      <c r="AY386">
        <v>5</v>
      </c>
      <c r="BA386" t="s">
        <v>743</v>
      </c>
    </row>
    <row r="387" spans="1:53" x14ac:dyDescent="0.3">
      <c r="A387">
        <v>118455859354</v>
      </c>
      <c r="B387">
        <v>453298388</v>
      </c>
      <c r="C387" s="1">
        <v>45228.958043981482</v>
      </c>
      <c r="D387" s="1">
        <v>45228.966979166667</v>
      </c>
      <c r="E387" t="s">
        <v>744</v>
      </c>
      <c r="I387" t="s">
        <v>48</v>
      </c>
      <c r="J387" t="s">
        <v>84</v>
      </c>
      <c r="K387">
        <v>4</v>
      </c>
      <c r="L387">
        <v>4</v>
      </c>
      <c r="M387">
        <v>4</v>
      </c>
      <c r="N387">
        <v>4</v>
      </c>
      <c r="O387">
        <v>4</v>
      </c>
      <c r="P387">
        <v>4</v>
      </c>
      <c r="Q387">
        <v>4</v>
      </c>
      <c r="R387">
        <v>4</v>
      </c>
      <c r="S387">
        <v>4</v>
      </c>
      <c r="T387">
        <v>4</v>
      </c>
      <c r="U387">
        <v>4</v>
      </c>
      <c r="V387">
        <v>2</v>
      </c>
      <c r="W387">
        <v>3</v>
      </c>
      <c r="X387">
        <v>2</v>
      </c>
      <c r="Y387">
        <v>4</v>
      </c>
      <c r="Z387">
        <v>4</v>
      </c>
      <c r="AA387">
        <v>4</v>
      </c>
      <c r="AB387">
        <v>4</v>
      </c>
      <c r="AC387">
        <v>4</v>
      </c>
      <c r="AD387">
        <v>4</v>
      </c>
      <c r="AE387">
        <v>4</v>
      </c>
      <c r="AF387">
        <v>4</v>
      </c>
      <c r="AG387">
        <v>4</v>
      </c>
      <c r="AH387">
        <v>5</v>
      </c>
      <c r="AI387">
        <v>2</v>
      </c>
      <c r="AJ387">
        <v>4</v>
      </c>
      <c r="AK387">
        <v>1</v>
      </c>
      <c r="AL387">
        <v>4</v>
      </c>
      <c r="AM387">
        <v>4</v>
      </c>
      <c r="AN387" t="s">
        <v>50</v>
      </c>
      <c r="AO387">
        <v>4</v>
      </c>
      <c r="AP387">
        <v>4</v>
      </c>
      <c r="AQ387">
        <v>5</v>
      </c>
      <c r="AR387">
        <v>4</v>
      </c>
      <c r="AS387">
        <v>4</v>
      </c>
      <c r="AT387">
        <v>4</v>
      </c>
      <c r="AU387">
        <v>4</v>
      </c>
      <c r="AV387">
        <v>2</v>
      </c>
      <c r="AW387">
        <v>4</v>
      </c>
      <c r="AX387">
        <v>3</v>
      </c>
      <c r="AY387">
        <v>4</v>
      </c>
      <c r="AZ387">
        <v>4</v>
      </c>
      <c r="BA387" t="s">
        <v>739</v>
      </c>
    </row>
    <row r="388" spans="1:53" x14ac:dyDescent="0.3">
      <c r="A388">
        <v>118455849836</v>
      </c>
      <c r="B388">
        <v>453298388</v>
      </c>
      <c r="C388" s="1">
        <v>45228.944965277777</v>
      </c>
      <c r="D388" s="1">
        <v>45228.948252314818</v>
      </c>
      <c r="E388" t="s">
        <v>745</v>
      </c>
      <c r="I388" t="s">
        <v>48</v>
      </c>
      <c r="J388" t="s">
        <v>84</v>
      </c>
      <c r="K388">
        <v>4</v>
      </c>
      <c r="L388">
        <v>4</v>
      </c>
      <c r="M388">
        <v>4</v>
      </c>
      <c r="N388">
        <v>4</v>
      </c>
      <c r="O388">
        <v>4</v>
      </c>
      <c r="P388">
        <v>4</v>
      </c>
      <c r="Q388">
        <v>4</v>
      </c>
      <c r="R388">
        <v>4</v>
      </c>
      <c r="S388">
        <v>4</v>
      </c>
      <c r="T388">
        <v>3</v>
      </c>
      <c r="U388">
        <v>4</v>
      </c>
      <c r="V388">
        <v>4</v>
      </c>
      <c r="W388">
        <v>4</v>
      </c>
      <c r="X388">
        <v>4</v>
      </c>
      <c r="Y388">
        <v>4</v>
      </c>
      <c r="Z388">
        <v>4</v>
      </c>
      <c r="AA388">
        <v>4</v>
      </c>
      <c r="AB388">
        <v>3</v>
      </c>
      <c r="AC388">
        <v>2</v>
      </c>
      <c r="AD388">
        <v>4</v>
      </c>
      <c r="AE388">
        <v>4</v>
      </c>
      <c r="AF388">
        <v>4</v>
      </c>
      <c r="AG388">
        <v>4</v>
      </c>
      <c r="AH388">
        <v>4</v>
      </c>
      <c r="AI388">
        <v>3</v>
      </c>
      <c r="AJ388">
        <v>4</v>
      </c>
      <c r="AK388">
        <v>2</v>
      </c>
      <c r="AL388">
        <v>4</v>
      </c>
      <c r="AM388">
        <v>4</v>
      </c>
      <c r="AN388">
        <v>3</v>
      </c>
      <c r="AO388">
        <v>3</v>
      </c>
      <c r="AP388">
        <v>4</v>
      </c>
      <c r="AQ388">
        <v>4</v>
      </c>
      <c r="AR388">
        <v>3</v>
      </c>
      <c r="AS388">
        <v>4</v>
      </c>
      <c r="AT388">
        <v>3</v>
      </c>
      <c r="AU388">
        <v>4</v>
      </c>
      <c r="AV388">
        <v>3</v>
      </c>
      <c r="AW388">
        <v>2</v>
      </c>
      <c r="AX388">
        <v>3</v>
      </c>
      <c r="AY388">
        <v>3</v>
      </c>
      <c r="AZ388">
        <v>3</v>
      </c>
      <c r="BA388" t="s">
        <v>746</v>
      </c>
    </row>
    <row r="389" spans="1:53" x14ac:dyDescent="0.3">
      <c r="A389">
        <v>118455842625</v>
      </c>
      <c r="B389">
        <v>453298388</v>
      </c>
      <c r="C389" s="1">
        <v>45228.929930555554</v>
      </c>
      <c r="D389" s="1">
        <v>45228.933749999997</v>
      </c>
      <c r="E389" t="s">
        <v>747</v>
      </c>
      <c r="I389" t="s">
        <v>48</v>
      </c>
      <c r="J389" t="s">
        <v>84</v>
      </c>
      <c r="K389">
        <v>4</v>
      </c>
      <c r="L389">
        <v>4</v>
      </c>
      <c r="M389">
        <v>3</v>
      </c>
      <c r="N389">
        <v>4</v>
      </c>
      <c r="O389">
        <v>3</v>
      </c>
      <c r="P389">
        <v>3</v>
      </c>
      <c r="Q389">
        <v>3</v>
      </c>
      <c r="R389">
        <v>2</v>
      </c>
      <c r="S389">
        <v>3</v>
      </c>
      <c r="T389">
        <v>4</v>
      </c>
      <c r="U389">
        <v>3</v>
      </c>
      <c r="V389">
        <v>4</v>
      </c>
      <c r="W389">
        <v>4</v>
      </c>
      <c r="X389">
        <v>3</v>
      </c>
      <c r="Y389">
        <v>3</v>
      </c>
      <c r="Z389">
        <v>4</v>
      </c>
      <c r="AA389">
        <v>4</v>
      </c>
      <c r="AB389">
        <v>4</v>
      </c>
      <c r="AC389">
        <v>4</v>
      </c>
      <c r="AD389">
        <v>4</v>
      </c>
      <c r="AE389">
        <v>4</v>
      </c>
      <c r="AF389">
        <v>4</v>
      </c>
      <c r="AG389">
        <v>4</v>
      </c>
      <c r="AH389">
        <v>4</v>
      </c>
      <c r="AI389">
        <v>1</v>
      </c>
      <c r="AJ389">
        <v>2</v>
      </c>
      <c r="AK389">
        <v>2</v>
      </c>
      <c r="AL389">
        <v>4</v>
      </c>
      <c r="AM389">
        <v>4</v>
      </c>
      <c r="AN389" t="s">
        <v>50</v>
      </c>
      <c r="AO389">
        <v>4</v>
      </c>
      <c r="AP389">
        <v>4</v>
      </c>
      <c r="AQ389">
        <v>4</v>
      </c>
      <c r="AR389">
        <v>4</v>
      </c>
      <c r="AS389">
        <v>4</v>
      </c>
      <c r="AT389">
        <v>3</v>
      </c>
      <c r="AU389">
        <v>4</v>
      </c>
      <c r="AV389">
        <v>2</v>
      </c>
      <c r="AW389">
        <v>4</v>
      </c>
      <c r="AX389">
        <v>4</v>
      </c>
      <c r="AY389">
        <v>4</v>
      </c>
      <c r="AZ389">
        <v>4</v>
      </c>
      <c r="BA389" t="s">
        <v>748</v>
      </c>
    </row>
    <row r="390" spans="1:53" x14ac:dyDescent="0.3">
      <c r="A390">
        <v>118455840643</v>
      </c>
      <c r="B390">
        <v>453298388</v>
      </c>
      <c r="C390" s="1">
        <v>45228.926018518519</v>
      </c>
      <c r="D390" s="1">
        <v>45228.929791666669</v>
      </c>
      <c r="E390" t="s">
        <v>747</v>
      </c>
      <c r="I390" t="s">
        <v>48</v>
      </c>
      <c r="J390" t="s">
        <v>65</v>
      </c>
      <c r="K390">
        <v>4</v>
      </c>
      <c r="L390">
        <v>3</v>
      </c>
      <c r="M390">
        <v>3</v>
      </c>
      <c r="N390">
        <v>4</v>
      </c>
      <c r="O390">
        <v>4</v>
      </c>
      <c r="P390">
        <v>2</v>
      </c>
      <c r="Q390">
        <v>2</v>
      </c>
      <c r="R390">
        <v>4</v>
      </c>
      <c r="S390">
        <v>3</v>
      </c>
      <c r="T390">
        <v>4</v>
      </c>
      <c r="U390">
        <v>3</v>
      </c>
      <c r="V390">
        <v>4</v>
      </c>
      <c r="W390">
        <v>4</v>
      </c>
      <c r="X390">
        <v>3</v>
      </c>
      <c r="Y390">
        <v>4</v>
      </c>
      <c r="Z390">
        <v>4</v>
      </c>
      <c r="AA390">
        <v>4</v>
      </c>
      <c r="AB390">
        <v>3</v>
      </c>
      <c r="AC390">
        <v>3</v>
      </c>
      <c r="AD390">
        <v>4</v>
      </c>
      <c r="AE390">
        <v>4</v>
      </c>
      <c r="AF390">
        <v>4</v>
      </c>
      <c r="AG390">
        <v>4</v>
      </c>
      <c r="AH390">
        <v>4</v>
      </c>
      <c r="AI390">
        <v>1</v>
      </c>
      <c r="AJ390">
        <v>2</v>
      </c>
      <c r="AK390">
        <v>3</v>
      </c>
      <c r="AL390">
        <v>4</v>
      </c>
      <c r="AM390">
        <v>4</v>
      </c>
      <c r="AN390" t="s">
        <v>50</v>
      </c>
      <c r="AO390">
        <v>4</v>
      </c>
      <c r="AP390">
        <v>3</v>
      </c>
      <c r="AQ390">
        <v>4</v>
      </c>
      <c r="AR390">
        <v>3</v>
      </c>
      <c r="AS390">
        <v>3</v>
      </c>
      <c r="AT390">
        <v>3</v>
      </c>
      <c r="AU390">
        <v>3</v>
      </c>
      <c r="AV390">
        <v>3</v>
      </c>
      <c r="AW390">
        <v>3</v>
      </c>
      <c r="AX390">
        <v>4</v>
      </c>
      <c r="AY390">
        <v>4</v>
      </c>
      <c r="AZ390">
        <v>4</v>
      </c>
      <c r="BA390" t="s">
        <v>749</v>
      </c>
    </row>
    <row r="391" spans="1:53" x14ac:dyDescent="0.3">
      <c r="A391">
        <v>118455819958</v>
      </c>
      <c r="B391">
        <v>453298388</v>
      </c>
      <c r="C391" s="1">
        <v>45228.881076388891</v>
      </c>
      <c r="D391" s="1">
        <v>45228.887442129628</v>
      </c>
      <c r="E391" t="s">
        <v>750</v>
      </c>
      <c r="I391" t="s">
        <v>48</v>
      </c>
      <c r="J391" t="s">
        <v>96</v>
      </c>
      <c r="K391">
        <v>5</v>
      </c>
      <c r="L391">
        <v>5</v>
      </c>
      <c r="M391">
        <v>4</v>
      </c>
      <c r="N391">
        <v>4</v>
      </c>
      <c r="O391">
        <v>4</v>
      </c>
      <c r="P391">
        <v>4</v>
      </c>
      <c r="Q391">
        <v>4</v>
      </c>
      <c r="R391">
        <v>4</v>
      </c>
      <c r="S391">
        <v>3</v>
      </c>
      <c r="T391">
        <v>5</v>
      </c>
      <c r="U391">
        <v>4</v>
      </c>
      <c r="V391">
        <v>4</v>
      </c>
      <c r="W391">
        <v>4</v>
      </c>
      <c r="X391">
        <v>3</v>
      </c>
      <c r="Y391">
        <v>4</v>
      </c>
      <c r="Z391">
        <v>3</v>
      </c>
      <c r="AA391">
        <v>1</v>
      </c>
      <c r="AB391">
        <v>4</v>
      </c>
      <c r="AC391">
        <v>4</v>
      </c>
      <c r="AD391">
        <v>5</v>
      </c>
      <c r="AE391">
        <v>3</v>
      </c>
      <c r="AF391">
        <v>1</v>
      </c>
      <c r="AG391">
        <v>1</v>
      </c>
      <c r="AH391">
        <v>3</v>
      </c>
      <c r="AI391">
        <v>5</v>
      </c>
      <c r="AJ391">
        <v>5</v>
      </c>
      <c r="AK391">
        <v>5</v>
      </c>
      <c r="AL391">
        <v>4</v>
      </c>
      <c r="AM391">
        <v>4</v>
      </c>
      <c r="AN391">
        <v>4</v>
      </c>
      <c r="AO391">
        <v>3</v>
      </c>
      <c r="AP391">
        <v>4</v>
      </c>
      <c r="AQ391">
        <v>4</v>
      </c>
      <c r="AR391">
        <v>4</v>
      </c>
      <c r="AS391">
        <v>4</v>
      </c>
      <c r="AT391">
        <v>5</v>
      </c>
      <c r="AU391">
        <v>4</v>
      </c>
      <c r="AV391">
        <v>3</v>
      </c>
      <c r="AW391">
        <v>4</v>
      </c>
      <c r="AX391">
        <v>4</v>
      </c>
      <c r="AY391">
        <v>4</v>
      </c>
      <c r="AZ391">
        <v>4</v>
      </c>
      <c r="BA391" t="s">
        <v>751</v>
      </c>
    </row>
    <row r="392" spans="1:53" x14ac:dyDescent="0.3">
      <c r="A392">
        <v>118455807760</v>
      </c>
      <c r="B392">
        <v>453298388</v>
      </c>
      <c r="C392" s="1">
        <v>45228.855115740742</v>
      </c>
      <c r="D392" s="1">
        <v>45228.858506944445</v>
      </c>
      <c r="E392" t="s">
        <v>752</v>
      </c>
      <c r="I392" t="s">
        <v>48</v>
      </c>
      <c r="J392" t="s">
        <v>91</v>
      </c>
      <c r="K392">
        <v>3</v>
      </c>
      <c r="L392">
        <v>3</v>
      </c>
      <c r="M392">
        <v>2</v>
      </c>
      <c r="N392">
        <v>4</v>
      </c>
      <c r="O392">
        <v>1</v>
      </c>
      <c r="P392">
        <v>3</v>
      </c>
      <c r="Q392">
        <v>3</v>
      </c>
      <c r="R392">
        <v>2</v>
      </c>
      <c r="S392">
        <v>4</v>
      </c>
      <c r="T392">
        <v>3</v>
      </c>
      <c r="U392">
        <v>3</v>
      </c>
      <c r="V392">
        <v>3</v>
      </c>
      <c r="W392">
        <v>3</v>
      </c>
      <c r="X392">
        <v>3</v>
      </c>
      <c r="Y392">
        <v>4</v>
      </c>
      <c r="Z392">
        <v>3</v>
      </c>
      <c r="AA392">
        <v>3</v>
      </c>
      <c r="AB392">
        <v>2</v>
      </c>
      <c r="AC392">
        <v>3</v>
      </c>
      <c r="AD392">
        <v>4</v>
      </c>
      <c r="AE392">
        <v>3</v>
      </c>
      <c r="AF392">
        <v>3</v>
      </c>
      <c r="AG392">
        <v>3</v>
      </c>
      <c r="AH392">
        <v>3</v>
      </c>
      <c r="AI392">
        <v>3</v>
      </c>
      <c r="AJ392">
        <v>3</v>
      </c>
      <c r="AK392">
        <v>3</v>
      </c>
      <c r="AL392">
        <v>2</v>
      </c>
      <c r="AM392">
        <v>2</v>
      </c>
      <c r="AN392">
        <v>1</v>
      </c>
      <c r="AO392">
        <v>3</v>
      </c>
      <c r="AP392">
        <v>3</v>
      </c>
      <c r="AQ392">
        <v>1</v>
      </c>
      <c r="AR392">
        <v>3</v>
      </c>
      <c r="AS392">
        <v>3</v>
      </c>
      <c r="AX392">
        <v>1</v>
      </c>
      <c r="AY392">
        <v>1</v>
      </c>
      <c r="AZ392">
        <v>1</v>
      </c>
      <c r="BA392" t="s">
        <v>152</v>
      </c>
    </row>
    <row r="393" spans="1:53" x14ac:dyDescent="0.3">
      <c r="A393">
        <v>118455798116</v>
      </c>
      <c r="B393">
        <v>453298388</v>
      </c>
      <c r="C393" s="1">
        <v>45228.83017361111</v>
      </c>
      <c r="D393" s="1">
        <v>45228.833518518521</v>
      </c>
      <c r="E393" t="s">
        <v>753</v>
      </c>
      <c r="I393" t="s">
        <v>48</v>
      </c>
      <c r="J393" t="s">
        <v>96</v>
      </c>
      <c r="K393">
        <v>5</v>
      </c>
      <c r="L393">
        <v>5</v>
      </c>
      <c r="M393">
        <v>4</v>
      </c>
      <c r="N393">
        <v>4</v>
      </c>
      <c r="O393">
        <v>4</v>
      </c>
      <c r="P393">
        <v>3</v>
      </c>
      <c r="Q393">
        <v>4</v>
      </c>
      <c r="R393">
        <v>5</v>
      </c>
      <c r="S393">
        <v>5</v>
      </c>
      <c r="T393">
        <v>3</v>
      </c>
      <c r="U393">
        <v>3</v>
      </c>
      <c r="V393">
        <v>5</v>
      </c>
      <c r="W393">
        <v>3</v>
      </c>
      <c r="X393">
        <v>4</v>
      </c>
      <c r="Y393">
        <v>4</v>
      </c>
      <c r="Z393">
        <v>5</v>
      </c>
      <c r="AA393">
        <v>5</v>
      </c>
      <c r="AB393">
        <v>3</v>
      </c>
      <c r="AC393">
        <v>5</v>
      </c>
      <c r="AD393">
        <v>5</v>
      </c>
      <c r="AE393">
        <v>4</v>
      </c>
      <c r="AF393">
        <v>5</v>
      </c>
      <c r="AG393">
        <v>5</v>
      </c>
      <c r="AH393">
        <v>5</v>
      </c>
      <c r="AI393">
        <v>5</v>
      </c>
      <c r="AJ393">
        <v>4</v>
      </c>
      <c r="AK393">
        <v>5</v>
      </c>
      <c r="AL393">
        <v>3</v>
      </c>
      <c r="AM393">
        <v>5</v>
      </c>
      <c r="AN393" t="s">
        <v>50</v>
      </c>
      <c r="AO393">
        <v>5</v>
      </c>
      <c r="AP393">
        <v>5</v>
      </c>
      <c r="AQ393">
        <v>5</v>
      </c>
      <c r="AR393">
        <v>5</v>
      </c>
      <c r="AS393">
        <v>5</v>
      </c>
      <c r="AT393">
        <v>5</v>
      </c>
      <c r="AX393">
        <v>4</v>
      </c>
      <c r="AZ393">
        <v>5</v>
      </c>
      <c r="BA393" t="s">
        <v>754</v>
      </c>
    </row>
    <row r="394" spans="1:53" x14ac:dyDescent="0.3">
      <c r="A394">
        <v>118455795067</v>
      </c>
      <c r="B394">
        <v>453298388</v>
      </c>
      <c r="C394" s="1">
        <v>45228.813310185185</v>
      </c>
      <c r="D394" s="1">
        <v>45228.824988425928</v>
      </c>
      <c r="E394" t="s">
        <v>755</v>
      </c>
      <c r="I394" t="s">
        <v>48</v>
      </c>
      <c r="J394" t="s">
        <v>84</v>
      </c>
      <c r="K394">
        <v>4</v>
      </c>
      <c r="L394">
        <v>4</v>
      </c>
      <c r="M394">
        <v>4</v>
      </c>
      <c r="N394">
        <v>4</v>
      </c>
      <c r="O394">
        <v>3</v>
      </c>
      <c r="P394">
        <v>2</v>
      </c>
      <c r="Q394">
        <v>4</v>
      </c>
      <c r="R394">
        <v>4</v>
      </c>
      <c r="S394">
        <v>4</v>
      </c>
      <c r="T394">
        <v>3</v>
      </c>
      <c r="U394">
        <v>2</v>
      </c>
      <c r="V394">
        <v>2</v>
      </c>
      <c r="W394">
        <v>2</v>
      </c>
      <c r="X394">
        <v>2</v>
      </c>
      <c r="Y394">
        <v>4</v>
      </c>
      <c r="Z394">
        <v>4</v>
      </c>
      <c r="AA394">
        <v>3</v>
      </c>
      <c r="AB394">
        <v>4</v>
      </c>
      <c r="AC394">
        <v>3</v>
      </c>
      <c r="AD394">
        <v>2</v>
      </c>
      <c r="AE394">
        <v>3</v>
      </c>
      <c r="AF394">
        <v>2</v>
      </c>
      <c r="AG394">
        <v>3</v>
      </c>
      <c r="AH394">
        <v>3</v>
      </c>
      <c r="AI394">
        <v>4</v>
      </c>
      <c r="AJ394">
        <v>4</v>
      </c>
      <c r="AK394">
        <v>4</v>
      </c>
      <c r="AL394">
        <v>4</v>
      </c>
      <c r="AM394">
        <v>4</v>
      </c>
      <c r="AN394" t="s">
        <v>50</v>
      </c>
      <c r="AO394">
        <v>4</v>
      </c>
      <c r="AP394">
        <v>2</v>
      </c>
      <c r="AQ394">
        <v>2</v>
      </c>
      <c r="AR394">
        <v>4</v>
      </c>
      <c r="AS394">
        <v>4</v>
      </c>
      <c r="AT394">
        <v>4</v>
      </c>
      <c r="AU394">
        <v>4</v>
      </c>
      <c r="AV394">
        <v>2</v>
      </c>
      <c r="AW394">
        <v>4</v>
      </c>
      <c r="AX394">
        <v>3</v>
      </c>
      <c r="AY394">
        <v>2</v>
      </c>
      <c r="AZ394">
        <v>2</v>
      </c>
      <c r="BA394" t="s">
        <v>756</v>
      </c>
    </row>
    <row r="395" spans="1:53" x14ac:dyDescent="0.3">
      <c r="A395">
        <v>118455788914</v>
      </c>
      <c r="B395">
        <v>453298388</v>
      </c>
      <c r="C395" s="1">
        <v>45228.80431712963</v>
      </c>
      <c r="D395" s="1">
        <v>45228.80773148148</v>
      </c>
      <c r="E395" t="s">
        <v>757</v>
      </c>
      <c r="I395" t="s">
        <v>56</v>
      </c>
      <c r="J395" t="s">
        <v>91</v>
      </c>
      <c r="K395">
        <v>4</v>
      </c>
      <c r="L395">
        <v>3</v>
      </c>
      <c r="M395">
        <v>4</v>
      </c>
      <c r="N395">
        <v>4</v>
      </c>
      <c r="O395">
        <v>4</v>
      </c>
      <c r="P395">
        <v>3</v>
      </c>
      <c r="Q395">
        <v>4</v>
      </c>
      <c r="R395">
        <v>4</v>
      </c>
      <c r="S395">
        <v>4</v>
      </c>
      <c r="T395">
        <v>4</v>
      </c>
      <c r="U395">
        <v>4</v>
      </c>
      <c r="V395">
        <v>4</v>
      </c>
      <c r="W395">
        <v>4</v>
      </c>
      <c r="X395">
        <v>3</v>
      </c>
      <c r="Y395">
        <v>4</v>
      </c>
      <c r="Z395">
        <v>4</v>
      </c>
      <c r="AA395">
        <v>2</v>
      </c>
      <c r="AB395">
        <v>4</v>
      </c>
      <c r="AC395">
        <v>4</v>
      </c>
      <c r="AD395">
        <v>3</v>
      </c>
      <c r="AE395">
        <v>4</v>
      </c>
      <c r="AF395">
        <v>4</v>
      </c>
      <c r="AG395">
        <v>4</v>
      </c>
      <c r="AH395">
        <v>4</v>
      </c>
      <c r="AI395">
        <v>2</v>
      </c>
      <c r="AJ395">
        <v>4</v>
      </c>
      <c r="AK395">
        <v>4</v>
      </c>
      <c r="AL395">
        <v>2</v>
      </c>
      <c r="AM395">
        <v>3</v>
      </c>
      <c r="AN395" t="s">
        <v>50</v>
      </c>
      <c r="AO395">
        <v>4</v>
      </c>
      <c r="AP395">
        <v>4</v>
      </c>
      <c r="AQ395">
        <v>4</v>
      </c>
      <c r="AR395">
        <v>4</v>
      </c>
      <c r="AS395">
        <v>4</v>
      </c>
      <c r="AT395">
        <v>4</v>
      </c>
      <c r="AU395">
        <v>3</v>
      </c>
      <c r="AV395">
        <v>3</v>
      </c>
      <c r="AW395">
        <v>3</v>
      </c>
      <c r="AX395">
        <v>3</v>
      </c>
      <c r="AY395">
        <v>4</v>
      </c>
      <c r="AZ395">
        <v>4</v>
      </c>
      <c r="BA395" t="s">
        <v>758</v>
      </c>
    </row>
    <row r="396" spans="1:53" x14ac:dyDescent="0.3">
      <c r="A396">
        <v>118455782140</v>
      </c>
      <c r="B396">
        <v>453298388</v>
      </c>
      <c r="C396" s="1">
        <v>45228.783067129632</v>
      </c>
      <c r="D396" s="1">
        <v>45228.788032407407</v>
      </c>
      <c r="E396" t="s">
        <v>759</v>
      </c>
      <c r="I396" t="s">
        <v>48</v>
      </c>
      <c r="J396" t="s">
        <v>84</v>
      </c>
      <c r="K396">
        <v>5</v>
      </c>
      <c r="L396">
        <v>5</v>
      </c>
      <c r="M396">
        <v>4</v>
      </c>
      <c r="N396">
        <v>4</v>
      </c>
      <c r="O396">
        <v>4</v>
      </c>
      <c r="P396">
        <v>4</v>
      </c>
      <c r="Q396">
        <v>4</v>
      </c>
      <c r="R396">
        <v>4</v>
      </c>
      <c r="S396">
        <v>4</v>
      </c>
      <c r="T396">
        <v>4</v>
      </c>
      <c r="U396">
        <v>3</v>
      </c>
      <c r="V396">
        <v>5</v>
      </c>
      <c r="W396">
        <v>5</v>
      </c>
      <c r="X396">
        <v>4</v>
      </c>
      <c r="Y396">
        <v>5</v>
      </c>
      <c r="Z396">
        <v>5</v>
      </c>
      <c r="AA396">
        <v>5</v>
      </c>
      <c r="AB396">
        <v>3</v>
      </c>
      <c r="AC396">
        <v>4</v>
      </c>
      <c r="AD396">
        <v>5</v>
      </c>
      <c r="AE396">
        <v>5</v>
      </c>
      <c r="AF396">
        <v>5</v>
      </c>
      <c r="AG396">
        <v>4</v>
      </c>
      <c r="AH396">
        <v>4</v>
      </c>
      <c r="AI396">
        <v>5</v>
      </c>
      <c r="AJ396">
        <v>5</v>
      </c>
      <c r="AK396">
        <v>3</v>
      </c>
      <c r="AL396">
        <v>5</v>
      </c>
      <c r="AM396">
        <v>5</v>
      </c>
      <c r="AN396">
        <v>3</v>
      </c>
      <c r="AO396">
        <v>5</v>
      </c>
      <c r="AP396">
        <v>5</v>
      </c>
      <c r="AQ396">
        <v>5</v>
      </c>
      <c r="AR396">
        <v>5</v>
      </c>
      <c r="AS396">
        <v>5</v>
      </c>
      <c r="AT396">
        <v>1</v>
      </c>
      <c r="AU396">
        <v>3</v>
      </c>
      <c r="AZ396">
        <v>2</v>
      </c>
      <c r="BA396" t="s">
        <v>760</v>
      </c>
    </row>
    <row r="397" spans="1:53" x14ac:dyDescent="0.3">
      <c r="A397">
        <v>118455766707</v>
      </c>
      <c r="B397">
        <v>453298388</v>
      </c>
      <c r="C397" s="1">
        <v>45228.145046296297</v>
      </c>
      <c r="D397" s="1">
        <v>45228.742280092592</v>
      </c>
      <c r="E397" t="s">
        <v>761</v>
      </c>
      <c r="I397" t="s">
        <v>48</v>
      </c>
      <c r="J397" t="s">
        <v>49</v>
      </c>
      <c r="K397">
        <v>4</v>
      </c>
      <c r="L397">
        <v>2</v>
      </c>
      <c r="M397">
        <v>4</v>
      </c>
      <c r="N397">
        <v>2</v>
      </c>
      <c r="O397">
        <v>3</v>
      </c>
      <c r="P397">
        <v>2</v>
      </c>
      <c r="Q397">
        <v>3</v>
      </c>
      <c r="R397">
        <v>4</v>
      </c>
      <c r="S397">
        <v>2</v>
      </c>
      <c r="T397">
        <v>3</v>
      </c>
      <c r="U397">
        <v>2</v>
      </c>
      <c r="V397">
        <v>4</v>
      </c>
      <c r="W397">
        <v>4</v>
      </c>
      <c r="X397">
        <v>2</v>
      </c>
      <c r="Y397">
        <v>4</v>
      </c>
      <c r="Z397">
        <v>4</v>
      </c>
      <c r="AA397">
        <v>3</v>
      </c>
      <c r="AB397">
        <v>4</v>
      </c>
      <c r="AC397">
        <v>4</v>
      </c>
      <c r="AD397">
        <v>5</v>
      </c>
      <c r="AE397">
        <v>4</v>
      </c>
      <c r="AF397">
        <v>4</v>
      </c>
      <c r="AG397">
        <v>4</v>
      </c>
      <c r="AH397">
        <v>2</v>
      </c>
      <c r="AI397">
        <v>4</v>
      </c>
      <c r="AJ397">
        <v>4</v>
      </c>
      <c r="AK397">
        <v>2</v>
      </c>
      <c r="AL397">
        <v>3</v>
      </c>
      <c r="AM397">
        <v>4</v>
      </c>
      <c r="AN397" t="s">
        <v>50</v>
      </c>
      <c r="AO397">
        <v>2</v>
      </c>
      <c r="AP397">
        <v>4</v>
      </c>
      <c r="AQ397">
        <v>1</v>
      </c>
      <c r="AR397">
        <v>4</v>
      </c>
      <c r="AS397">
        <v>4</v>
      </c>
      <c r="AT397">
        <v>3</v>
      </c>
      <c r="AU397">
        <v>3</v>
      </c>
      <c r="AV397">
        <v>4</v>
      </c>
      <c r="AW397">
        <v>4</v>
      </c>
      <c r="AX397">
        <v>3</v>
      </c>
      <c r="AY397">
        <v>1</v>
      </c>
      <c r="AZ397">
        <v>3</v>
      </c>
      <c r="BA397" t="s">
        <v>762</v>
      </c>
    </row>
    <row r="398" spans="1:53" x14ac:dyDescent="0.3">
      <c r="A398">
        <v>118455744275</v>
      </c>
      <c r="B398">
        <v>453298388</v>
      </c>
      <c r="C398" s="1">
        <v>45228.66605324074</v>
      </c>
      <c r="D398" s="1">
        <v>45228.673043981478</v>
      </c>
      <c r="E398" t="s">
        <v>763</v>
      </c>
      <c r="I398" t="s">
        <v>48</v>
      </c>
      <c r="J398" t="s">
        <v>65</v>
      </c>
      <c r="K398">
        <v>4</v>
      </c>
      <c r="L398">
        <v>4</v>
      </c>
      <c r="M398">
        <v>4</v>
      </c>
      <c r="N398">
        <v>4</v>
      </c>
      <c r="O398">
        <v>4</v>
      </c>
      <c r="P398">
        <v>4</v>
      </c>
      <c r="Q398">
        <v>4</v>
      </c>
      <c r="R398">
        <v>4</v>
      </c>
      <c r="S398">
        <v>4</v>
      </c>
      <c r="T398">
        <v>4</v>
      </c>
      <c r="U398">
        <v>4</v>
      </c>
      <c r="V398">
        <v>2</v>
      </c>
      <c r="W398">
        <v>3</v>
      </c>
      <c r="X398">
        <v>2</v>
      </c>
      <c r="Y398">
        <v>4</v>
      </c>
      <c r="Z398">
        <v>4</v>
      </c>
      <c r="AA398">
        <v>4</v>
      </c>
      <c r="AB398">
        <v>4</v>
      </c>
      <c r="AC398">
        <v>4</v>
      </c>
      <c r="AD398">
        <v>4</v>
      </c>
      <c r="AE398">
        <v>3</v>
      </c>
      <c r="AF398">
        <v>3</v>
      </c>
      <c r="AG398">
        <v>4</v>
      </c>
      <c r="AH398">
        <v>3</v>
      </c>
      <c r="AI398">
        <v>4</v>
      </c>
      <c r="AJ398">
        <v>4</v>
      </c>
      <c r="AK398">
        <v>4</v>
      </c>
      <c r="AL398">
        <v>4</v>
      </c>
      <c r="AM398">
        <v>4</v>
      </c>
      <c r="AN398" t="s">
        <v>50</v>
      </c>
      <c r="AO398">
        <v>4</v>
      </c>
      <c r="AP398">
        <v>2</v>
      </c>
      <c r="AQ398">
        <v>4</v>
      </c>
      <c r="AR398">
        <v>4</v>
      </c>
      <c r="AS398">
        <v>4</v>
      </c>
      <c r="AT398">
        <v>5</v>
      </c>
      <c r="AU398">
        <v>5</v>
      </c>
      <c r="AV398">
        <v>4</v>
      </c>
      <c r="AW398">
        <v>4</v>
      </c>
      <c r="AX398">
        <v>4</v>
      </c>
      <c r="AY398">
        <v>4</v>
      </c>
      <c r="AZ398">
        <v>4</v>
      </c>
      <c r="BA398" t="s">
        <v>764</v>
      </c>
    </row>
    <row r="399" spans="1:53" x14ac:dyDescent="0.3">
      <c r="A399">
        <v>118455737203</v>
      </c>
      <c r="B399">
        <v>453298388</v>
      </c>
      <c r="C399" s="1">
        <v>45228.645509259259</v>
      </c>
      <c r="D399" s="1">
        <v>45228.650567129633</v>
      </c>
      <c r="E399" t="s">
        <v>765</v>
      </c>
      <c r="I399" t="s">
        <v>48</v>
      </c>
      <c r="J399" t="s">
        <v>84</v>
      </c>
      <c r="K399">
        <v>4</v>
      </c>
      <c r="L399">
        <v>3</v>
      </c>
      <c r="M399">
        <v>3</v>
      </c>
      <c r="N399">
        <v>3</v>
      </c>
      <c r="O399">
        <v>3</v>
      </c>
      <c r="P399">
        <v>2</v>
      </c>
      <c r="Q399">
        <v>4</v>
      </c>
      <c r="R399">
        <v>4</v>
      </c>
      <c r="S399">
        <v>4</v>
      </c>
      <c r="T399">
        <v>4</v>
      </c>
      <c r="U399">
        <v>3</v>
      </c>
      <c r="V399">
        <v>4</v>
      </c>
      <c r="W399">
        <v>4</v>
      </c>
      <c r="X399">
        <v>1</v>
      </c>
      <c r="Y399">
        <v>2</v>
      </c>
      <c r="Z399">
        <v>4</v>
      </c>
      <c r="AA399">
        <v>4</v>
      </c>
      <c r="AB399">
        <v>4</v>
      </c>
      <c r="AC399">
        <v>4</v>
      </c>
      <c r="AD399">
        <v>3</v>
      </c>
      <c r="AE399">
        <v>4</v>
      </c>
      <c r="AF399">
        <v>4</v>
      </c>
      <c r="AG399">
        <v>3</v>
      </c>
      <c r="AH399">
        <v>4</v>
      </c>
      <c r="AI399">
        <v>4</v>
      </c>
      <c r="AJ399">
        <v>4</v>
      </c>
      <c r="AK399">
        <v>3</v>
      </c>
      <c r="AL399">
        <v>4</v>
      </c>
      <c r="AM399">
        <v>4</v>
      </c>
      <c r="AN399" t="s">
        <v>50</v>
      </c>
      <c r="AO399">
        <v>4</v>
      </c>
      <c r="AP399" t="s">
        <v>81</v>
      </c>
      <c r="AQ399" t="s">
        <v>81</v>
      </c>
      <c r="AR399">
        <v>3</v>
      </c>
      <c r="AS399">
        <v>3</v>
      </c>
      <c r="AT399">
        <v>3</v>
      </c>
      <c r="AU399">
        <v>4</v>
      </c>
      <c r="AV399">
        <v>2</v>
      </c>
      <c r="AW399">
        <v>4</v>
      </c>
      <c r="AX399">
        <v>3</v>
      </c>
      <c r="AY399">
        <v>5</v>
      </c>
      <c r="AZ399">
        <v>3</v>
      </c>
      <c r="BA399" t="s">
        <v>766</v>
      </c>
    </row>
    <row r="400" spans="1:53" x14ac:dyDescent="0.3">
      <c r="A400">
        <v>118455727692</v>
      </c>
      <c r="B400">
        <v>453298388</v>
      </c>
      <c r="C400" s="1">
        <v>45228.621412037035</v>
      </c>
      <c r="D400" s="1">
        <v>45228.621481481481</v>
      </c>
      <c r="E400" t="s">
        <v>767</v>
      </c>
      <c r="I400" t="s">
        <v>56</v>
      </c>
      <c r="J400" t="s">
        <v>68</v>
      </c>
      <c r="K400">
        <v>4</v>
      </c>
      <c r="L400">
        <v>3</v>
      </c>
      <c r="M400">
        <v>2</v>
      </c>
      <c r="N400">
        <v>4</v>
      </c>
      <c r="O400">
        <v>4</v>
      </c>
      <c r="P400">
        <v>3</v>
      </c>
      <c r="Q400">
        <v>4</v>
      </c>
      <c r="R400">
        <v>4</v>
      </c>
      <c r="S400">
        <v>5</v>
      </c>
      <c r="T400">
        <v>4</v>
      </c>
      <c r="U400">
        <v>3</v>
      </c>
      <c r="V400">
        <v>4</v>
      </c>
      <c r="W400">
        <v>5</v>
      </c>
      <c r="X400">
        <v>4</v>
      </c>
      <c r="Y400">
        <v>3</v>
      </c>
      <c r="Z400">
        <v>5</v>
      </c>
      <c r="AA400">
        <v>4</v>
      </c>
      <c r="AB400">
        <v>5</v>
      </c>
      <c r="AC400">
        <v>4</v>
      </c>
      <c r="AD400">
        <v>2</v>
      </c>
      <c r="AE400">
        <v>2</v>
      </c>
      <c r="AF400">
        <v>3</v>
      </c>
      <c r="AG400">
        <v>4</v>
      </c>
      <c r="AH400">
        <v>4</v>
      </c>
      <c r="AI400">
        <v>2</v>
      </c>
      <c r="AJ400">
        <v>4</v>
      </c>
      <c r="AK400">
        <v>4</v>
      </c>
      <c r="AL400">
        <v>5</v>
      </c>
      <c r="AM400">
        <v>4</v>
      </c>
      <c r="AN400" t="s">
        <v>50</v>
      </c>
      <c r="AO400">
        <v>3</v>
      </c>
      <c r="AP400" t="s">
        <v>81</v>
      </c>
      <c r="AQ400" t="s">
        <v>81</v>
      </c>
      <c r="AR400">
        <v>4</v>
      </c>
      <c r="AS400">
        <v>4</v>
      </c>
      <c r="AT400">
        <v>4</v>
      </c>
      <c r="AU400">
        <v>5</v>
      </c>
      <c r="AV400">
        <v>4</v>
      </c>
      <c r="AW400">
        <v>4</v>
      </c>
      <c r="AX400">
        <v>4</v>
      </c>
      <c r="AY400">
        <v>4</v>
      </c>
      <c r="AZ400">
        <v>4</v>
      </c>
      <c r="BA400" t="s">
        <v>768</v>
      </c>
    </row>
    <row r="401" spans="1:53" x14ac:dyDescent="0.3">
      <c r="A401">
        <v>118455714962</v>
      </c>
      <c r="B401">
        <v>453298388</v>
      </c>
      <c r="C401" s="1">
        <v>45228.575092592589</v>
      </c>
      <c r="D401" s="1">
        <v>45228.579305555555</v>
      </c>
      <c r="E401" t="s">
        <v>767</v>
      </c>
      <c r="I401" t="s">
        <v>56</v>
      </c>
      <c r="J401" t="s">
        <v>68</v>
      </c>
      <c r="K401">
        <v>4</v>
      </c>
      <c r="L401">
        <v>3</v>
      </c>
      <c r="M401">
        <v>2</v>
      </c>
      <c r="N401">
        <v>4</v>
      </c>
      <c r="O401">
        <v>4</v>
      </c>
      <c r="P401">
        <v>3</v>
      </c>
      <c r="Q401">
        <v>4</v>
      </c>
      <c r="R401">
        <v>4</v>
      </c>
      <c r="S401">
        <v>5</v>
      </c>
      <c r="T401">
        <v>4</v>
      </c>
      <c r="U401">
        <v>3</v>
      </c>
      <c r="V401">
        <v>4</v>
      </c>
      <c r="W401">
        <v>5</v>
      </c>
      <c r="X401">
        <v>4</v>
      </c>
      <c r="Y401">
        <v>3</v>
      </c>
      <c r="Z401">
        <v>5</v>
      </c>
      <c r="AA401">
        <v>4</v>
      </c>
      <c r="AB401">
        <v>5</v>
      </c>
      <c r="AC401">
        <v>4</v>
      </c>
      <c r="AD401">
        <v>2</v>
      </c>
      <c r="AE401">
        <v>2</v>
      </c>
      <c r="AF401">
        <v>3</v>
      </c>
      <c r="AG401">
        <v>4</v>
      </c>
      <c r="AH401">
        <v>4</v>
      </c>
      <c r="AI401">
        <v>2</v>
      </c>
      <c r="AJ401">
        <v>4</v>
      </c>
      <c r="AK401">
        <v>4</v>
      </c>
      <c r="AL401">
        <v>5</v>
      </c>
      <c r="AM401">
        <v>4</v>
      </c>
      <c r="AN401" t="s">
        <v>50</v>
      </c>
      <c r="AO401">
        <v>3</v>
      </c>
      <c r="AP401" t="s">
        <v>81</v>
      </c>
      <c r="AQ401" t="s">
        <v>81</v>
      </c>
      <c r="AR401">
        <v>4</v>
      </c>
      <c r="AS401">
        <v>4</v>
      </c>
      <c r="AT401">
        <v>4</v>
      </c>
      <c r="AU401">
        <v>5</v>
      </c>
      <c r="AV401">
        <v>4</v>
      </c>
      <c r="AW401">
        <v>4</v>
      </c>
      <c r="AX401">
        <v>4</v>
      </c>
      <c r="AY401">
        <v>4</v>
      </c>
      <c r="AZ401">
        <v>4</v>
      </c>
      <c r="BA401" t="s">
        <v>768</v>
      </c>
    </row>
    <row r="402" spans="1:53" x14ac:dyDescent="0.3">
      <c r="A402">
        <v>118455714648</v>
      </c>
      <c r="B402">
        <v>453298388</v>
      </c>
      <c r="C402" s="1">
        <v>45228.573611111111</v>
      </c>
      <c r="D402" s="1">
        <v>45228.5781712963</v>
      </c>
      <c r="E402" t="s">
        <v>769</v>
      </c>
      <c r="I402" t="s">
        <v>48</v>
      </c>
      <c r="J402" t="s">
        <v>65</v>
      </c>
      <c r="K402">
        <v>4</v>
      </c>
      <c r="L402">
        <v>4</v>
      </c>
      <c r="M402">
        <v>5</v>
      </c>
      <c r="N402">
        <v>4</v>
      </c>
      <c r="O402">
        <v>4</v>
      </c>
      <c r="P402">
        <v>4</v>
      </c>
      <c r="Q402">
        <v>4</v>
      </c>
      <c r="R402">
        <v>4</v>
      </c>
      <c r="S402">
        <v>4</v>
      </c>
      <c r="T402">
        <v>4</v>
      </c>
      <c r="U402">
        <v>4</v>
      </c>
      <c r="V402">
        <v>4</v>
      </c>
      <c r="W402">
        <v>4</v>
      </c>
      <c r="X402">
        <v>3</v>
      </c>
      <c r="Y402">
        <v>4</v>
      </c>
      <c r="Z402">
        <v>4</v>
      </c>
      <c r="AA402">
        <v>3</v>
      </c>
      <c r="AB402">
        <v>4</v>
      </c>
      <c r="AC402">
        <v>4</v>
      </c>
      <c r="AD402">
        <v>4</v>
      </c>
      <c r="AE402">
        <v>4</v>
      </c>
      <c r="AF402">
        <v>4</v>
      </c>
      <c r="AG402">
        <v>4</v>
      </c>
      <c r="AH402">
        <v>4</v>
      </c>
      <c r="AI402">
        <v>3</v>
      </c>
      <c r="AJ402">
        <v>4</v>
      </c>
      <c r="AK402">
        <v>2</v>
      </c>
      <c r="AL402">
        <v>4</v>
      </c>
      <c r="AM402">
        <v>3</v>
      </c>
      <c r="AN402">
        <v>2</v>
      </c>
      <c r="AO402">
        <v>2</v>
      </c>
      <c r="AP402">
        <v>4</v>
      </c>
      <c r="AQ402">
        <v>2</v>
      </c>
      <c r="AR402">
        <v>4</v>
      </c>
      <c r="AS402">
        <v>4</v>
      </c>
      <c r="AT402">
        <v>4</v>
      </c>
      <c r="AU402">
        <v>4</v>
      </c>
      <c r="AV402">
        <v>4</v>
      </c>
      <c r="AW402">
        <v>3</v>
      </c>
      <c r="AX402">
        <v>3</v>
      </c>
      <c r="AY402">
        <v>2</v>
      </c>
      <c r="AZ402">
        <v>3</v>
      </c>
      <c r="BA402" t="s">
        <v>770</v>
      </c>
    </row>
    <row r="403" spans="1:53" x14ac:dyDescent="0.3">
      <c r="A403">
        <v>118455707347</v>
      </c>
      <c r="B403">
        <v>453298388</v>
      </c>
      <c r="C403" s="1">
        <v>45228.533206018517</v>
      </c>
      <c r="D403" s="1">
        <v>45228.553726851853</v>
      </c>
      <c r="E403" t="s">
        <v>771</v>
      </c>
      <c r="I403" t="s">
        <v>56</v>
      </c>
      <c r="J403" t="s">
        <v>68</v>
      </c>
      <c r="K403">
        <v>1</v>
      </c>
      <c r="L403">
        <v>2</v>
      </c>
      <c r="M403">
        <v>1</v>
      </c>
      <c r="N403">
        <v>4</v>
      </c>
      <c r="O403">
        <v>2</v>
      </c>
      <c r="P403">
        <v>4</v>
      </c>
      <c r="Q403">
        <v>2</v>
      </c>
      <c r="R403">
        <v>1</v>
      </c>
      <c r="S403">
        <v>3</v>
      </c>
      <c r="T403">
        <v>3</v>
      </c>
      <c r="U403">
        <v>1</v>
      </c>
      <c r="V403">
        <v>4</v>
      </c>
      <c r="W403">
        <v>4</v>
      </c>
      <c r="X403">
        <v>2</v>
      </c>
      <c r="Y403">
        <v>1</v>
      </c>
      <c r="Z403">
        <v>4</v>
      </c>
      <c r="AA403">
        <v>5</v>
      </c>
      <c r="AB403">
        <v>5</v>
      </c>
      <c r="AC403">
        <v>5</v>
      </c>
      <c r="AD403">
        <v>4</v>
      </c>
      <c r="AE403">
        <v>2</v>
      </c>
      <c r="AF403">
        <v>3</v>
      </c>
      <c r="AG403">
        <v>3</v>
      </c>
      <c r="AH403">
        <v>3</v>
      </c>
      <c r="AI403">
        <v>4</v>
      </c>
      <c r="AJ403">
        <v>5</v>
      </c>
      <c r="AK403">
        <v>4</v>
      </c>
      <c r="AL403">
        <v>4</v>
      </c>
      <c r="AM403">
        <v>4</v>
      </c>
      <c r="AN403" t="s">
        <v>50</v>
      </c>
      <c r="AO403">
        <v>4</v>
      </c>
      <c r="AP403">
        <v>5</v>
      </c>
      <c r="AQ403">
        <v>5</v>
      </c>
      <c r="AR403">
        <v>2</v>
      </c>
      <c r="AS403">
        <v>1</v>
      </c>
      <c r="AT403">
        <v>2</v>
      </c>
      <c r="AU403">
        <v>2</v>
      </c>
      <c r="AV403">
        <v>2</v>
      </c>
      <c r="AW403">
        <v>5</v>
      </c>
      <c r="AX403">
        <v>5</v>
      </c>
      <c r="AY403">
        <v>5</v>
      </c>
      <c r="AZ403">
        <v>3</v>
      </c>
      <c r="BA403" t="s">
        <v>772</v>
      </c>
    </row>
    <row r="404" spans="1:53" x14ac:dyDescent="0.3">
      <c r="A404">
        <v>118455695740</v>
      </c>
      <c r="B404">
        <v>453298388</v>
      </c>
      <c r="C404" s="1">
        <v>45228.500011574077</v>
      </c>
      <c r="D404" s="1">
        <v>45228.514224537037</v>
      </c>
      <c r="E404" t="s">
        <v>773</v>
      </c>
      <c r="I404" t="s">
        <v>48</v>
      </c>
      <c r="J404" t="s">
        <v>65</v>
      </c>
      <c r="K404">
        <v>2</v>
      </c>
      <c r="L404">
        <v>2</v>
      </c>
      <c r="M404">
        <v>2</v>
      </c>
      <c r="N404">
        <v>2</v>
      </c>
      <c r="O404">
        <v>4</v>
      </c>
      <c r="P404">
        <v>4</v>
      </c>
      <c r="Q404">
        <v>3</v>
      </c>
      <c r="R404">
        <v>3</v>
      </c>
      <c r="S404">
        <v>3</v>
      </c>
      <c r="T404">
        <v>3</v>
      </c>
      <c r="U404">
        <v>4</v>
      </c>
      <c r="V404">
        <v>2</v>
      </c>
      <c r="W404">
        <v>2</v>
      </c>
      <c r="X404">
        <v>1</v>
      </c>
      <c r="Y404">
        <v>2</v>
      </c>
      <c r="Z404">
        <v>2</v>
      </c>
      <c r="AA404">
        <v>2</v>
      </c>
      <c r="AB404">
        <v>2</v>
      </c>
      <c r="AC404">
        <v>3</v>
      </c>
      <c r="AD404">
        <v>2</v>
      </c>
      <c r="AE404">
        <v>2</v>
      </c>
      <c r="AF404">
        <v>2</v>
      </c>
      <c r="AG404">
        <v>2</v>
      </c>
      <c r="AH404">
        <v>2</v>
      </c>
      <c r="AI404">
        <v>1</v>
      </c>
      <c r="AJ404">
        <v>3</v>
      </c>
      <c r="AK404">
        <v>2</v>
      </c>
      <c r="AL404">
        <v>3</v>
      </c>
      <c r="AM404">
        <v>2</v>
      </c>
      <c r="AN404">
        <v>2</v>
      </c>
      <c r="AO404">
        <v>3</v>
      </c>
      <c r="AP404">
        <v>4</v>
      </c>
      <c r="AQ404">
        <v>4</v>
      </c>
      <c r="AR404">
        <v>2</v>
      </c>
      <c r="AS404">
        <v>2</v>
      </c>
      <c r="AT404">
        <v>1</v>
      </c>
      <c r="AU404">
        <v>2</v>
      </c>
      <c r="AV404">
        <v>1</v>
      </c>
      <c r="AW404">
        <v>3</v>
      </c>
      <c r="AX404">
        <v>1</v>
      </c>
      <c r="AY404">
        <v>4</v>
      </c>
      <c r="AZ404">
        <v>1</v>
      </c>
      <c r="BA404" t="s">
        <v>774</v>
      </c>
    </row>
    <row r="405" spans="1:53" x14ac:dyDescent="0.3">
      <c r="A405">
        <v>118455690321</v>
      </c>
      <c r="B405">
        <v>453298388</v>
      </c>
      <c r="C405" s="1">
        <v>45228.492488425924</v>
      </c>
      <c r="D405" s="1">
        <v>45228.496701388889</v>
      </c>
      <c r="E405" t="s">
        <v>620</v>
      </c>
      <c r="I405" t="s">
        <v>48</v>
      </c>
      <c r="J405" t="s">
        <v>84</v>
      </c>
      <c r="K405">
        <v>4</v>
      </c>
      <c r="L405">
        <v>4</v>
      </c>
      <c r="M405">
        <v>5</v>
      </c>
      <c r="N405">
        <v>4</v>
      </c>
      <c r="O405">
        <v>5</v>
      </c>
      <c r="P405">
        <v>3</v>
      </c>
      <c r="Q405">
        <v>5</v>
      </c>
      <c r="R405">
        <v>4</v>
      </c>
      <c r="S405">
        <v>4</v>
      </c>
      <c r="T405">
        <v>5</v>
      </c>
      <c r="U405">
        <v>4</v>
      </c>
      <c r="V405">
        <v>4</v>
      </c>
      <c r="W405">
        <v>4</v>
      </c>
      <c r="X405">
        <v>3</v>
      </c>
      <c r="Y405">
        <v>4</v>
      </c>
      <c r="Z405">
        <v>4</v>
      </c>
      <c r="AA405">
        <v>4</v>
      </c>
      <c r="AB405">
        <v>4</v>
      </c>
      <c r="AC405">
        <v>5</v>
      </c>
      <c r="AD405">
        <v>4</v>
      </c>
      <c r="AE405">
        <v>4</v>
      </c>
      <c r="AF405">
        <v>4</v>
      </c>
      <c r="AG405">
        <v>4</v>
      </c>
      <c r="AH405">
        <v>4</v>
      </c>
      <c r="AI405">
        <v>4</v>
      </c>
      <c r="AJ405">
        <v>4</v>
      </c>
      <c r="AK405">
        <v>4</v>
      </c>
      <c r="AL405">
        <v>4</v>
      </c>
      <c r="AM405">
        <v>3</v>
      </c>
      <c r="AN405" t="s">
        <v>50</v>
      </c>
      <c r="AO405">
        <v>4</v>
      </c>
      <c r="AP405">
        <v>4</v>
      </c>
      <c r="AQ405">
        <v>4</v>
      </c>
      <c r="AR405">
        <v>4</v>
      </c>
      <c r="AS405">
        <v>4</v>
      </c>
      <c r="AT405">
        <v>3</v>
      </c>
      <c r="AU405">
        <v>4</v>
      </c>
      <c r="AV405">
        <v>3</v>
      </c>
      <c r="AW405">
        <v>4</v>
      </c>
      <c r="AX405">
        <v>3</v>
      </c>
      <c r="AY405">
        <v>3</v>
      </c>
      <c r="AZ405">
        <v>5</v>
      </c>
      <c r="BA405" t="s">
        <v>775</v>
      </c>
    </row>
    <row r="406" spans="1:53" x14ac:dyDescent="0.3">
      <c r="A406">
        <v>118455684326</v>
      </c>
      <c r="B406">
        <v>453298388</v>
      </c>
      <c r="C406" s="1">
        <v>45228.468043981484</v>
      </c>
      <c r="D406" s="1">
        <v>45228.477280092593</v>
      </c>
      <c r="E406" t="s">
        <v>720</v>
      </c>
      <c r="I406" t="s">
        <v>48</v>
      </c>
      <c r="J406" t="s">
        <v>84</v>
      </c>
      <c r="K406">
        <v>5</v>
      </c>
      <c r="L406">
        <v>4</v>
      </c>
      <c r="M406">
        <v>4</v>
      </c>
      <c r="N406">
        <v>3</v>
      </c>
      <c r="O406">
        <v>4</v>
      </c>
      <c r="P406">
        <v>4</v>
      </c>
      <c r="Q406">
        <v>3</v>
      </c>
      <c r="R406">
        <v>4</v>
      </c>
      <c r="S406">
        <v>5</v>
      </c>
      <c r="T406">
        <v>3</v>
      </c>
      <c r="U406">
        <v>4</v>
      </c>
      <c r="V406">
        <v>2</v>
      </c>
      <c r="W406">
        <v>3</v>
      </c>
      <c r="X406">
        <v>2</v>
      </c>
      <c r="Y406">
        <v>3</v>
      </c>
      <c r="Z406">
        <v>5</v>
      </c>
      <c r="AA406">
        <v>5</v>
      </c>
      <c r="AB406">
        <v>4</v>
      </c>
      <c r="AC406">
        <v>5</v>
      </c>
      <c r="AD406">
        <v>5</v>
      </c>
      <c r="AE406">
        <v>5</v>
      </c>
      <c r="AF406">
        <v>4</v>
      </c>
      <c r="AG406">
        <v>5</v>
      </c>
      <c r="AH406">
        <v>5</v>
      </c>
      <c r="AI406">
        <v>2</v>
      </c>
      <c r="AJ406">
        <v>4</v>
      </c>
      <c r="AK406">
        <v>2</v>
      </c>
      <c r="AL406">
        <v>4</v>
      </c>
      <c r="AM406">
        <v>3</v>
      </c>
      <c r="AN406">
        <v>1</v>
      </c>
      <c r="AO406">
        <v>3</v>
      </c>
      <c r="AP406">
        <v>4</v>
      </c>
      <c r="AQ406">
        <v>4</v>
      </c>
      <c r="AR406">
        <v>4</v>
      </c>
      <c r="AS406">
        <v>5</v>
      </c>
      <c r="AT406">
        <v>5</v>
      </c>
      <c r="AW406">
        <v>5</v>
      </c>
      <c r="AZ406">
        <v>5</v>
      </c>
      <c r="BA406" t="s">
        <v>776</v>
      </c>
    </row>
    <row r="407" spans="1:53" hidden="1" x14ac:dyDescent="0.3">
      <c r="C407" s="1"/>
      <c r="D407" s="1"/>
    </row>
    <row r="408" spans="1:53" x14ac:dyDescent="0.3">
      <c r="A408">
        <v>118455675766</v>
      </c>
      <c r="B408">
        <v>453298388</v>
      </c>
      <c r="C408" s="1">
        <v>45228.449791666666</v>
      </c>
      <c r="D408" s="1">
        <v>45228.452256944445</v>
      </c>
      <c r="E408" t="s">
        <v>778</v>
      </c>
      <c r="I408" t="s">
        <v>48</v>
      </c>
      <c r="J408" t="s">
        <v>84</v>
      </c>
      <c r="K408">
        <v>4</v>
      </c>
      <c r="L408">
        <v>4</v>
      </c>
      <c r="M408">
        <v>4</v>
      </c>
      <c r="N408">
        <v>4</v>
      </c>
      <c r="O408">
        <v>3</v>
      </c>
      <c r="P408">
        <v>4</v>
      </c>
      <c r="Q408">
        <v>4</v>
      </c>
      <c r="R408">
        <v>4</v>
      </c>
      <c r="S408">
        <v>4</v>
      </c>
      <c r="T408">
        <v>4</v>
      </c>
      <c r="U408">
        <v>5</v>
      </c>
      <c r="V408">
        <v>3</v>
      </c>
      <c r="W408">
        <v>4</v>
      </c>
      <c r="X408">
        <v>3</v>
      </c>
      <c r="Y408">
        <v>4</v>
      </c>
      <c r="Z408">
        <v>4</v>
      </c>
      <c r="AA408">
        <v>4</v>
      </c>
      <c r="AB408">
        <v>3</v>
      </c>
      <c r="AC408">
        <v>4</v>
      </c>
      <c r="AD408">
        <v>5</v>
      </c>
      <c r="AE408">
        <v>4</v>
      </c>
      <c r="AF408">
        <v>4</v>
      </c>
      <c r="AG408">
        <v>4</v>
      </c>
      <c r="AH408">
        <v>4</v>
      </c>
      <c r="AI408">
        <v>2</v>
      </c>
      <c r="AJ408">
        <v>3</v>
      </c>
      <c r="AK408">
        <v>2</v>
      </c>
      <c r="AL408">
        <v>5</v>
      </c>
      <c r="AM408">
        <v>4</v>
      </c>
      <c r="AN408">
        <v>4</v>
      </c>
      <c r="AO408">
        <v>4</v>
      </c>
      <c r="AP408">
        <v>4</v>
      </c>
      <c r="AQ408">
        <v>3</v>
      </c>
      <c r="AR408">
        <v>4</v>
      </c>
      <c r="AS408">
        <v>5</v>
      </c>
      <c r="AT408">
        <v>4</v>
      </c>
      <c r="AU408">
        <v>4</v>
      </c>
      <c r="AV408">
        <v>4</v>
      </c>
      <c r="AW408">
        <v>5</v>
      </c>
      <c r="AX408">
        <v>3</v>
      </c>
      <c r="AY408">
        <v>4</v>
      </c>
      <c r="AZ408">
        <v>4</v>
      </c>
      <c r="BA408" t="s">
        <v>779</v>
      </c>
    </row>
    <row r="409" spans="1:53" x14ac:dyDescent="0.3">
      <c r="A409">
        <v>118455519399</v>
      </c>
      <c r="B409">
        <v>453298388</v>
      </c>
      <c r="C409" s="1">
        <v>45228.058796296296</v>
      </c>
      <c r="D409" s="1">
        <v>45228.063784722224</v>
      </c>
      <c r="E409" t="s">
        <v>780</v>
      </c>
      <c r="I409" t="s">
        <v>64</v>
      </c>
      <c r="J409" t="s">
        <v>65</v>
      </c>
      <c r="K409">
        <v>3</v>
      </c>
      <c r="L409">
        <v>4</v>
      </c>
      <c r="M409">
        <v>4</v>
      </c>
      <c r="N409">
        <v>4</v>
      </c>
      <c r="O409">
        <v>5</v>
      </c>
      <c r="P409">
        <v>4</v>
      </c>
      <c r="Q409">
        <v>3</v>
      </c>
      <c r="R409">
        <v>4</v>
      </c>
      <c r="S409">
        <v>4</v>
      </c>
      <c r="T409">
        <v>5</v>
      </c>
      <c r="U409">
        <v>4</v>
      </c>
      <c r="V409">
        <v>3</v>
      </c>
      <c r="W409">
        <v>3</v>
      </c>
      <c r="X409">
        <v>3</v>
      </c>
      <c r="Y409">
        <v>3</v>
      </c>
      <c r="Z409">
        <v>4</v>
      </c>
      <c r="AA409">
        <v>3</v>
      </c>
      <c r="AB409">
        <v>4</v>
      </c>
      <c r="AC409">
        <v>4</v>
      </c>
      <c r="AD409">
        <v>4</v>
      </c>
      <c r="AE409">
        <v>3</v>
      </c>
      <c r="AF409">
        <v>4</v>
      </c>
      <c r="AG409">
        <v>4</v>
      </c>
      <c r="AH409">
        <v>4</v>
      </c>
      <c r="AI409">
        <v>4</v>
      </c>
      <c r="AJ409">
        <v>4</v>
      </c>
      <c r="AK409">
        <v>4</v>
      </c>
      <c r="AL409">
        <v>4</v>
      </c>
      <c r="AM409">
        <v>4</v>
      </c>
      <c r="AN409">
        <v>4</v>
      </c>
      <c r="AO409">
        <v>2</v>
      </c>
      <c r="AP409">
        <v>4</v>
      </c>
      <c r="AQ409">
        <v>4</v>
      </c>
      <c r="AR409">
        <v>3</v>
      </c>
      <c r="AS409">
        <v>4</v>
      </c>
      <c r="AT409">
        <v>4</v>
      </c>
      <c r="AU409">
        <v>2</v>
      </c>
      <c r="AV409">
        <v>3</v>
      </c>
      <c r="AW409">
        <v>3</v>
      </c>
      <c r="AX409">
        <v>3</v>
      </c>
      <c r="AY409">
        <v>4</v>
      </c>
      <c r="AZ409">
        <v>3</v>
      </c>
      <c r="BA409" t="s">
        <v>781</v>
      </c>
    </row>
    <row r="410" spans="1:53" x14ac:dyDescent="0.3">
      <c r="A410">
        <v>118455483298</v>
      </c>
      <c r="B410">
        <v>453298388</v>
      </c>
      <c r="C410" s="1">
        <v>45227.996805555558</v>
      </c>
      <c r="D410" s="1">
        <v>45228.001967592594</v>
      </c>
      <c r="E410" t="s">
        <v>782</v>
      </c>
      <c r="I410" t="s">
        <v>56</v>
      </c>
      <c r="J410" t="s">
        <v>91</v>
      </c>
      <c r="K410">
        <v>4</v>
      </c>
      <c r="L410">
        <v>2</v>
      </c>
      <c r="M410">
        <v>3</v>
      </c>
      <c r="N410">
        <v>2</v>
      </c>
      <c r="O410">
        <v>4</v>
      </c>
      <c r="P410">
        <v>2</v>
      </c>
      <c r="Q410">
        <v>3</v>
      </c>
      <c r="R410">
        <v>2</v>
      </c>
      <c r="S410">
        <v>2</v>
      </c>
      <c r="T410">
        <v>5</v>
      </c>
      <c r="U410">
        <v>5</v>
      </c>
      <c r="V410">
        <v>4</v>
      </c>
      <c r="W410">
        <v>5</v>
      </c>
      <c r="X410">
        <v>1</v>
      </c>
      <c r="Y410">
        <v>5</v>
      </c>
      <c r="Z410">
        <v>4</v>
      </c>
      <c r="AA410">
        <v>5</v>
      </c>
      <c r="AB410">
        <v>5</v>
      </c>
      <c r="AC410">
        <v>4</v>
      </c>
      <c r="AD410">
        <v>3</v>
      </c>
      <c r="AE410">
        <v>3</v>
      </c>
      <c r="AF410">
        <v>4</v>
      </c>
      <c r="AG410">
        <v>3</v>
      </c>
      <c r="AH410">
        <v>4</v>
      </c>
      <c r="AI410">
        <v>5</v>
      </c>
      <c r="AJ410">
        <v>4</v>
      </c>
      <c r="AK410">
        <v>4</v>
      </c>
      <c r="AL410">
        <v>4</v>
      </c>
      <c r="AM410">
        <v>1</v>
      </c>
      <c r="AN410">
        <v>2</v>
      </c>
      <c r="AO410">
        <v>1</v>
      </c>
      <c r="AP410">
        <v>2</v>
      </c>
      <c r="AQ410">
        <v>4</v>
      </c>
      <c r="AR410">
        <v>4</v>
      </c>
      <c r="AS410">
        <v>4</v>
      </c>
      <c r="AT410">
        <v>4</v>
      </c>
      <c r="AU410">
        <v>2</v>
      </c>
      <c r="AV410">
        <v>2</v>
      </c>
      <c r="AW410">
        <v>3</v>
      </c>
      <c r="AX410">
        <v>2</v>
      </c>
      <c r="AY410">
        <v>4</v>
      </c>
      <c r="AZ410">
        <v>4</v>
      </c>
      <c r="BA410" t="s">
        <v>783</v>
      </c>
    </row>
    <row r="411" spans="1:53" x14ac:dyDescent="0.3">
      <c r="A411">
        <v>118455453734</v>
      </c>
      <c r="B411">
        <v>453298388</v>
      </c>
      <c r="C411" s="1">
        <v>45227.949942129628</v>
      </c>
      <c r="D411" s="1">
        <v>45227.955543981479</v>
      </c>
      <c r="E411" t="s">
        <v>784</v>
      </c>
      <c r="I411" t="s">
        <v>48</v>
      </c>
      <c r="J411" t="s">
        <v>53</v>
      </c>
      <c r="K411">
        <v>4</v>
      </c>
      <c r="L411">
        <v>3</v>
      </c>
      <c r="M411">
        <v>4</v>
      </c>
      <c r="N411">
        <v>4</v>
      </c>
      <c r="O411">
        <v>4</v>
      </c>
      <c r="P411">
        <v>4</v>
      </c>
      <c r="Q411">
        <v>4</v>
      </c>
      <c r="R411">
        <v>4</v>
      </c>
      <c r="S411">
        <v>4</v>
      </c>
      <c r="T411">
        <v>4</v>
      </c>
      <c r="U411">
        <v>4</v>
      </c>
      <c r="V411">
        <v>4</v>
      </c>
      <c r="W411">
        <v>4</v>
      </c>
      <c r="X411">
        <v>3</v>
      </c>
      <c r="Y411">
        <v>4</v>
      </c>
      <c r="Z411">
        <v>4</v>
      </c>
      <c r="AA411">
        <v>4</v>
      </c>
      <c r="AB411">
        <v>4</v>
      </c>
      <c r="AC411">
        <v>4</v>
      </c>
      <c r="AD411">
        <v>3</v>
      </c>
      <c r="AE411">
        <v>4</v>
      </c>
      <c r="AF411">
        <v>4</v>
      </c>
      <c r="AG411">
        <v>4</v>
      </c>
      <c r="AH411">
        <v>4</v>
      </c>
      <c r="AI411">
        <v>4</v>
      </c>
      <c r="AJ411">
        <v>4</v>
      </c>
      <c r="AK411">
        <v>4</v>
      </c>
      <c r="AL411">
        <v>3</v>
      </c>
      <c r="AM411">
        <v>2</v>
      </c>
      <c r="AN411">
        <v>3</v>
      </c>
      <c r="AO411">
        <v>2</v>
      </c>
      <c r="AP411">
        <v>4</v>
      </c>
      <c r="AQ411">
        <v>4</v>
      </c>
      <c r="AR411">
        <v>4</v>
      </c>
      <c r="AS411">
        <v>4</v>
      </c>
      <c r="AT411">
        <v>4</v>
      </c>
      <c r="AU411">
        <v>4</v>
      </c>
      <c r="AV411">
        <v>3</v>
      </c>
      <c r="AW411">
        <v>4</v>
      </c>
      <c r="AX411">
        <v>3</v>
      </c>
      <c r="AY411">
        <v>4</v>
      </c>
      <c r="AZ411">
        <v>3</v>
      </c>
      <c r="BA411" t="s">
        <v>785</v>
      </c>
    </row>
    <row r="412" spans="1:53" x14ac:dyDescent="0.3">
      <c r="A412">
        <v>118455448379</v>
      </c>
      <c r="B412">
        <v>453298388</v>
      </c>
      <c r="C412" s="1">
        <v>45227.940185185187</v>
      </c>
      <c r="D412" s="1">
        <v>45227.949293981481</v>
      </c>
      <c r="E412" t="s">
        <v>786</v>
      </c>
      <c r="I412" t="s">
        <v>48</v>
      </c>
      <c r="J412" t="s">
        <v>65</v>
      </c>
      <c r="K412">
        <v>3</v>
      </c>
      <c r="L412">
        <v>3</v>
      </c>
      <c r="M412">
        <v>5</v>
      </c>
      <c r="N412">
        <v>5</v>
      </c>
      <c r="O412">
        <v>3</v>
      </c>
      <c r="P412">
        <v>5</v>
      </c>
      <c r="Q412">
        <v>5</v>
      </c>
      <c r="R412">
        <v>5</v>
      </c>
      <c r="S412">
        <v>5</v>
      </c>
      <c r="T412">
        <v>5</v>
      </c>
      <c r="U412">
        <v>5</v>
      </c>
      <c r="V412">
        <v>4</v>
      </c>
      <c r="W412">
        <v>5</v>
      </c>
      <c r="X412">
        <v>5</v>
      </c>
      <c r="Y412">
        <v>4</v>
      </c>
      <c r="Z412">
        <v>5</v>
      </c>
      <c r="AA412">
        <v>5</v>
      </c>
      <c r="AB412">
        <v>4</v>
      </c>
      <c r="AC412">
        <v>5</v>
      </c>
      <c r="AD412">
        <v>2</v>
      </c>
      <c r="AE412">
        <v>5</v>
      </c>
      <c r="AF412">
        <v>5</v>
      </c>
      <c r="AG412">
        <v>4</v>
      </c>
      <c r="AH412">
        <v>4</v>
      </c>
      <c r="AI412">
        <v>3</v>
      </c>
      <c r="AJ412">
        <v>4</v>
      </c>
      <c r="AK412">
        <v>3</v>
      </c>
      <c r="AL412">
        <v>5</v>
      </c>
      <c r="AM412">
        <v>5</v>
      </c>
      <c r="AN412">
        <v>4</v>
      </c>
      <c r="AO412">
        <v>3</v>
      </c>
      <c r="AP412">
        <v>5</v>
      </c>
      <c r="AQ412">
        <v>4</v>
      </c>
      <c r="AR412">
        <v>4</v>
      </c>
      <c r="AS412">
        <v>4</v>
      </c>
      <c r="AT412">
        <v>3</v>
      </c>
      <c r="AU412">
        <v>1</v>
      </c>
      <c r="AV412">
        <v>1</v>
      </c>
      <c r="AW412">
        <v>1</v>
      </c>
      <c r="AX412">
        <v>1</v>
      </c>
      <c r="AY412">
        <v>2</v>
      </c>
      <c r="AZ412">
        <v>1</v>
      </c>
      <c r="BA412" t="s">
        <v>787</v>
      </c>
    </row>
    <row r="413" spans="1:53" x14ac:dyDescent="0.3">
      <c r="A413">
        <v>118455438003</v>
      </c>
      <c r="B413">
        <v>453298388</v>
      </c>
      <c r="C413" s="1">
        <v>45227.926574074074</v>
      </c>
      <c r="D413" s="1">
        <v>45227.932372685187</v>
      </c>
      <c r="E413" t="s">
        <v>788</v>
      </c>
      <c r="I413" t="s">
        <v>64</v>
      </c>
      <c r="J413" t="s">
        <v>103</v>
      </c>
      <c r="K413">
        <v>4</v>
      </c>
      <c r="L413">
        <v>4</v>
      </c>
      <c r="M413">
        <v>4</v>
      </c>
      <c r="N413">
        <v>3</v>
      </c>
      <c r="O413">
        <v>4</v>
      </c>
      <c r="P413">
        <v>4</v>
      </c>
      <c r="Q413">
        <v>5</v>
      </c>
      <c r="R413">
        <v>5</v>
      </c>
      <c r="S413">
        <v>5</v>
      </c>
      <c r="T413">
        <v>5</v>
      </c>
      <c r="U413">
        <v>5</v>
      </c>
      <c r="V413">
        <v>5</v>
      </c>
      <c r="W413">
        <v>5</v>
      </c>
      <c r="X413">
        <v>3</v>
      </c>
      <c r="Y413">
        <v>4</v>
      </c>
      <c r="Z413">
        <v>4</v>
      </c>
      <c r="AA413">
        <v>5</v>
      </c>
      <c r="AB413">
        <v>5</v>
      </c>
      <c r="AC413">
        <v>5</v>
      </c>
      <c r="AD413">
        <v>5</v>
      </c>
      <c r="AE413">
        <v>5</v>
      </c>
      <c r="AF413">
        <v>4</v>
      </c>
      <c r="AG413">
        <v>4</v>
      </c>
      <c r="AH413">
        <v>5</v>
      </c>
      <c r="AI413">
        <v>4</v>
      </c>
      <c r="AJ413">
        <v>5</v>
      </c>
      <c r="AK413">
        <v>5</v>
      </c>
      <c r="AL413">
        <v>4</v>
      </c>
      <c r="AM413">
        <v>4</v>
      </c>
      <c r="AN413" t="s">
        <v>50</v>
      </c>
      <c r="AO413">
        <v>5</v>
      </c>
      <c r="AP413" t="s">
        <v>81</v>
      </c>
      <c r="AQ413" t="s">
        <v>81</v>
      </c>
      <c r="AR413">
        <v>5</v>
      </c>
      <c r="AS413">
        <v>5</v>
      </c>
      <c r="AT413">
        <v>4</v>
      </c>
      <c r="AU413">
        <v>4</v>
      </c>
      <c r="AV413">
        <v>4</v>
      </c>
      <c r="AW413">
        <v>5</v>
      </c>
      <c r="AX413">
        <v>4</v>
      </c>
      <c r="AY413">
        <v>5</v>
      </c>
      <c r="AZ413">
        <v>3</v>
      </c>
      <c r="BA413" t="s">
        <v>789</v>
      </c>
    </row>
    <row r="414" spans="1:53" x14ac:dyDescent="0.3">
      <c r="A414">
        <v>118455347022</v>
      </c>
      <c r="B414">
        <v>453298388</v>
      </c>
      <c r="C414" s="1">
        <v>45227.730196759258</v>
      </c>
      <c r="D414" s="1">
        <v>45227.739710648151</v>
      </c>
      <c r="E414" t="s">
        <v>790</v>
      </c>
      <c r="I414" t="s">
        <v>56</v>
      </c>
      <c r="J414" t="s">
        <v>68</v>
      </c>
      <c r="K414">
        <v>3</v>
      </c>
      <c r="L414">
        <v>3</v>
      </c>
      <c r="M414">
        <v>3</v>
      </c>
      <c r="N414">
        <v>4</v>
      </c>
      <c r="O414">
        <v>4</v>
      </c>
      <c r="P414">
        <v>3</v>
      </c>
      <c r="Q414">
        <v>3</v>
      </c>
      <c r="R414">
        <v>3</v>
      </c>
      <c r="S414">
        <v>3</v>
      </c>
      <c r="T414">
        <v>4</v>
      </c>
      <c r="U414">
        <v>3</v>
      </c>
      <c r="V414">
        <v>4</v>
      </c>
      <c r="W414">
        <v>3</v>
      </c>
      <c r="X414">
        <v>3</v>
      </c>
      <c r="Y414">
        <v>4</v>
      </c>
      <c r="Z414">
        <v>3</v>
      </c>
      <c r="AA414">
        <v>4</v>
      </c>
      <c r="AB414">
        <v>2</v>
      </c>
      <c r="AC414">
        <v>3</v>
      </c>
      <c r="AD414">
        <v>3</v>
      </c>
      <c r="AE414">
        <v>3</v>
      </c>
      <c r="AF414">
        <v>3</v>
      </c>
      <c r="AG414">
        <v>3</v>
      </c>
      <c r="AH414">
        <v>4</v>
      </c>
      <c r="AI414">
        <v>4</v>
      </c>
      <c r="AJ414">
        <v>4</v>
      </c>
      <c r="AK414">
        <v>4</v>
      </c>
      <c r="AL414">
        <v>4</v>
      </c>
      <c r="AM414">
        <v>3</v>
      </c>
      <c r="AN414">
        <v>3</v>
      </c>
      <c r="AO414">
        <v>3</v>
      </c>
      <c r="AP414">
        <v>4</v>
      </c>
      <c r="AQ414">
        <v>4</v>
      </c>
      <c r="AR414">
        <v>4</v>
      </c>
      <c r="AS414">
        <v>4</v>
      </c>
      <c r="AT414">
        <v>3</v>
      </c>
      <c r="AU414">
        <v>3</v>
      </c>
      <c r="AV414">
        <v>4</v>
      </c>
      <c r="AW414">
        <v>4</v>
      </c>
      <c r="AX414">
        <v>4</v>
      </c>
      <c r="AY414">
        <v>3</v>
      </c>
      <c r="AZ414">
        <v>3</v>
      </c>
      <c r="BA414" t="s">
        <v>791</v>
      </c>
    </row>
    <row r="415" spans="1:53" x14ac:dyDescent="0.3">
      <c r="A415">
        <v>118455345850</v>
      </c>
      <c r="B415">
        <v>453298388</v>
      </c>
      <c r="C415" s="1">
        <v>45227.731851851851</v>
      </c>
      <c r="D415" s="1">
        <v>45227.736666666664</v>
      </c>
      <c r="E415" t="s">
        <v>792</v>
      </c>
      <c r="I415" t="s">
        <v>56</v>
      </c>
      <c r="J415" t="s">
        <v>57</v>
      </c>
      <c r="K415">
        <v>4</v>
      </c>
      <c r="L415">
        <v>4</v>
      </c>
      <c r="M415">
        <v>5</v>
      </c>
      <c r="N415">
        <v>5</v>
      </c>
      <c r="O415">
        <v>4</v>
      </c>
      <c r="P415">
        <v>4</v>
      </c>
      <c r="Q415">
        <v>4</v>
      </c>
      <c r="R415">
        <v>5</v>
      </c>
      <c r="S415">
        <v>5</v>
      </c>
      <c r="T415">
        <v>5</v>
      </c>
      <c r="U415">
        <v>5</v>
      </c>
      <c r="V415">
        <v>5</v>
      </c>
      <c r="W415">
        <v>5</v>
      </c>
      <c r="X415">
        <v>4</v>
      </c>
      <c r="Y415">
        <v>5</v>
      </c>
      <c r="Z415">
        <v>5</v>
      </c>
      <c r="AA415">
        <v>4</v>
      </c>
      <c r="AB415">
        <v>4</v>
      </c>
      <c r="AC415">
        <v>4</v>
      </c>
      <c r="AD415">
        <v>4</v>
      </c>
      <c r="AE415">
        <v>4</v>
      </c>
      <c r="AF415">
        <v>5</v>
      </c>
      <c r="AG415">
        <v>4</v>
      </c>
      <c r="AH415">
        <v>4</v>
      </c>
      <c r="AI415">
        <v>3</v>
      </c>
      <c r="AJ415">
        <v>4</v>
      </c>
      <c r="AK415">
        <v>3</v>
      </c>
      <c r="AL415">
        <v>4</v>
      </c>
      <c r="AM415">
        <v>5</v>
      </c>
      <c r="AN415">
        <v>4</v>
      </c>
      <c r="AO415">
        <v>4</v>
      </c>
      <c r="AP415">
        <v>5</v>
      </c>
      <c r="AQ415">
        <v>4</v>
      </c>
      <c r="AR415">
        <v>4</v>
      </c>
      <c r="AS415">
        <v>5</v>
      </c>
      <c r="AT415">
        <v>5</v>
      </c>
      <c r="AU415">
        <v>4</v>
      </c>
      <c r="AV415">
        <v>4</v>
      </c>
      <c r="AW415">
        <v>4</v>
      </c>
      <c r="AX415">
        <v>4</v>
      </c>
      <c r="AY415">
        <v>4</v>
      </c>
      <c r="AZ415">
        <v>4</v>
      </c>
      <c r="BA415" t="s">
        <v>793</v>
      </c>
    </row>
    <row r="416" spans="1:53" x14ac:dyDescent="0.3">
      <c r="A416">
        <v>118455339744</v>
      </c>
      <c r="B416">
        <v>453298388</v>
      </c>
      <c r="C416" s="1">
        <v>45227.70648148148</v>
      </c>
      <c r="D416" s="1">
        <v>45227.721516203703</v>
      </c>
      <c r="E416" t="s">
        <v>794</v>
      </c>
      <c r="I416" t="s">
        <v>56</v>
      </c>
      <c r="J416" t="s">
        <v>68</v>
      </c>
      <c r="K416">
        <v>3</v>
      </c>
      <c r="L416">
        <v>3</v>
      </c>
      <c r="M416">
        <v>3</v>
      </c>
      <c r="N416">
        <v>4</v>
      </c>
      <c r="O416">
        <v>4</v>
      </c>
      <c r="P416">
        <v>3</v>
      </c>
      <c r="Q416">
        <v>4</v>
      </c>
      <c r="R416">
        <v>3</v>
      </c>
      <c r="S416">
        <v>4</v>
      </c>
      <c r="T416">
        <v>4</v>
      </c>
      <c r="U416">
        <v>3</v>
      </c>
      <c r="V416">
        <v>2</v>
      </c>
      <c r="W416">
        <v>5</v>
      </c>
      <c r="X416">
        <v>3</v>
      </c>
      <c r="Y416">
        <v>4</v>
      </c>
      <c r="Z416">
        <v>4</v>
      </c>
      <c r="AA416">
        <v>4</v>
      </c>
      <c r="AB416">
        <v>4</v>
      </c>
      <c r="AC416">
        <v>4</v>
      </c>
      <c r="AD416">
        <v>4</v>
      </c>
      <c r="AE416">
        <v>4</v>
      </c>
      <c r="AF416">
        <v>4</v>
      </c>
      <c r="AG416">
        <v>3</v>
      </c>
      <c r="AH416">
        <v>4</v>
      </c>
      <c r="AI416">
        <v>3</v>
      </c>
      <c r="AJ416">
        <v>3</v>
      </c>
      <c r="AK416">
        <v>4</v>
      </c>
      <c r="AL416">
        <v>3</v>
      </c>
      <c r="AM416">
        <v>3</v>
      </c>
      <c r="AN416" t="s">
        <v>50</v>
      </c>
      <c r="AO416">
        <v>2</v>
      </c>
      <c r="AP416">
        <v>4</v>
      </c>
      <c r="AQ416">
        <v>5</v>
      </c>
      <c r="AR416">
        <v>3</v>
      </c>
      <c r="AS416">
        <v>4</v>
      </c>
      <c r="AT416">
        <v>3</v>
      </c>
      <c r="AU416">
        <v>3</v>
      </c>
      <c r="AV416">
        <v>3</v>
      </c>
      <c r="AW416">
        <v>4</v>
      </c>
      <c r="AX416">
        <v>3</v>
      </c>
      <c r="AY416">
        <v>5</v>
      </c>
      <c r="AZ416">
        <v>4</v>
      </c>
      <c r="BA416" t="s">
        <v>795</v>
      </c>
    </row>
    <row r="417" spans="1:53" x14ac:dyDescent="0.3">
      <c r="A417">
        <v>118455322827</v>
      </c>
      <c r="B417">
        <v>453298388</v>
      </c>
      <c r="C417" s="1">
        <v>45227.652511574073</v>
      </c>
      <c r="D417" s="1">
        <v>45227.680266203701</v>
      </c>
      <c r="E417" t="s">
        <v>796</v>
      </c>
      <c r="I417" t="s">
        <v>48</v>
      </c>
      <c r="J417" t="s">
        <v>53</v>
      </c>
      <c r="K417">
        <v>4</v>
      </c>
      <c r="L417">
        <v>4</v>
      </c>
      <c r="M417">
        <v>4</v>
      </c>
      <c r="N417">
        <v>5</v>
      </c>
      <c r="O417">
        <v>4</v>
      </c>
      <c r="P417">
        <v>3</v>
      </c>
      <c r="Q417">
        <v>4</v>
      </c>
      <c r="R417">
        <v>4</v>
      </c>
      <c r="S417">
        <v>4</v>
      </c>
      <c r="T417">
        <v>4</v>
      </c>
      <c r="U417">
        <v>4</v>
      </c>
      <c r="V417">
        <v>3</v>
      </c>
      <c r="W417">
        <v>5</v>
      </c>
      <c r="X417">
        <v>4</v>
      </c>
      <c r="Y417">
        <v>4</v>
      </c>
      <c r="Z417">
        <v>4</v>
      </c>
      <c r="AA417">
        <v>4</v>
      </c>
      <c r="AB417">
        <v>3</v>
      </c>
      <c r="AC417">
        <v>4</v>
      </c>
      <c r="AD417">
        <v>4</v>
      </c>
      <c r="AE417">
        <v>4</v>
      </c>
      <c r="AF417">
        <v>4</v>
      </c>
      <c r="AG417">
        <v>4</v>
      </c>
      <c r="AH417">
        <v>4</v>
      </c>
      <c r="AI417">
        <v>4</v>
      </c>
      <c r="AJ417">
        <v>3</v>
      </c>
      <c r="AK417">
        <v>4</v>
      </c>
      <c r="AL417">
        <v>4</v>
      </c>
      <c r="AM417">
        <v>4</v>
      </c>
      <c r="AN417" t="s">
        <v>50</v>
      </c>
      <c r="AO417">
        <v>4</v>
      </c>
      <c r="AP417">
        <v>4</v>
      </c>
      <c r="AQ417">
        <v>4</v>
      </c>
      <c r="AR417">
        <v>4</v>
      </c>
      <c r="AS417">
        <v>5</v>
      </c>
      <c r="AT417">
        <v>5</v>
      </c>
      <c r="AU417">
        <v>5</v>
      </c>
      <c r="AV417">
        <v>4</v>
      </c>
      <c r="AW417">
        <v>5</v>
      </c>
      <c r="AX417">
        <v>5</v>
      </c>
      <c r="AY417">
        <v>5</v>
      </c>
      <c r="AZ417">
        <v>4</v>
      </c>
      <c r="BA417" t="s">
        <v>79</v>
      </c>
    </row>
    <row r="418" spans="1:53" x14ac:dyDescent="0.3">
      <c r="A418">
        <v>118455307714</v>
      </c>
      <c r="B418">
        <v>453298388</v>
      </c>
      <c r="C418" s="1">
        <v>45227.640497685185</v>
      </c>
      <c r="D418" s="1">
        <v>45227.64607638889</v>
      </c>
      <c r="E418" t="s">
        <v>797</v>
      </c>
      <c r="I418" t="s">
        <v>64</v>
      </c>
      <c r="J418" t="s">
        <v>91</v>
      </c>
      <c r="K418">
        <v>5</v>
      </c>
      <c r="L418">
        <v>4</v>
      </c>
      <c r="M418">
        <v>3</v>
      </c>
      <c r="N418">
        <v>4</v>
      </c>
      <c r="O418">
        <v>4</v>
      </c>
      <c r="P418">
        <v>3</v>
      </c>
      <c r="Q418">
        <v>4</v>
      </c>
      <c r="R418">
        <v>3</v>
      </c>
      <c r="S418">
        <v>4</v>
      </c>
      <c r="T418">
        <v>4</v>
      </c>
      <c r="U418">
        <v>4</v>
      </c>
      <c r="V418">
        <v>2</v>
      </c>
      <c r="W418">
        <v>4</v>
      </c>
      <c r="X418">
        <v>3</v>
      </c>
      <c r="Y418">
        <v>2</v>
      </c>
      <c r="Z418">
        <v>5</v>
      </c>
      <c r="AA418">
        <v>5</v>
      </c>
      <c r="AB418">
        <v>5</v>
      </c>
      <c r="AC418">
        <v>4</v>
      </c>
      <c r="AD418">
        <v>4</v>
      </c>
      <c r="AE418">
        <v>4</v>
      </c>
      <c r="AF418">
        <v>4</v>
      </c>
      <c r="AG418">
        <v>4</v>
      </c>
      <c r="AH418">
        <v>5</v>
      </c>
      <c r="AI418">
        <v>5</v>
      </c>
      <c r="AJ418">
        <v>5</v>
      </c>
      <c r="AK418">
        <v>5</v>
      </c>
      <c r="AL418">
        <v>4</v>
      </c>
      <c r="AM418">
        <v>4</v>
      </c>
      <c r="AN418">
        <v>4</v>
      </c>
      <c r="AO418">
        <v>3</v>
      </c>
      <c r="AP418">
        <v>4</v>
      </c>
      <c r="AQ418">
        <v>4</v>
      </c>
      <c r="AR418">
        <v>4</v>
      </c>
      <c r="AS418">
        <v>4</v>
      </c>
      <c r="AT418">
        <v>1</v>
      </c>
      <c r="AU418">
        <v>1</v>
      </c>
      <c r="AV418">
        <v>4</v>
      </c>
      <c r="AW418">
        <v>1</v>
      </c>
      <c r="AX418">
        <v>1</v>
      </c>
      <c r="AY418">
        <v>1</v>
      </c>
      <c r="AZ418">
        <v>1</v>
      </c>
      <c r="BA418" t="s">
        <v>79</v>
      </c>
    </row>
    <row r="419" spans="1:53" x14ac:dyDescent="0.3">
      <c r="A419">
        <v>118455305572</v>
      </c>
      <c r="B419">
        <v>453298388</v>
      </c>
      <c r="C419" s="1">
        <v>45227.634780092594</v>
      </c>
      <c r="D419" s="1">
        <v>45227.641631944447</v>
      </c>
      <c r="E419" t="s">
        <v>798</v>
      </c>
      <c r="I419" t="s">
        <v>48</v>
      </c>
      <c r="J419" t="s">
        <v>65</v>
      </c>
      <c r="K419">
        <v>4</v>
      </c>
      <c r="L419">
        <v>1</v>
      </c>
      <c r="M419">
        <v>4</v>
      </c>
      <c r="N419">
        <v>3</v>
      </c>
      <c r="O419">
        <v>4</v>
      </c>
      <c r="P419">
        <v>4</v>
      </c>
      <c r="Q419">
        <v>4</v>
      </c>
      <c r="R419">
        <v>4</v>
      </c>
      <c r="S419">
        <v>4</v>
      </c>
      <c r="T419">
        <v>4</v>
      </c>
      <c r="U419">
        <v>4</v>
      </c>
      <c r="V419">
        <v>3</v>
      </c>
      <c r="W419">
        <v>4</v>
      </c>
      <c r="X419">
        <v>1</v>
      </c>
      <c r="Y419">
        <v>4</v>
      </c>
      <c r="Z419">
        <v>3</v>
      </c>
      <c r="AA419">
        <v>3</v>
      </c>
      <c r="AB419">
        <v>4</v>
      </c>
      <c r="AC419">
        <v>4</v>
      </c>
      <c r="AD419">
        <v>4</v>
      </c>
      <c r="AE419">
        <v>4</v>
      </c>
      <c r="AF419">
        <v>3</v>
      </c>
      <c r="AG419">
        <v>4</v>
      </c>
      <c r="AH419">
        <v>3</v>
      </c>
      <c r="AI419">
        <v>1</v>
      </c>
      <c r="AJ419">
        <v>4</v>
      </c>
      <c r="AK419">
        <v>1</v>
      </c>
      <c r="AL419">
        <v>3</v>
      </c>
      <c r="AM419">
        <v>1</v>
      </c>
      <c r="AN419">
        <v>2</v>
      </c>
      <c r="AO419">
        <v>4</v>
      </c>
      <c r="AP419">
        <v>4</v>
      </c>
      <c r="AQ419">
        <v>4</v>
      </c>
      <c r="AR419">
        <v>3</v>
      </c>
      <c r="AS419">
        <v>3</v>
      </c>
      <c r="AT419">
        <v>4</v>
      </c>
      <c r="AU419">
        <v>3</v>
      </c>
      <c r="AV419">
        <v>5</v>
      </c>
      <c r="AW419">
        <v>4</v>
      </c>
      <c r="AX419">
        <v>5</v>
      </c>
      <c r="AY419">
        <v>3</v>
      </c>
      <c r="AZ419">
        <v>4</v>
      </c>
      <c r="BA419" t="s">
        <v>799</v>
      </c>
    </row>
    <row r="420" spans="1:53" x14ac:dyDescent="0.3">
      <c r="A420">
        <v>118455305503</v>
      </c>
      <c r="B420">
        <v>453298388</v>
      </c>
      <c r="C420" s="1">
        <v>45227.634317129632</v>
      </c>
      <c r="D420" s="1">
        <v>45227.641493055555</v>
      </c>
      <c r="E420" t="s">
        <v>800</v>
      </c>
      <c r="I420" t="s">
        <v>48</v>
      </c>
      <c r="J420" t="s">
        <v>65</v>
      </c>
      <c r="K420">
        <v>1</v>
      </c>
      <c r="L420">
        <v>1</v>
      </c>
      <c r="M420">
        <v>3</v>
      </c>
      <c r="N420">
        <v>4</v>
      </c>
      <c r="O420">
        <v>4</v>
      </c>
      <c r="P420">
        <v>3</v>
      </c>
      <c r="Q420">
        <v>2</v>
      </c>
      <c r="R420">
        <v>3</v>
      </c>
      <c r="S420">
        <v>4</v>
      </c>
      <c r="T420">
        <v>4</v>
      </c>
      <c r="U420">
        <v>3</v>
      </c>
      <c r="V420">
        <v>1</v>
      </c>
      <c r="W420">
        <v>3</v>
      </c>
      <c r="X420">
        <v>1</v>
      </c>
      <c r="Y420">
        <v>3</v>
      </c>
      <c r="Z420">
        <v>2</v>
      </c>
      <c r="AA420">
        <v>3</v>
      </c>
      <c r="AB420">
        <v>3</v>
      </c>
      <c r="AC420">
        <v>3</v>
      </c>
      <c r="AD420">
        <v>2</v>
      </c>
      <c r="AE420">
        <v>4</v>
      </c>
      <c r="AF420">
        <v>2</v>
      </c>
      <c r="AG420">
        <v>3</v>
      </c>
      <c r="AH420">
        <v>3</v>
      </c>
      <c r="AI420">
        <v>1</v>
      </c>
      <c r="AJ420">
        <v>4</v>
      </c>
      <c r="AK420">
        <v>1</v>
      </c>
      <c r="AL420">
        <v>3</v>
      </c>
      <c r="AM420">
        <v>1</v>
      </c>
      <c r="AN420">
        <v>1</v>
      </c>
      <c r="AO420">
        <v>3</v>
      </c>
      <c r="AP420">
        <v>4</v>
      </c>
      <c r="AQ420">
        <v>4</v>
      </c>
      <c r="AR420">
        <v>2</v>
      </c>
      <c r="AS420">
        <v>2</v>
      </c>
      <c r="AT420">
        <v>2</v>
      </c>
      <c r="AU420">
        <v>4</v>
      </c>
      <c r="AV420">
        <v>1</v>
      </c>
      <c r="AW420">
        <v>3</v>
      </c>
      <c r="AX420">
        <v>2</v>
      </c>
      <c r="AY420">
        <v>4</v>
      </c>
      <c r="AZ420">
        <v>2</v>
      </c>
      <c r="BA420" t="s">
        <v>801</v>
      </c>
    </row>
    <row r="421" spans="1:53" x14ac:dyDescent="0.3">
      <c r="A421">
        <v>118455295015</v>
      </c>
      <c r="B421">
        <v>453298388</v>
      </c>
      <c r="C421" s="1">
        <v>45227.618877314817</v>
      </c>
      <c r="D421" s="1">
        <v>45227.622997685183</v>
      </c>
      <c r="E421" t="s">
        <v>802</v>
      </c>
      <c r="I421" t="s">
        <v>48</v>
      </c>
      <c r="J421" t="s">
        <v>65</v>
      </c>
      <c r="K421">
        <v>4</v>
      </c>
      <c r="L421">
        <v>4</v>
      </c>
      <c r="M421">
        <v>4</v>
      </c>
      <c r="N421">
        <v>4</v>
      </c>
      <c r="O421">
        <v>3</v>
      </c>
      <c r="P421">
        <v>3</v>
      </c>
      <c r="Q421">
        <v>4</v>
      </c>
      <c r="R421">
        <v>5</v>
      </c>
      <c r="S421">
        <v>5</v>
      </c>
      <c r="T421">
        <v>5</v>
      </c>
      <c r="U421">
        <v>4</v>
      </c>
      <c r="V421">
        <v>4</v>
      </c>
      <c r="W421">
        <v>4</v>
      </c>
      <c r="X421">
        <v>3</v>
      </c>
      <c r="Y421">
        <v>4</v>
      </c>
      <c r="Z421">
        <v>4</v>
      </c>
      <c r="AA421">
        <v>4</v>
      </c>
      <c r="AB421">
        <v>3</v>
      </c>
      <c r="AC421">
        <v>4</v>
      </c>
      <c r="AD421">
        <v>4</v>
      </c>
      <c r="AE421">
        <v>4</v>
      </c>
      <c r="AF421">
        <v>4</v>
      </c>
      <c r="AG421">
        <v>4</v>
      </c>
      <c r="AH421">
        <v>4</v>
      </c>
      <c r="AI421">
        <v>3</v>
      </c>
      <c r="AJ421">
        <v>4</v>
      </c>
      <c r="AK421">
        <v>4</v>
      </c>
      <c r="AL421">
        <v>4</v>
      </c>
      <c r="AM421">
        <v>3</v>
      </c>
      <c r="AN421">
        <v>3</v>
      </c>
      <c r="AO421">
        <v>4</v>
      </c>
      <c r="AP421">
        <v>3</v>
      </c>
      <c r="AQ421">
        <v>3</v>
      </c>
      <c r="AR421">
        <v>4</v>
      </c>
      <c r="AS421">
        <v>4</v>
      </c>
      <c r="AT421">
        <v>4</v>
      </c>
      <c r="AU421">
        <v>5</v>
      </c>
      <c r="AV421">
        <v>3</v>
      </c>
      <c r="AW421">
        <v>3</v>
      </c>
      <c r="AX421">
        <v>4</v>
      </c>
      <c r="AY421">
        <v>3</v>
      </c>
      <c r="AZ421">
        <v>3</v>
      </c>
      <c r="BA421" t="s">
        <v>803</v>
      </c>
    </row>
    <row r="422" spans="1:53" x14ac:dyDescent="0.3">
      <c r="A422">
        <v>118455293474</v>
      </c>
      <c r="B422">
        <v>453298388</v>
      </c>
      <c r="C422" s="1">
        <v>45227.615254629629</v>
      </c>
      <c r="D422" s="1">
        <v>45227.618993055556</v>
      </c>
      <c r="E422" t="s">
        <v>804</v>
      </c>
      <c r="I422" t="s">
        <v>48</v>
      </c>
      <c r="J422" t="s">
        <v>65</v>
      </c>
      <c r="K422">
        <v>5</v>
      </c>
      <c r="L422">
        <v>5</v>
      </c>
      <c r="M422">
        <v>5</v>
      </c>
      <c r="N422">
        <v>5</v>
      </c>
      <c r="O422">
        <v>5</v>
      </c>
      <c r="P422">
        <v>5</v>
      </c>
      <c r="Q422">
        <v>5</v>
      </c>
      <c r="R422">
        <v>5</v>
      </c>
      <c r="S422">
        <v>5</v>
      </c>
      <c r="T422">
        <v>5</v>
      </c>
      <c r="U422">
        <v>5</v>
      </c>
      <c r="V422">
        <v>5</v>
      </c>
      <c r="W422">
        <v>5</v>
      </c>
      <c r="X422">
        <v>5</v>
      </c>
      <c r="Y422">
        <v>5</v>
      </c>
      <c r="Z422">
        <v>5</v>
      </c>
      <c r="AA422">
        <v>5</v>
      </c>
      <c r="AB422">
        <v>5</v>
      </c>
      <c r="AC422">
        <v>5</v>
      </c>
      <c r="AD422">
        <v>5</v>
      </c>
      <c r="AE422">
        <v>5</v>
      </c>
      <c r="AF422">
        <v>5</v>
      </c>
      <c r="AG422">
        <v>5</v>
      </c>
      <c r="AH422">
        <v>5</v>
      </c>
      <c r="AI422">
        <v>5</v>
      </c>
      <c r="AJ422">
        <v>5</v>
      </c>
      <c r="AK422">
        <v>5</v>
      </c>
      <c r="AL422">
        <v>5</v>
      </c>
      <c r="AM422">
        <v>5</v>
      </c>
      <c r="AN422" t="s">
        <v>50</v>
      </c>
      <c r="AO422">
        <v>5</v>
      </c>
      <c r="AP422" t="s">
        <v>81</v>
      </c>
      <c r="AQ422" t="s">
        <v>81</v>
      </c>
      <c r="AR422">
        <v>5</v>
      </c>
      <c r="AS422">
        <v>5</v>
      </c>
      <c r="AT422">
        <v>5</v>
      </c>
      <c r="AU422">
        <v>5</v>
      </c>
      <c r="AV422">
        <v>5</v>
      </c>
      <c r="AW422">
        <v>5</v>
      </c>
      <c r="AX422">
        <v>5</v>
      </c>
      <c r="AZ422">
        <v>3</v>
      </c>
      <c r="BA422" t="s">
        <v>805</v>
      </c>
    </row>
    <row r="423" spans="1:53" x14ac:dyDescent="0.3">
      <c r="A423">
        <v>118455293054</v>
      </c>
      <c r="B423">
        <v>453298388</v>
      </c>
      <c r="C423" s="1">
        <v>45227.606851851851</v>
      </c>
      <c r="D423" s="1">
        <v>45227.617858796293</v>
      </c>
      <c r="E423" t="s">
        <v>806</v>
      </c>
      <c r="I423" t="s">
        <v>48</v>
      </c>
      <c r="J423" t="s">
        <v>65</v>
      </c>
      <c r="K423">
        <v>2</v>
      </c>
      <c r="L423">
        <v>2</v>
      </c>
      <c r="M423">
        <v>2</v>
      </c>
      <c r="N423">
        <v>2</v>
      </c>
      <c r="O423">
        <v>2</v>
      </c>
      <c r="P423">
        <v>1</v>
      </c>
      <c r="Q423">
        <v>1</v>
      </c>
      <c r="R423">
        <v>1</v>
      </c>
      <c r="S423">
        <v>1</v>
      </c>
      <c r="T423">
        <v>1</v>
      </c>
      <c r="U423">
        <v>1</v>
      </c>
      <c r="V423">
        <v>2</v>
      </c>
      <c r="W423">
        <v>2</v>
      </c>
      <c r="X423">
        <v>2</v>
      </c>
      <c r="Y423">
        <v>1</v>
      </c>
      <c r="Z423">
        <v>2</v>
      </c>
      <c r="AA423">
        <v>2</v>
      </c>
      <c r="AB423">
        <v>1</v>
      </c>
      <c r="AC423">
        <v>1</v>
      </c>
      <c r="AD423">
        <v>1</v>
      </c>
      <c r="AE423">
        <v>2</v>
      </c>
      <c r="AF423">
        <v>2</v>
      </c>
      <c r="AG423">
        <v>1</v>
      </c>
      <c r="AH423">
        <v>2</v>
      </c>
      <c r="AI423">
        <v>1</v>
      </c>
      <c r="AJ423">
        <v>4</v>
      </c>
      <c r="AK423">
        <v>2</v>
      </c>
      <c r="AL423">
        <v>4</v>
      </c>
      <c r="AM423">
        <v>4</v>
      </c>
      <c r="AN423">
        <v>1</v>
      </c>
      <c r="AO423">
        <v>4</v>
      </c>
      <c r="AP423">
        <v>2</v>
      </c>
      <c r="AQ423">
        <v>4</v>
      </c>
      <c r="AR423">
        <v>2</v>
      </c>
      <c r="AS423">
        <v>2</v>
      </c>
      <c r="AT423">
        <v>2</v>
      </c>
      <c r="AU423">
        <v>1</v>
      </c>
      <c r="AV423">
        <v>3</v>
      </c>
      <c r="AW423">
        <v>2</v>
      </c>
      <c r="AX423">
        <v>3</v>
      </c>
      <c r="AY423">
        <v>3</v>
      </c>
      <c r="AZ423">
        <v>3</v>
      </c>
      <c r="BA423" t="s">
        <v>807</v>
      </c>
    </row>
    <row r="424" spans="1:53" x14ac:dyDescent="0.3">
      <c r="A424">
        <v>118455291763</v>
      </c>
      <c r="B424">
        <v>453298388</v>
      </c>
      <c r="C424" s="1">
        <v>45227.610983796294</v>
      </c>
      <c r="D424" s="1">
        <v>45227.614386574074</v>
      </c>
      <c r="E424" t="s">
        <v>808</v>
      </c>
      <c r="I424" t="s">
        <v>48</v>
      </c>
      <c r="J424" t="s">
        <v>65</v>
      </c>
      <c r="K424">
        <v>4</v>
      </c>
      <c r="L424">
        <v>4</v>
      </c>
      <c r="M424">
        <v>4</v>
      </c>
      <c r="N424">
        <v>4</v>
      </c>
      <c r="O424">
        <v>4</v>
      </c>
      <c r="P424">
        <v>4</v>
      </c>
      <c r="Q424">
        <v>4</v>
      </c>
      <c r="R424">
        <v>4</v>
      </c>
      <c r="S424">
        <v>4</v>
      </c>
      <c r="T424">
        <v>4</v>
      </c>
      <c r="U424">
        <v>4</v>
      </c>
      <c r="V424">
        <v>4</v>
      </c>
      <c r="W424">
        <v>4</v>
      </c>
      <c r="X424">
        <v>4</v>
      </c>
      <c r="Y424">
        <v>4</v>
      </c>
      <c r="Z424">
        <v>4</v>
      </c>
      <c r="AA424">
        <v>4</v>
      </c>
      <c r="AB424">
        <v>4</v>
      </c>
      <c r="AC424">
        <v>4</v>
      </c>
      <c r="AD424">
        <v>4</v>
      </c>
      <c r="AE424">
        <v>4</v>
      </c>
      <c r="AF424">
        <v>4</v>
      </c>
      <c r="AG424">
        <v>4</v>
      </c>
      <c r="AH424">
        <v>4</v>
      </c>
      <c r="AI424">
        <v>4</v>
      </c>
      <c r="AJ424">
        <v>4</v>
      </c>
      <c r="AK424">
        <v>4</v>
      </c>
      <c r="AL424">
        <v>4</v>
      </c>
      <c r="AM424">
        <v>4</v>
      </c>
      <c r="AN424" t="s">
        <v>50</v>
      </c>
      <c r="AO424">
        <v>4</v>
      </c>
      <c r="AP424" t="s">
        <v>81</v>
      </c>
      <c r="AQ424" t="s">
        <v>81</v>
      </c>
      <c r="AR424">
        <v>4</v>
      </c>
      <c r="AS424">
        <v>4</v>
      </c>
      <c r="AT424">
        <v>4</v>
      </c>
      <c r="AU424">
        <v>5</v>
      </c>
      <c r="AV424">
        <v>4</v>
      </c>
      <c r="AW424">
        <v>5</v>
      </c>
      <c r="AX424">
        <v>5</v>
      </c>
      <c r="AY424">
        <v>4</v>
      </c>
      <c r="AZ424">
        <v>4</v>
      </c>
      <c r="BA424" t="s">
        <v>809</v>
      </c>
    </row>
    <row r="425" spans="1:53" x14ac:dyDescent="0.3">
      <c r="A425">
        <v>118455289326</v>
      </c>
      <c r="B425">
        <v>453298388</v>
      </c>
      <c r="C425" s="1">
        <v>45227.606400462966</v>
      </c>
      <c r="D425" s="1">
        <v>45227.608113425929</v>
      </c>
      <c r="E425" t="s">
        <v>810</v>
      </c>
      <c r="I425" t="s">
        <v>48</v>
      </c>
      <c r="J425" t="s">
        <v>49</v>
      </c>
      <c r="K425">
        <v>5</v>
      </c>
      <c r="L425">
        <v>5</v>
      </c>
      <c r="M425">
        <v>5</v>
      </c>
      <c r="N425">
        <v>2</v>
      </c>
      <c r="O425">
        <v>5</v>
      </c>
      <c r="P425">
        <v>4</v>
      </c>
      <c r="Q425">
        <v>5</v>
      </c>
      <c r="R425">
        <v>4</v>
      </c>
      <c r="S425">
        <v>5</v>
      </c>
      <c r="T425">
        <v>5</v>
      </c>
      <c r="U425">
        <v>4</v>
      </c>
      <c r="V425">
        <v>4</v>
      </c>
      <c r="W425">
        <v>4</v>
      </c>
      <c r="X425">
        <v>4</v>
      </c>
      <c r="Y425">
        <v>5</v>
      </c>
      <c r="Z425">
        <v>5</v>
      </c>
      <c r="AA425">
        <v>5</v>
      </c>
      <c r="AB425">
        <v>4</v>
      </c>
      <c r="AC425">
        <v>4</v>
      </c>
      <c r="AD425">
        <v>5</v>
      </c>
      <c r="AE425">
        <v>4</v>
      </c>
      <c r="AF425">
        <v>3</v>
      </c>
      <c r="AG425">
        <v>3</v>
      </c>
      <c r="AH425">
        <v>4</v>
      </c>
      <c r="AI425">
        <v>5</v>
      </c>
      <c r="AJ425">
        <v>5</v>
      </c>
      <c r="AK425">
        <v>1</v>
      </c>
      <c r="AL425">
        <v>4</v>
      </c>
      <c r="AM425">
        <v>4</v>
      </c>
      <c r="AN425">
        <v>4</v>
      </c>
      <c r="AO425">
        <v>4</v>
      </c>
      <c r="AP425">
        <v>4</v>
      </c>
      <c r="AQ425">
        <v>4</v>
      </c>
      <c r="AR425">
        <v>5</v>
      </c>
      <c r="AS425">
        <v>5</v>
      </c>
      <c r="AT425">
        <v>1</v>
      </c>
      <c r="AU425">
        <v>1</v>
      </c>
      <c r="AV425">
        <v>2</v>
      </c>
      <c r="AW425">
        <v>1</v>
      </c>
      <c r="AX425">
        <v>1</v>
      </c>
      <c r="AY425">
        <v>1</v>
      </c>
      <c r="AZ425">
        <v>2</v>
      </c>
      <c r="BA425" t="s">
        <v>449</v>
      </c>
    </row>
    <row r="426" spans="1:53" x14ac:dyDescent="0.3">
      <c r="A426">
        <v>118455289229</v>
      </c>
      <c r="B426">
        <v>453298388</v>
      </c>
      <c r="C426" s="1">
        <v>45227.604432870372</v>
      </c>
      <c r="D426" s="1">
        <v>45227.607777777775</v>
      </c>
      <c r="E426" t="s">
        <v>811</v>
      </c>
      <c r="I426" t="s">
        <v>48</v>
      </c>
      <c r="J426" t="s">
        <v>65</v>
      </c>
      <c r="K426">
        <v>2</v>
      </c>
      <c r="L426">
        <v>3</v>
      </c>
      <c r="M426">
        <v>2</v>
      </c>
      <c r="N426">
        <v>1</v>
      </c>
      <c r="O426">
        <v>3</v>
      </c>
      <c r="P426">
        <v>2</v>
      </c>
      <c r="Q426">
        <v>3</v>
      </c>
      <c r="R426">
        <v>1</v>
      </c>
      <c r="S426">
        <v>3</v>
      </c>
      <c r="T426">
        <v>3</v>
      </c>
      <c r="U426">
        <v>3</v>
      </c>
      <c r="V426">
        <v>2</v>
      </c>
      <c r="W426">
        <v>3</v>
      </c>
      <c r="X426">
        <v>1</v>
      </c>
      <c r="Y426">
        <v>3</v>
      </c>
      <c r="Z426">
        <v>3</v>
      </c>
      <c r="AA426">
        <v>4</v>
      </c>
      <c r="AB426">
        <v>4</v>
      </c>
      <c r="AC426">
        <v>4</v>
      </c>
      <c r="AD426">
        <v>1</v>
      </c>
      <c r="AE426">
        <v>2</v>
      </c>
      <c r="AF426">
        <v>3</v>
      </c>
      <c r="AG426">
        <v>4</v>
      </c>
      <c r="AH426">
        <v>1</v>
      </c>
      <c r="AI426">
        <v>4</v>
      </c>
      <c r="AJ426">
        <v>3</v>
      </c>
      <c r="AK426">
        <v>2</v>
      </c>
      <c r="AL426">
        <v>4</v>
      </c>
      <c r="AM426">
        <v>4</v>
      </c>
      <c r="AN426">
        <v>2</v>
      </c>
      <c r="AO426">
        <v>3</v>
      </c>
      <c r="AP426">
        <v>4</v>
      </c>
      <c r="AQ426">
        <v>4</v>
      </c>
      <c r="AR426">
        <v>3</v>
      </c>
      <c r="AS426">
        <v>3</v>
      </c>
      <c r="AT426">
        <v>2</v>
      </c>
      <c r="AU426">
        <v>3</v>
      </c>
      <c r="AV426">
        <v>2</v>
      </c>
      <c r="AW426">
        <v>3</v>
      </c>
      <c r="AX426">
        <v>3</v>
      </c>
      <c r="AY426">
        <v>3</v>
      </c>
      <c r="AZ426">
        <v>1</v>
      </c>
      <c r="BA426" t="s">
        <v>812</v>
      </c>
    </row>
    <row r="427" spans="1:53" x14ac:dyDescent="0.3">
      <c r="A427">
        <v>118455286721</v>
      </c>
      <c r="B427">
        <v>453298388</v>
      </c>
      <c r="C427" s="1">
        <v>45227.597268518519</v>
      </c>
      <c r="D427" s="1">
        <v>45227.60119212963</v>
      </c>
      <c r="E427" t="s">
        <v>813</v>
      </c>
      <c r="I427" t="s">
        <v>48</v>
      </c>
      <c r="J427" t="s">
        <v>65</v>
      </c>
      <c r="K427">
        <v>2</v>
      </c>
      <c r="L427">
        <v>3</v>
      </c>
      <c r="M427">
        <v>4</v>
      </c>
      <c r="N427">
        <v>4</v>
      </c>
      <c r="O427">
        <v>3</v>
      </c>
      <c r="P427">
        <v>4</v>
      </c>
      <c r="Q427">
        <v>4</v>
      </c>
      <c r="R427">
        <v>4</v>
      </c>
      <c r="S427">
        <v>4</v>
      </c>
      <c r="T427">
        <v>3</v>
      </c>
      <c r="U427">
        <v>4</v>
      </c>
      <c r="V427">
        <v>4</v>
      </c>
      <c r="W427">
        <v>4</v>
      </c>
      <c r="X427">
        <v>4</v>
      </c>
      <c r="Y427">
        <v>4</v>
      </c>
      <c r="Z427">
        <v>4</v>
      </c>
      <c r="AA427">
        <v>4</v>
      </c>
      <c r="AB427">
        <v>4</v>
      </c>
      <c r="AC427">
        <v>4</v>
      </c>
      <c r="AD427">
        <v>4</v>
      </c>
      <c r="AE427">
        <v>4</v>
      </c>
      <c r="AF427">
        <v>4</v>
      </c>
      <c r="AG427">
        <v>4</v>
      </c>
      <c r="AH427">
        <v>4</v>
      </c>
      <c r="AI427">
        <v>3</v>
      </c>
      <c r="AJ427">
        <v>3</v>
      </c>
      <c r="AK427">
        <v>4</v>
      </c>
      <c r="AL427">
        <v>3</v>
      </c>
      <c r="AM427">
        <v>4</v>
      </c>
      <c r="AN427">
        <v>3</v>
      </c>
      <c r="AO427">
        <v>4</v>
      </c>
      <c r="AP427">
        <v>4</v>
      </c>
      <c r="AQ427">
        <v>4</v>
      </c>
      <c r="AR427">
        <v>4</v>
      </c>
      <c r="AS427">
        <v>4</v>
      </c>
      <c r="AT427">
        <v>2</v>
      </c>
      <c r="AU427">
        <v>3</v>
      </c>
      <c r="AV427">
        <v>4</v>
      </c>
      <c r="AW427">
        <v>4</v>
      </c>
      <c r="AX427">
        <v>3</v>
      </c>
      <c r="AY427">
        <v>5</v>
      </c>
      <c r="AZ427">
        <v>3</v>
      </c>
      <c r="BA427" t="s">
        <v>814</v>
      </c>
    </row>
    <row r="428" spans="1:53" x14ac:dyDescent="0.3">
      <c r="A428">
        <v>118455285807</v>
      </c>
      <c r="B428">
        <v>453298388</v>
      </c>
      <c r="C428" s="1">
        <v>45227.594733796293</v>
      </c>
      <c r="D428" s="1">
        <v>45227.59878472222</v>
      </c>
      <c r="E428" t="s">
        <v>815</v>
      </c>
      <c r="I428" t="s">
        <v>56</v>
      </c>
      <c r="J428" t="s">
        <v>68</v>
      </c>
      <c r="K428">
        <v>4</v>
      </c>
      <c r="L428">
        <v>2</v>
      </c>
      <c r="M428">
        <v>4</v>
      </c>
      <c r="N428">
        <v>3</v>
      </c>
      <c r="O428">
        <v>4</v>
      </c>
      <c r="P428">
        <v>3</v>
      </c>
      <c r="Q428">
        <v>5</v>
      </c>
      <c r="R428">
        <v>3</v>
      </c>
      <c r="S428">
        <v>4</v>
      </c>
      <c r="T428">
        <v>2</v>
      </c>
      <c r="U428">
        <v>4</v>
      </c>
      <c r="V428">
        <v>1</v>
      </c>
      <c r="W428">
        <v>3</v>
      </c>
      <c r="X428">
        <v>1</v>
      </c>
      <c r="Y428">
        <v>1</v>
      </c>
      <c r="Z428">
        <v>4</v>
      </c>
      <c r="AA428">
        <v>4</v>
      </c>
      <c r="AB428">
        <v>4</v>
      </c>
      <c r="AC428">
        <v>2</v>
      </c>
      <c r="AD428">
        <v>3</v>
      </c>
      <c r="AE428">
        <v>3</v>
      </c>
      <c r="AF428">
        <v>3</v>
      </c>
      <c r="AG428">
        <v>2</v>
      </c>
      <c r="AH428">
        <v>4</v>
      </c>
      <c r="AI428">
        <v>2</v>
      </c>
      <c r="AJ428">
        <v>4</v>
      </c>
      <c r="AK428">
        <v>3</v>
      </c>
      <c r="AL428">
        <v>4</v>
      </c>
      <c r="AM428">
        <v>4</v>
      </c>
      <c r="AN428" t="s">
        <v>50</v>
      </c>
      <c r="AO428">
        <v>2</v>
      </c>
      <c r="AP428">
        <v>4</v>
      </c>
      <c r="AQ428">
        <v>4</v>
      </c>
      <c r="AR428">
        <v>3</v>
      </c>
      <c r="AS428">
        <v>3</v>
      </c>
      <c r="AT428">
        <v>4</v>
      </c>
      <c r="AU428">
        <v>5</v>
      </c>
      <c r="AV428">
        <v>1</v>
      </c>
      <c r="AW428">
        <v>4</v>
      </c>
      <c r="AX428">
        <v>4</v>
      </c>
      <c r="AY428">
        <v>4</v>
      </c>
      <c r="AZ428">
        <v>1</v>
      </c>
      <c r="BA428" t="s">
        <v>816</v>
      </c>
    </row>
    <row r="429" spans="1:53" x14ac:dyDescent="0.3">
      <c r="A429">
        <v>118455284350</v>
      </c>
      <c r="B429">
        <v>453298388</v>
      </c>
      <c r="C429" s="1">
        <v>45227.590370370373</v>
      </c>
      <c r="D429" s="1">
        <v>45227.594907407409</v>
      </c>
      <c r="E429" t="s">
        <v>817</v>
      </c>
      <c r="I429" t="s">
        <v>48</v>
      </c>
      <c r="J429" t="s">
        <v>84</v>
      </c>
      <c r="K429">
        <v>5</v>
      </c>
      <c r="L429">
        <v>4</v>
      </c>
      <c r="M429">
        <v>4</v>
      </c>
      <c r="N429">
        <v>3</v>
      </c>
      <c r="O429">
        <v>4</v>
      </c>
      <c r="P429">
        <v>5</v>
      </c>
      <c r="Q429">
        <v>4</v>
      </c>
      <c r="R429">
        <v>4</v>
      </c>
      <c r="S429">
        <v>4</v>
      </c>
      <c r="T429">
        <v>3</v>
      </c>
      <c r="U429">
        <v>4</v>
      </c>
      <c r="V429">
        <v>3</v>
      </c>
      <c r="W429">
        <v>4</v>
      </c>
      <c r="X429">
        <v>1</v>
      </c>
      <c r="Y429">
        <v>4</v>
      </c>
      <c r="Z429">
        <v>4</v>
      </c>
      <c r="AA429">
        <v>4</v>
      </c>
      <c r="AB429">
        <v>3</v>
      </c>
      <c r="AC429">
        <v>4</v>
      </c>
      <c r="AD429">
        <v>4</v>
      </c>
      <c r="AE429">
        <v>3</v>
      </c>
      <c r="AF429">
        <v>5</v>
      </c>
      <c r="AG429">
        <v>5</v>
      </c>
      <c r="AH429">
        <v>4</v>
      </c>
      <c r="AI429">
        <v>2</v>
      </c>
      <c r="AJ429">
        <v>4</v>
      </c>
      <c r="AK429">
        <v>4</v>
      </c>
      <c r="AL429">
        <v>5</v>
      </c>
      <c r="AM429">
        <v>3</v>
      </c>
      <c r="AN429">
        <v>2</v>
      </c>
      <c r="AO429">
        <v>3</v>
      </c>
      <c r="AP429">
        <v>4</v>
      </c>
      <c r="AQ429">
        <v>5</v>
      </c>
      <c r="AR429">
        <v>4</v>
      </c>
      <c r="AS429">
        <v>5</v>
      </c>
      <c r="AT429">
        <v>5</v>
      </c>
      <c r="AU429">
        <v>5</v>
      </c>
      <c r="AV429">
        <v>1</v>
      </c>
      <c r="AW429">
        <v>5</v>
      </c>
      <c r="AX429">
        <v>5</v>
      </c>
      <c r="AY429">
        <v>5</v>
      </c>
      <c r="AZ429">
        <v>3</v>
      </c>
      <c r="BA429" t="s">
        <v>818</v>
      </c>
    </row>
    <row r="430" spans="1:53" x14ac:dyDescent="0.3">
      <c r="A430">
        <v>118455281049</v>
      </c>
      <c r="B430">
        <v>453298388</v>
      </c>
      <c r="C430" s="1">
        <v>45227.582488425927</v>
      </c>
      <c r="D430" s="1">
        <v>45227.586550925924</v>
      </c>
      <c r="E430" t="s">
        <v>819</v>
      </c>
      <c r="I430" t="s">
        <v>48</v>
      </c>
      <c r="J430" t="s">
        <v>65</v>
      </c>
      <c r="K430">
        <v>5</v>
      </c>
      <c r="L430">
        <v>5</v>
      </c>
      <c r="M430">
        <v>4</v>
      </c>
      <c r="N430">
        <v>3</v>
      </c>
      <c r="O430">
        <v>4</v>
      </c>
      <c r="P430">
        <v>4</v>
      </c>
      <c r="Q430">
        <v>4</v>
      </c>
      <c r="R430">
        <v>4</v>
      </c>
      <c r="S430">
        <v>3</v>
      </c>
      <c r="T430">
        <v>4</v>
      </c>
      <c r="U430">
        <v>3</v>
      </c>
      <c r="V430">
        <v>4</v>
      </c>
      <c r="W430">
        <v>4</v>
      </c>
      <c r="X430">
        <v>4</v>
      </c>
      <c r="Y430">
        <v>4</v>
      </c>
      <c r="Z430">
        <v>3</v>
      </c>
      <c r="AA430">
        <v>2</v>
      </c>
      <c r="AB430">
        <v>3</v>
      </c>
      <c r="AC430">
        <v>4</v>
      </c>
      <c r="AD430">
        <v>4</v>
      </c>
      <c r="AE430">
        <v>4</v>
      </c>
      <c r="AF430">
        <v>2</v>
      </c>
      <c r="AG430">
        <v>2</v>
      </c>
      <c r="AH430">
        <v>3</v>
      </c>
      <c r="AI430">
        <v>4</v>
      </c>
      <c r="AJ430">
        <v>4</v>
      </c>
      <c r="AK430">
        <v>3</v>
      </c>
      <c r="AL430">
        <v>5</v>
      </c>
      <c r="AM430">
        <v>4</v>
      </c>
      <c r="AN430" t="s">
        <v>50</v>
      </c>
      <c r="AO430">
        <v>3</v>
      </c>
      <c r="AP430">
        <v>4</v>
      </c>
      <c r="AQ430">
        <v>3</v>
      </c>
      <c r="AR430">
        <v>4</v>
      </c>
      <c r="AS430">
        <v>4</v>
      </c>
      <c r="AT430">
        <v>1</v>
      </c>
      <c r="AU430">
        <v>2</v>
      </c>
      <c r="AV430">
        <v>2</v>
      </c>
      <c r="AW430">
        <v>3</v>
      </c>
      <c r="AX430">
        <v>1</v>
      </c>
      <c r="AY430">
        <v>3</v>
      </c>
      <c r="AZ430">
        <v>3</v>
      </c>
      <c r="BA430" t="s">
        <v>820</v>
      </c>
    </row>
    <row r="431" spans="1:53" x14ac:dyDescent="0.3">
      <c r="A431">
        <v>118455274238</v>
      </c>
      <c r="B431">
        <v>453298388</v>
      </c>
      <c r="C431" s="1">
        <v>45227.560682870368</v>
      </c>
      <c r="D431" s="1">
        <v>45227.568541666667</v>
      </c>
      <c r="E431" t="s">
        <v>821</v>
      </c>
      <c r="I431" t="s">
        <v>48</v>
      </c>
      <c r="J431" t="s">
        <v>65</v>
      </c>
      <c r="K431">
        <v>4</v>
      </c>
      <c r="L431">
        <v>4</v>
      </c>
      <c r="M431">
        <v>4</v>
      </c>
      <c r="N431">
        <v>4</v>
      </c>
      <c r="O431">
        <v>4</v>
      </c>
      <c r="P431">
        <v>4</v>
      </c>
      <c r="Q431">
        <v>4</v>
      </c>
      <c r="R431">
        <v>4</v>
      </c>
      <c r="S431">
        <v>4</v>
      </c>
      <c r="T431">
        <v>4</v>
      </c>
      <c r="U431">
        <v>4</v>
      </c>
      <c r="V431">
        <v>4</v>
      </c>
      <c r="W431">
        <v>3</v>
      </c>
      <c r="X431">
        <v>2</v>
      </c>
      <c r="Y431">
        <v>4</v>
      </c>
      <c r="Z431">
        <v>3</v>
      </c>
      <c r="AA431">
        <v>3</v>
      </c>
      <c r="AB431">
        <v>3</v>
      </c>
      <c r="AC431">
        <v>4</v>
      </c>
      <c r="AD431">
        <v>4</v>
      </c>
      <c r="AE431">
        <v>4</v>
      </c>
      <c r="AF431">
        <v>4</v>
      </c>
      <c r="AG431">
        <v>4</v>
      </c>
      <c r="AH431">
        <v>5</v>
      </c>
      <c r="AI431">
        <v>2</v>
      </c>
      <c r="AJ431">
        <v>4</v>
      </c>
      <c r="AK431">
        <v>1</v>
      </c>
      <c r="AL431">
        <v>4</v>
      </c>
      <c r="AM431">
        <v>4</v>
      </c>
      <c r="AN431">
        <v>2</v>
      </c>
      <c r="AO431">
        <v>2</v>
      </c>
      <c r="AP431">
        <v>4</v>
      </c>
      <c r="AQ431">
        <v>4</v>
      </c>
      <c r="AR431">
        <v>4</v>
      </c>
      <c r="AS431">
        <v>4</v>
      </c>
      <c r="AT431">
        <v>4</v>
      </c>
      <c r="AU431">
        <v>4</v>
      </c>
      <c r="AZ431">
        <v>3</v>
      </c>
      <c r="BA431" t="s">
        <v>822</v>
      </c>
    </row>
    <row r="432" spans="1:53" x14ac:dyDescent="0.3">
      <c r="A432">
        <v>118455273182</v>
      </c>
      <c r="B432">
        <v>453298388</v>
      </c>
      <c r="C432" s="1">
        <v>45227.541400462964</v>
      </c>
      <c r="D432" s="1">
        <v>45227.566099537034</v>
      </c>
      <c r="E432" t="s">
        <v>823</v>
      </c>
      <c r="I432" t="s">
        <v>48</v>
      </c>
      <c r="J432" t="s">
        <v>65</v>
      </c>
      <c r="K432">
        <v>4</v>
      </c>
      <c r="L432">
        <v>5</v>
      </c>
      <c r="M432">
        <v>4</v>
      </c>
      <c r="N432">
        <v>2</v>
      </c>
      <c r="O432">
        <v>4</v>
      </c>
      <c r="P432">
        <v>4</v>
      </c>
      <c r="Q432">
        <v>4</v>
      </c>
      <c r="R432">
        <v>4</v>
      </c>
      <c r="S432">
        <v>4</v>
      </c>
      <c r="T432">
        <v>2</v>
      </c>
      <c r="U432">
        <v>4</v>
      </c>
      <c r="V432">
        <v>5</v>
      </c>
      <c r="W432">
        <v>5</v>
      </c>
      <c r="X432">
        <v>2</v>
      </c>
      <c r="Y432">
        <v>4</v>
      </c>
      <c r="Z432">
        <v>5</v>
      </c>
      <c r="AA432">
        <v>4</v>
      </c>
      <c r="AB432">
        <v>4</v>
      </c>
      <c r="AC432">
        <v>4</v>
      </c>
      <c r="AD432">
        <v>4</v>
      </c>
      <c r="AE432">
        <v>4</v>
      </c>
      <c r="AF432">
        <v>5</v>
      </c>
      <c r="AG432">
        <v>4</v>
      </c>
      <c r="AH432">
        <v>4</v>
      </c>
      <c r="AI432">
        <v>2</v>
      </c>
      <c r="AJ432">
        <v>4</v>
      </c>
      <c r="AK432">
        <v>1</v>
      </c>
      <c r="AL432">
        <v>4</v>
      </c>
      <c r="AM432">
        <v>4</v>
      </c>
      <c r="AN432">
        <v>5</v>
      </c>
      <c r="AO432">
        <v>2</v>
      </c>
      <c r="AP432">
        <v>2</v>
      </c>
      <c r="AQ432">
        <v>4</v>
      </c>
      <c r="AR432">
        <v>4</v>
      </c>
      <c r="AS432">
        <v>4</v>
      </c>
      <c r="AT432">
        <v>5</v>
      </c>
      <c r="AU432">
        <v>4</v>
      </c>
      <c r="AV432">
        <v>3</v>
      </c>
      <c r="AW432">
        <v>4</v>
      </c>
      <c r="AX432">
        <v>4</v>
      </c>
      <c r="AY432">
        <v>4</v>
      </c>
      <c r="AZ432">
        <v>3</v>
      </c>
      <c r="BA432" t="s">
        <v>824</v>
      </c>
    </row>
    <row r="433" spans="1:53" x14ac:dyDescent="0.3">
      <c r="A433">
        <v>118455264605</v>
      </c>
      <c r="B433">
        <v>453298388</v>
      </c>
      <c r="C433" s="1">
        <v>45227.538657407407</v>
      </c>
      <c r="D433" s="1">
        <v>45227.545439814814</v>
      </c>
      <c r="E433" t="s">
        <v>825</v>
      </c>
      <c r="I433" t="s">
        <v>56</v>
      </c>
      <c r="J433" t="s">
        <v>65</v>
      </c>
      <c r="K433">
        <v>4</v>
      </c>
      <c r="L433">
        <v>4</v>
      </c>
      <c r="M433">
        <v>4</v>
      </c>
      <c r="N433">
        <v>4</v>
      </c>
      <c r="O433">
        <v>3</v>
      </c>
      <c r="P433">
        <v>4</v>
      </c>
      <c r="Q433">
        <v>3</v>
      </c>
      <c r="R433">
        <v>3</v>
      </c>
      <c r="S433">
        <v>4</v>
      </c>
      <c r="T433">
        <v>4</v>
      </c>
      <c r="U433">
        <v>5</v>
      </c>
      <c r="V433">
        <v>5</v>
      </c>
      <c r="W433">
        <v>5</v>
      </c>
      <c r="X433">
        <v>4</v>
      </c>
      <c r="Y433">
        <v>4</v>
      </c>
      <c r="Z433">
        <v>5</v>
      </c>
      <c r="AA433">
        <v>4</v>
      </c>
      <c r="AB433">
        <v>3</v>
      </c>
      <c r="AC433">
        <v>4</v>
      </c>
      <c r="AD433">
        <v>5</v>
      </c>
      <c r="AE433">
        <v>5</v>
      </c>
      <c r="AF433">
        <v>5</v>
      </c>
      <c r="AG433">
        <v>5</v>
      </c>
      <c r="AH433">
        <v>5</v>
      </c>
      <c r="AI433">
        <v>5</v>
      </c>
      <c r="AJ433">
        <v>5</v>
      </c>
      <c r="AK433">
        <v>4</v>
      </c>
      <c r="AL433">
        <v>4</v>
      </c>
      <c r="AM433">
        <v>4</v>
      </c>
      <c r="AN433">
        <v>4</v>
      </c>
      <c r="AO433">
        <v>4</v>
      </c>
      <c r="AP433">
        <v>4</v>
      </c>
      <c r="AQ433">
        <v>5</v>
      </c>
      <c r="AR433">
        <v>4</v>
      </c>
      <c r="AS433">
        <v>4</v>
      </c>
      <c r="AT433">
        <v>4</v>
      </c>
      <c r="AU433">
        <v>4</v>
      </c>
      <c r="AV433">
        <v>4</v>
      </c>
      <c r="AW433">
        <v>5</v>
      </c>
      <c r="AX433">
        <v>3</v>
      </c>
      <c r="AY433">
        <v>4</v>
      </c>
      <c r="AZ433">
        <v>4</v>
      </c>
      <c r="BA433" t="s">
        <v>826</v>
      </c>
    </row>
    <row r="434" spans="1:53" x14ac:dyDescent="0.3">
      <c r="A434">
        <v>118455262559</v>
      </c>
      <c r="B434">
        <v>453298388</v>
      </c>
      <c r="C434" s="1">
        <v>45227.537511574075</v>
      </c>
      <c r="D434" s="1">
        <v>45227.540335648147</v>
      </c>
      <c r="E434" t="s">
        <v>827</v>
      </c>
      <c r="I434" t="s">
        <v>64</v>
      </c>
      <c r="J434" t="s">
        <v>91</v>
      </c>
      <c r="K434">
        <v>4</v>
      </c>
      <c r="L434">
        <v>4</v>
      </c>
      <c r="M434">
        <v>3</v>
      </c>
      <c r="N434">
        <v>3</v>
      </c>
      <c r="O434">
        <v>4</v>
      </c>
      <c r="P434">
        <v>3</v>
      </c>
      <c r="Q434">
        <v>4</v>
      </c>
      <c r="R434">
        <v>3</v>
      </c>
      <c r="S434">
        <v>3</v>
      </c>
      <c r="T434">
        <v>3</v>
      </c>
      <c r="U434">
        <v>4</v>
      </c>
      <c r="V434">
        <v>2</v>
      </c>
      <c r="W434">
        <v>2</v>
      </c>
      <c r="X434">
        <v>2</v>
      </c>
      <c r="Y434">
        <v>5</v>
      </c>
      <c r="Z434">
        <v>4</v>
      </c>
      <c r="AA434">
        <v>4</v>
      </c>
      <c r="AB434">
        <v>4</v>
      </c>
      <c r="AC434">
        <v>3</v>
      </c>
      <c r="AD434">
        <v>3</v>
      </c>
      <c r="AE434">
        <v>4</v>
      </c>
      <c r="AF434">
        <v>3</v>
      </c>
      <c r="AG434">
        <v>3</v>
      </c>
      <c r="AH434">
        <v>2</v>
      </c>
      <c r="AI434">
        <v>3</v>
      </c>
      <c r="AJ434">
        <v>5</v>
      </c>
      <c r="AK434">
        <v>5</v>
      </c>
      <c r="AL434">
        <v>5</v>
      </c>
      <c r="AM434">
        <v>3</v>
      </c>
      <c r="AN434" t="s">
        <v>50</v>
      </c>
      <c r="AO434">
        <v>4</v>
      </c>
      <c r="AP434">
        <v>3</v>
      </c>
      <c r="AQ434">
        <v>3</v>
      </c>
      <c r="AR434">
        <v>3</v>
      </c>
      <c r="AS434">
        <v>3</v>
      </c>
      <c r="AT434">
        <v>2</v>
      </c>
      <c r="AU434">
        <v>3</v>
      </c>
      <c r="AV434">
        <v>3</v>
      </c>
      <c r="AW434">
        <v>4</v>
      </c>
      <c r="AX434">
        <v>4</v>
      </c>
      <c r="AY434">
        <v>3</v>
      </c>
      <c r="AZ434">
        <v>3</v>
      </c>
      <c r="BA434" t="s">
        <v>828</v>
      </c>
    </row>
    <row r="435" spans="1:53" x14ac:dyDescent="0.3">
      <c r="A435">
        <v>118455256660</v>
      </c>
      <c r="B435">
        <v>453298388</v>
      </c>
      <c r="C435" s="1">
        <v>45227.521018518521</v>
      </c>
      <c r="D435" s="1">
        <v>45227.525416666664</v>
      </c>
      <c r="E435" t="s">
        <v>829</v>
      </c>
      <c r="I435" t="s">
        <v>48</v>
      </c>
      <c r="J435" t="s">
        <v>65</v>
      </c>
      <c r="K435">
        <v>5</v>
      </c>
      <c r="L435">
        <v>5</v>
      </c>
      <c r="M435">
        <v>5</v>
      </c>
      <c r="N435">
        <v>5</v>
      </c>
      <c r="O435">
        <v>5</v>
      </c>
      <c r="P435">
        <v>5</v>
      </c>
      <c r="Q435">
        <v>5</v>
      </c>
      <c r="R435">
        <v>5</v>
      </c>
      <c r="S435">
        <v>5</v>
      </c>
      <c r="T435">
        <v>5</v>
      </c>
      <c r="U435">
        <v>5</v>
      </c>
      <c r="V435">
        <v>5</v>
      </c>
      <c r="W435">
        <v>5</v>
      </c>
      <c r="X435">
        <v>3</v>
      </c>
      <c r="Y435">
        <v>5</v>
      </c>
      <c r="Z435">
        <v>5</v>
      </c>
      <c r="AA435">
        <v>4</v>
      </c>
      <c r="AB435">
        <v>4</v>
      </c>
      <c r="AC435">
        <v>5</v>
      </c>
      <c r="AD435">
        <v>4</v>
      </c>
      <c r="AE435">
        <v>5</v>
      </c>
      <c r="AF435">
        <v>4</v>
      </c>
      <c r="AG435">
        <v>4</v>
      </c>
      <c r="AH435">
        <v>4</v>
      </c>
      <c r="AI435">
        <v>4</v>
      </c>
      <c r="AJ435">
        <v>4</v>
      </c>
      <c r="AK435">
        <v>4</v>
      </c>
      <c r="AL435">
        <v>4</v>
      </c>
      <c r="AM435">
        <v>4</v>
      </c>
      <c r="AN435">
        <v>1</v>
      </c>
      <c r="AO435">
        <v>4</v>
      </c>
      <c r="AP435">
        <v>4</v>
      </c>
      <c r="AQ435">
        <v>4</v>
      </c>
      <c r="AR435">
        <v>4</v>
      </c>
      <c r="AS435">
        <v>5</v>
      </c>
      <c r="AT435">
        <v>5</v>
      </c>
      <c r="AU435">
        <v>5</v>
      </c>
      <c r="AW435">
        <v>5</v>
      </c>
      <c r="AZ435">
        <v>5</v>
      </c>
      <c r="BA435" t="s">
        <v>830</v>
      </c>
    </row>
    <row r="436" spans="1:53" x14ac:dyDescent="0.3">
      <c r="A436">
        <v>118455253238</v>
      </c>
      <c r="B436">
        <v>453298388</v>
      </c>
      <c r="C436" s="1">
        <v>45227.509745370371</v>
      </c>
      <c r="D436" s="1">
        <v>45227.517650462964</v>
      </c>
      <c r="E436" t="s">
        <v>831</v>
      </c>
      <c r="I436" t="s">
        <v>56</v>
      </c>
      <c r="J436" t="s">
        <v>91</v>
      </c>
      <c r="K436">
        <v>5</v>
      </c>
      <c r="L436">
        <v>3</v>
      </c>
      <c r="M436">
        <v>3</v>
      </c>
      <c r="N436">
        <v>3</v>
      </c>
      <c r="O436">
        <v>4</v>
      </c>
      <c r="P436">
        <v>3</v>
      </c>
      <c r="Q436">
        <v>3</v>
      </c>
      <c r="R436">
        <v>2</v>
      </c>
      <c r="S436">
        <v>2</v>
      </c>
      <c r="T436">
        <v>1</v>
      </c>
      <c r="U436">
        <v>2</v>
      </c>
      <c r="V436">
        <v>4</v>
      </c>
      <c r="W436">
        <v>4</v>
      </c>
      <c r="X436">
        <v>2</v>
      </c>
      <c r="Y436">
        <v>2</v>
      </c>
      <c r="Z436">
        <v>4</v>
      </c>
      <c r="AA436">
        <v>2</v>
      </c>
      <c r="AB436">
        <v>3</v>
      </c>
      <c r="AC436">
        <v>2</v>
      </c>
      <c r="AD436">
        <v>5</v>
      </c>
      <c r="AE436">
        <v>3</v>
      </c>
      <c r="AF436">
        <v>3</v>
      </c>
      <c r="AG436">
        <v>4</v>
      </c>
      <c r="AH436">
        <v>1</v>
      </c>
      <c r="AI436">
        <v>1</v>
      </c>
      <c r="AJ436">
        <v>4</v>
      </c>
      <c r="AK436">
        <v>3</v>
      </c>
      <c r="AL436">
        <v>3</v>
      </c>
      <c r="AM436">
        <v>3</v>
      </c>
      <c r="AN436">
        <v>3</v>
      </c>
      <c r="AO436">
        <v>4</v>
      </c>
      <c r="AP436">
        <v>3</v>
      </c>
      <c r="AQ436">
        <v>3</v>
      </c>
      <c r="AR436">
        <v>1</v>
      </c>
      <c r="AS436">
        <v>3</v>
      </c>
      <c r="AT436">
        <v>5</v>
      </c>
      <c r="AU436">
        <v>3</v>
      </c>
      <c r="AV436">
        <v>1</v>
      </c>
      <c r="AW436">
        <v>2</v>
      </c>
      <c r="AX436">
        <v>5</v>
      </c>
      <c r="AY436">
        <v>3</v>
      </c>
      <c r="AZ436">
        <v>3</v>
      </c>
      <c r="BA436" t="s">
        <v>832</v>
      </c>
    </row>
    <row r="437" spans="1:53" x14ac:dyDescent="0.3">
      <c r="A437">
        <v>118455250023</v>
      </c>
      <c r="B437">
        <v>453298388</v>
      </c>
      <c r="C437" s="1">
        <v>45227.506053240744</v>
      </c>
      <c r="D437" s="1">
        <v>45227.510682870372</v>
      </c>
      <c r="E437" t="s">
        <v>833</v>
      </c>
      <c r="I437" t="s">
        <v>48</v>
      </c>
      <c r="J437" t="s">
        <v>96</v>
      </c>
      <c r="K437">
        <v>4</v>
      </c>
      <c r="L437">
        <v>4</v>
      </c>
      <c r="M437">
        <v>4</v>
      </c>
      <c r="N437">
        <v>4</v>
      </c>
      <c r="O437">
        <v>4</v>
      </c>
      <c r="P437">
        <v>4</v>
      </c>
      <c r="Q437">
        <v>4</v>
      </c>
      <c r="R437">
        <v>4</v>
      </c>
      <c r="S437">
        <v>4</v>
      </c>
      <c r="T437">
        <v>4</v>
      </c>
      <c r="U437">
        <v>4</v>
      </c>
      <c r="V437">
        <v>4</v>
      </c>
      <c r="W437">
        <v>4</v>
      </c>
      <c r="X437">
        <v>4</v>
      </c>
      <c r="Y437">
        <v>4</v>
      </c>
      <c r="Z437">
        <v>4</v>
      </c>
      <c r="AA437">
        <v>4</v>
      </c>
      <c r="AB437">
        <v>4</v>
      </c>
      <c r="AC437">
        <v>4</v>
      </c>
      <c r="AD437">
        <v>4</v>
      </c>
      <c r="AE437">
        <v>4</v>
      </c>
      <c r="AF437">
        <v>4</v>
      </c>
      <c r="AG437">
        <v>4</v>
      </c>
      <c r="AH437">
        <v>4</v>
      </c>
      <c r="AI437">
        <v>4</v>
      </c>
      <c r="AJ437">
        <v>4</v>
      </c>
      <c r="AK437">
        <v>4</v>
      </c>
      <c r="AL437">
        <v>4</v>
      </c>
      <c r="AM437">
        <v>4</v>
      </c>
      <c r="AN437">
        <v>4</v>
      </c>
      <c r="AO437">
        <v>4</v>
      </c>
      <c r="AP437">
        <v>4</v>
      </c>
      <c r="AQ437">
        <v>4</v>
      </c>
      <c r="AR437">
        <v>4</v>
      </c>
      <c r="AS437">
        <v>4</v>
      </c>
      <c r="AT437">
        <v>4</v>
      </c>
      <c r="AU437">
        <v>4</v>
      </c>
      <c r="AV437">
        <v>4</v>
      </c>
      <c r="AW437">
        <v>4</v>
      </c>
      <c r="AX437">
        <v>4</v>
      </c>
      <c r="AY437">
        <v>4</v>
      </c>
      <c r="AZ437">
        <v>4</v>
      </c>
      <c r="BA437" t="s">
        <v>79</v>
      </c>
    </row>
    <row r="438" spans="1:53" x14ac:dyDescent="0.3">
      <c r="A438">
        <v>118455242783</v>
      </c>
      <c r="B438">
        <v>453298388</v>
      </c>
      <c r="C438" s="1">
        <v>45227.492650462962</v>
      </c>
      <c r="D438" s="1">
        <v>45227.495266203703</v>
      </c>
      <c r="E438" t="s">
        <v>834</v>
      </c>
      <c r="I438" t="s">
        <v>56</v>
      </c>
      <c r="J438" t="s">
        <v>68</v>
      </c>
      <c r="K438">
        <v>4</v>
      </c>
      <c r="L438">
        <v>4</v>
      </c>
      <c r="M438">
        <v>4</v>
      </c>
      <c r="N438">
        <v>4</v>
      </c>
      <c r="O438">
        <v>4</v>
      </c>
      <c r="P438">
        <v>4</v>
      </c>
      <c r="Q438">
        <v>3</v>
      </c>
      <c r="R438">
        <v>3</v>
      </c>
      <c r="S438">
        <v>4</v>
      </c>
      <c r="T438">
        <v>4</v>
      </c>
      <c r="U438">
        <v>3</v>
      </c>
      <c r="V438">
        <v>3</v>
      </c>
      <c r="W438">
        <v>4</v>
      </c>
      <c r="X438">
        <v>3</v>
      </c>
      <c r="Y438">
        <v>3</v>
      </c>
      <c r="Z438">
        <v>4</v>
      </c>
      <c r="AA438">
        <v>4</v>
      </c>
      <c r="AB438">
        <v>4</v>
      </c>
      <c r="AC438">
        <v>4</v>
      </c>
      <c r="AD438">
        <v>4</v>
      </c>
      <c r="AE438">
        <v>3</v>
      </c>
      <c r="AF438">
        <v>4</v>
      </c>
      <c r="AG438">
        <v>4</v>
      </c>
      <c r="AH438">
        <v>4</v>
      </c>
      <c r="AI438">
        <v>4</v>
      </c>
      <c r="AJ438">
        <v>4</v>
      </c>
      <c r="AK438">
        <v>4</v>
      </c>
      <c r="AL438">
        <v>4</v>
      </c>
      <c r="AM438">
        <v>4</v>
      </c>
      <c r="AN438" t="s">
        <v>50</v>
      </c>
      <c r="AO438">
        <v>4</v>
      </c>
      <c r="AP438">
        <v>4</v>
      </c>
      <c r="AQ438">
        <v>4</v>
      </c>
      <c r="AR438">
        <v>4</v>
      </c>
      <c r="AS438">
        <v>4</v>
      </c>
      <c r="AT438">
        <v>4</v>
      </c>
      <c r="AU438">
        <v>3</v>
      </c>
      <c r="AV438">
        <v>3</v>
      </c>
      <c r="AW438">
        <v>4</v>
      </c>
      <c r="AX438">
        <v>4</v>
      </c>
      <c r="AY438">
        <v>4</v>
      </c>
      <c r="AZ438">
        <v>4</v>
      </c>
      <c r="BA438" t="s">
        <v>152</v>
      </c>
    </row>
    <row r="439" spans="1:53" x14ac:dyDescent="0.3">
      <c r="A439">
        <v>118455238430</v>
      </c>
      <c r="B439">
        <v>453298388</v>
      </c>
      <c r="C439" s="1">
        <v>45227.482743055552</v>
      </c>
      <c r="D439" s="1">
        <v>45227.48609953704</v>
      </c>
      <c r="E439" t="s">
        <v>835</v>
      </c>
      <c r="I439" t="s">
        <v>48</v>
      </c>
      <c r="J439" t="s">
        <v>53</v>
      </c>
      <c r="K439">
        <v>4</v>
      </c>
      <c r="L439">
        <v>4</v>
      </c>
      <c r="M439">
        <v>4</v>
      </c>
      <c r="N439">
        <v>3</v>
      </c>
      <c r="O439">
        <v>4</v>
      </c>
      <c r="P439">
        <v>4</v>
      </c>
      <c r="Q439">
        <v>3</v>
      </c>
      <c r="R439">
        <v>3</v>
      </c>
      <c r="S439">
        <v>4</v>
      </c>
      <c r="T439">
        <v>3</v>
      </c>
      <c r="U439">
        <v>4</v>
      </c>
      <c r="V439">
        <v>2</v>
      </c>
      <c r="W439">
        <v>3</v>
      </c>
      <c r="X439">
        <v>2</v>
      </c>
      <c r="Y439">
        <v>4</v>
      </c>
      <c r="Z439">
        <v>4</v>
      </c>
      <c r="AA439">
        <v>3</v>
      </c>
      <c r="AB439">
        <v>3</v>
      </c>
      <c r="AC439">
        <v>4</v>
      </c>
      <c r="AD439">
        <v>4</v>
      </c>
      <c r="AE439">
        <v>3</v>
      </c>
      <c r="AF439">
        <v>3</v>
      </c>
      <c r="AG439">
        <v>4</v>
      </c>
      <c r="AH439">
        <v>4</v>
      </c>
      <c r="AI439">
        <v>4</v>
      </c>
      <c r="AJ439">
        <v>4</v>
      </c>
      <c r="AK439">
        <v>4</v>
      </c>
      <c r="AL439">
        <v>4</v>
      </c>
      <c r="AM439">
        <v>4</v>
      </c>
      <c r="AN439">
        <v>4</v>
      </c>
      <c r="AO439">
        <v>2</v>
      </c>
      <c r="AP439">
        <v>4</v>
      </c>
      <c r="AQ439">
        <v>4</v>
      </c>
      <c r="AR439">
        <v>4</v>
      </c>
      <c r="AS439">
        <v>4</v>
      </c>
      <c r="AT439">
        <v>3</v>
      </c>
      <c r="AU439">
        <v>2</v>
      </c>
      <c r="AV439">
        <v>1</v>
      </c>
      <c r="AW439">
        <v>3</v>
      </c>
      <c r="AX439">
        <v>2</v>
      </c>
      <c r="AY439">
        <v>4</v>
      </c>
      <c r="AZ439">
        <v>4</v>
      </c>
      <c r="BA439" t="s">
        <v>152</v>
      </c>
    </row>
    <row r="440" spans="1:53" x14ac:dyDescent="0.3">
      <c r="A440">
        <v>118455230302</v>
      </c>
      <c r="B440">
        <v>453298388</v>
      </c>
      <c r="C440" s="1">
        <v>45227.458993055552</v>
      </c>
      <c r="D440" s="1">
        <v>45227.469270833331</v>
      </c>
      <c r="E440" t="s">
        <v>836</v>
      </c>
      <c r="I440" t="s">
        <v>56</v>
      </c>
      <c r="J440" t="s">
        <v>68</v>
      </c>
      <c r="K440">
        <v>4</v>
      </c>
      <c r="L440">
        <v>4</v>
      </c>
      <c r="M440">
        <v>4</v>
      </c>
      <c r="N440">
        <v>4</v>
      </c>
      <c r="O440">
        <v>3</v>
      </c>
      <c r="P440">
        <v>4</v>
      </c>
      <c r="Q440">
        <v>5</v>
      </c>
      <c r="R440">
        <v>5</v>
      </c>
      <c r="S440">
        <v>5</v>
      </c>
      <c r="T440">
        <v>5</v>
      </c>
      <c r="U440">
        <v>5</v>
      </c>
      <c r="V440">
        <v>2</v>
      </c>
      <c r="W440">
        <v>3</v>
      </c>
      <c r="X440">
        <v>3</v>
      </c>
      <c r="Y440">
        <v>4</v>
      </c>
      <c r="Z440">
        <v>5</v>
      </c>
      <c r="AA440">
        <v>4</v>
      </c>
      <c r="AB440">
        <v>4</v>
      </c>
      <c r="AC440">
        <v>5</v>
      </c>
      <c r="AD440">
        <v>5</v>
      </c>
      <c r="AE440">
        <v>2</v>
      </c>
      <c r="AF440">
        <v>4</v>
      </c>
      <c r="AG440">
        <v>4</v>
      </c>
      <c r="AH440">
        <v>4</v>
      </c>
      <c r="AI440">
        <v>5</v>
      </c>
      <c r="AJ440">
        <v>4</v>
      </c>
      <c r="AK440">
        <v>2</v>
      </c>
      <c r="AL440">
        <v>4</v>
      </c>
      <c r="AM440">
        <v>3</v>
      </c>
      <c r="AN440">
        <v>5</v>
      </c>
      <c r="AO440">
        <v>2</v>
      </c>
      <c r="AP440" t="s">
        <v>81</v>
      </c>
      <c r="AQ440" t="s">
        <v>81</v>
      </c>
      <c r="AR440">
        <v>4</v>
      </c>
      <c r="AS440">
        <v>5</v>
      </c>
      <c r="AT440">
        <v>4</v>
      </c>
      <c r="AU440">
        <v>5</v>
      </c>
      <c r="AV440">
        <v>3</v>
      </c>
      <c r="AW440">
        <v>4</v>
      </c>
      <c r="AX440">
        <v>4</v>
      </c>
      <c r="AY440">
        <v>5</v>
      </c>
      <c r="AZ440">
        <v>5</v>
      </c>
      <c r="BA440" t="s">
        <v>837</v>
      </c>
    </row>
    <row r="441" spans="1:53" x14ac:dyDescent="0.3">
      <c r="A441">
        <v>118455225910</v>
      </c>
      <c r="B441">
        <v>453298388</v>
      </c>
      <c r="C441" s="1">
        <v>45227.446342592593</v>
      </c>
      <c r="D441" s="1">
        <v>45227.460509259261</v>
      </c>
      <c r="E441" t="s">
        <v>838</v>
      </c>
      <c r="I441" t="s">
        <v>48</v>
      </c>
      <c r="J441" t="s">
        <v>53</v>
      </c>
      <c r="K441">
        <v>4</v>
      </c>
      <c r="L441">
        <v>4</v>
      </c>
      <c r="M441">
        <v>4</v>
      </c>
      <c r="N441">
        <v>4</v>
      </c>
      <c r="O441">
        <v>4</v>
      </c>
      <c r="P441">
        <v>4</v>
      </c>
      <c r="Q441">
        <v>4</v>
      </c>
      <c r="R441">
        <v>2</v>
      </c>
      <c r="S441">
        <v>4</v>
      </c>
      <c r="T441">
        <v>4</v>
      </c>
      <c r="U441">
        <v>1</v>
      </c>
      <c r="V441">
        <v>2</v>
      </c>
      <c r="W441">
        <v>5</v>
      </c>
      <c r="X441">
        <v>1</v>
      </c>
      <c r="Y441">
        <v>4</v>
      </c>
      <c r="Z441">
        <v>5</v>
      </c>
      <c r="AA441">
        <v>2</v>
      </c>
      <c r="AB441">
        <v>4</v>
      </c>
      <c r="AC441">
        <v>4</v>
      </c>
      <c r="AD441">
        <v>4</v>
      </c>
      <c r="AE441">
        <v>4</v>
      </c>
      <c r="AF441">
        <v>4</v>
      </c>
      <c r="AG441">
        <v>4</v>
      </c>
      <c r="AH441">
        <v>5</v>
      </c>
      <c r="AI441">
        <v>2</v>
      </c>
      <c r="AJ441">
        <v>3</v>
      </c>
      <c r="AK441">
        <v>2</v>
      </c>
      <c r="AL441">
        <v>4</v>
      </c>
      <c r="AM441">
        <v>2</v>
      </c>
      <c r="AN441" t="s">
        <v>50</v>
      </c>
      <c r="AO441">
        <v>1</v>
      </c>
      <c r="AP441">
        <v>2</v>
      </c>
      <c r="AQ441">
        <v>2</v>
      </c>
      <c r="AR441">
        <v>4</v>
      </c>
      <c r="AS441">
        <v>4</v>
      </c>
      <c r="AT441">
        <v>4</v>
      </c>
      <c r="AU441">
        <v>4</v>
      </c>
      <c r="AV441">
        <v>4</v>
      </c>
      <c r="AW441">
        <v>3</v>
      </c>
      <c r="AX441">
        <v>3</v>
      </c>
      <c r="AY441">
        <v>4</v>
      </c>
      <c r="AZ441">
        <v>5</v>
      </c>
      <c r="BA441" t="s">
        <v>839</v>
      </c>
    </row>
    <row r="442" spans="1:53" x14ac:dyDescent="0.3">
      <c r="A442">
        <v>118455221901</v>
      </c>
      <c r="B442">
        <v>453298388</v>
      </c>
      <c r="C442" s="1">
        <v>45227.448553240742</v>
      </c>
      <c r="D442" s="1">
        <v>45227.453321759262</v>
      </c>
      <c r="E442" t="s">
        <v>840</v>
      </c>
      <c r="I442" t="s">
        <v>56</v>
      </c>
      <c r="J442" t="s">
        <v>57</v>
      </c>
      <c r="K442">
        <v>5</v>
      </c>
      <c r="L442">
        <v>4</v>
      </c>
      <c r="M442">
        <v>5</v>
      </c>
      <c r="N442">
        <v>4</v>
      </c>
      <c r="O442">
        <v>4</v>
      </c>
      <c r="P442">
        <v>4</v>
      </c>
      <c r="Q442">
        <v>4</v>
      </c>
      <c r="R442">
        <v>4</v>
      </c>
      <c r="S442">
        <v>5</v>
      </c>
      <c r="T442">
        <v>4</v>
      </c>
      <c r="U442">
        <v>4</v>
      </c>
      <c r="V442">
        <v>5</v>
      </c>
      <c r="W442">
        <v>5</v>
      </c>
      <c r="X442">
        <v>5</v>
      </c>
      <c r="Y442">
        <v>5</v>
      </c>
      <c r="Z442">
        <v>5</v>
      </c>
      <c r="AA442">
        <v>5</v>
      </c>
      <c r="AB442">
        <v>5</v>
      </c>
      <c r="AC442">
        <v>5</v>
      </c>
      <c r="AD442">
        <v>5</v>
      </c>
      <c r="AE442">
        <v>5</v>
      </c>
      <c r="AF442">
        <v>5</v>
      </c>
      <c r="AG442">
        <v>5</v>
      </c>
      <c r="AH442">
        <v>4</v>
      </c>
      <c r="AI442">
        <v>3</v>
      </c>
      <c r="AJ442">
        <v>3</v>
      </c>
      <c r="AK442">
        <v>2</v>
      </c>
      <c r="AL442">
        <v>4</v>
      </c>
      <c r="AM442">
        <v>5</v>
      </c>
      <c r="AN442">
        <v>3</v>
      </c>
      <c r="AO442">
        <v>4</v>
      </c>
      <c r="AP442">
        <v>5</v>
      </c>
      <c r="AQ442">
        <v>4</v>
      </c>
      <c r="AR442">
        <v>5</v>
      </c>
      <c r="AS442">
        <v>5</v>
      </c>
      <c r="AT442">
        <v>5</v>
      </c>
      <c r="AU442">
        <v>4</v>
      </c>
      <c r="AV442">
        <v>4</v>
      </c>
      <c r="AW442">
        <v>5</v>
      </c>
      <c r="AX442">
        <v>5</v>
      </c>
      <c r="AY442">
        <v>5</v>
      </c>
      <c r="AZ442">
        <v>5</v>
      </c>
      <c r="BA442" t="s">
        <v>841</v>
      </c>
    </row>
    <row r="443" spans="1:53" x14ac:dyDescent="0.3">
      <c r="A443">
        <v>118455189722</v>
      </c>
      <c r="B443">
        <v>453298388</v>
      </c>
      <c r="C443" s="1">
        <v>45227.388032407405</v>
      </c>
      <c r="D443" s="1">
        <v>45227.397696759261</v>
      </c>
      <c r="E443" t="s">
        <v>842</v>
      </c>
      <c r="I443" t="s">
        <v>48</v>
      </c>
      <c r="J443" t="s">
        <v>96</v>
      </c>
      <c r="K443">
        <v>4</v>
      </c>
      <c r="L443">
        <v>3</v>
      </c>
      <c r="M443">
        <v>3</v>
      </c>
      <c r="N443">
        <v>5</v>
      </c>
      <c r="O443">
        <v>4</v>
      </c>
      <c r="P443">
        <v>4</v>
      </c>
      <c r="Q443">
        <v>4</v>
      </c>
      <c r="R443">
        <v>4</v>
      </c>
      <c r="S443">
        <v>5</v>
      </c>
      <c r="T443">
        <v>5</v>
      </c>
      <c r="U443">
        <v>5</v>
      </c>
      <c r="V443">
        <v>4</v>
      </c>
      <c r="W443">
        <v>4</v>
      </c>
      <c r="X443">
        <v>2</v>
      </c>
      <c r="Y443">
        <v>4</v>
      </c>
      <c r="Z443">
        <v>4</v>
      </c>
      <c r="AA443">
        <v>1</v>
      </c>
      <c r="AB443">
        <v>4</v>
      </c>
      <c r="AC443">
        <v>4</v>
      </c>
      <c r="AD443">
        <v>4</v>
      </c>
      <c r="AE443">
        <v>4</v>
      </c>
      <c r="AF443">
        <v>5</v>
      </c>
      <c r="AG443">
        <v>5</v>
      </c>
      <c r="AH443">
        <v>5</v>
      </c>
      <c r="AI443">
        <v>1</v>
      </c>
      <c r="AJ443">
        <v>4</v>
      </c>
      <c r="AK443">
        <v>5</v>
      </c>
      <c r="AL443">
        <v>5</v>
      </c>
      <c r="AM443">
        <v>2</v>
      </c>
      <c r="AN443">
        <v>3</v>
      </c>
      <c r="AO443">
        <v>4</v>
      </c>
      <c r="AP443">
        <v>3</v>
      </c>
      <c r="AQ443">
        <v>4</v>
      </c>
      <c r="AR443">
        <v>5</v>
      </c>
      <c r="AS443">
        <v>5</v>
      </c>
      <c r="AT443">
        <v>4</v>
      </c>
      <c r="AU443">
        <v>4</v>
      </c>
      <c r="AW443">
        <v>2</v>
      </c>
      <c r="AX443">
        <v>3</v>
      </c>
      <c r="AY443">
        <v>5</v>
      </c>
      <c r="AZ443">
        <v>5</v>
      </c>
      <c r="BA443" t="s">
        <v>843</v>
      </c>
    </row>
    <row r="444" spans="1:53" x14ac:dyDescent="0.3">
      <c r="A444">
        <v>118455170368</v>
      </c>
      <c r="B444">
        <v>453298388</v>
      </c>
      <c r="C444" s="1">
        <v>45227.360462962963</v>
      </c>
      <c r="D444" s="1">
        <v>45227.365694444445</v>
      </c>
      <c r="E444" t="s">
        <v>844</v>
      </c>
      <c r="I444" t="s">
        <v>56</v>
      </c>
      <c r="J444" t="s">
        <v>140</v>
      </c>
      <c r="K444">
        <v>4</v>
      </c>
      <c r="L444">
        <v>4</v>
      </c>
      <c r="M444">
        <v>5</v>
      </c>
      <c r="N444">
        <v>3</v>
      </c>
      <c r="O444">
        <v>5</v>
      </c>
      <c r="P444">
        <v>5</v>
      </c>
      <c r="Q444">
        <v>5</v>
      </c>
      <c r="R444">
        <v>5</v>
      </c>
      <c r="S444">
        <v>5</v>
      </c>
      <c r="T444">
        <v>5</v>
      </c>
      <c r="U444">
        <v>5</v>
      </c>
      <c r="V444">
        <v>4</v>
      </c>
      <c r="W444">
        <v>4</v>
      </c>
      <c r="X444">
        <v>2</v>
      </c>
      <c r="Y444">
        <v>5</v>
      </c>
      <c r="Z444">
        <v>4</v>
      </c>
      <c r="AA444">
        <v>4</v>
      </c>
      <c r="AB444">
        <v>5</v>
      </c>
      <c r="AC444">
        <v>5</v>
      </c>
      <c r="AD444">
        <v>5</v>
      </c>
      <c r="AE444">
        <v>3</v>
      </c>
      <c r="AF444">
        <v>5</v>
      </c>
      <c r="AG444">
        <v>4</v>
      </c>
      <c r="AH444">
        <v>4</v>
      </c>
      <c r="AI444">
        <v>3</v>
      </c>
      <c r="AJ444">
        <v>5</v>
      </c>
      <c r="AK444">
        <v>3</v>
      </c>
      <c r="AL444">
        <v>5</v>
      </c>
      <c r="AM444">
        <v>4</v>
      </c>
      <c r="AN444" t="s">
        <v>50</v>
      </c>
      <c r="AO444">
        <v>5</v>
      </c>
      <c r="AP444">
        <v>4</v>
      </c>
      <c r="AQ444">
        <v>5</v>
      </c>
      <c r="AR444">
        <v>5</v>
      </c>
      <c r="AS444">
        <v>5</v>
      </c>
      <c r="AT444">
        <v>4</v>
      </c>
      <c r="AU444">
        <v>5</v>
      </c>
      <c r="AV444">
        <v>4</v>
      </c>
      <c r="AW444">
        <v>4</v>
      </c>
      <c r="AX444">
        <v>4</v>
      </c>
      <c r="AY444">
        <v>5</v>
      </c>
      <c r="AZ444">
        <v>4</v>
      </c>
      <c r="BA444" t="s">
        <v>845</v>
      </c>
    </row>
    <row r="445" spans="1:53" x14ac:dyDescent="0.3">
      <c r="A445">
        <v>118455080446</v>
      </c>
      <c r="B445">
        <v>453298388</v>
      </c>
      <c r="C445" s="1">
        <v>45227.229479166665</v>
      </c>
      <c r="D445" s="1">
        <v>45227.233657407407</v>
      </c>
      <c r="E445" t="s">
        <v>846</v>
      </c>
      <c r="I445" t="s">
        <v>48</v>
      </c>
      <c r="J445" t="s">
        <v>65</v>
      </c>
      <c r="K445">
        <v>5</v>
      </c>
      <c r="L445">
        <v>4</v>
      </c>
      <c r="M445">
        <v>4</v>
      </c>
      <c r="N445">
        <v>2</v>
      </c>
      <c r="O445">
        <v>5</v>
      </c>
      <c r="P445">
        <v>5</v>
      </c>
      <c r="Q445">
        <v>4</v>
      </c>
      <c r="R445">
        <v>5</v>
      </c>
      <c r="S445">
        <v>5</v>
      </c>
      <c r="T445">
        <v>5</v>
      </c>
      <c r="U445">
        <v>5</v>
      </c>
      <c r="V445">
        <v>2</v>
      </c>
      <c r="W445">
        <v>4</v>
      </c>
      <c r="X445">
        <v>2</v>
      </c>
      <c r="Y445">
        <v>5</v>
      </c>
      <c r="Z445">
        <v>5</v>
      </c>
      <c r="AA445">
        <v>4</v>
      </c>
      <c r="AB445">
        <v>2</v>
      </c>
      <c r="AC445">
        <v>4</v>
      </c>
      <c r="AD445">
        <v>3</v>
      </c>
      <c r="AE445">
        <v>5</v>
      </c>
      <c r="AF445">
        <v>5</v>
      </c>
      <c r="AG445">
        <v>4</v>
      </c>
      <c r="AH445">
        <v>5</v>
      </c>
      <c r="AI445">
        <v>2</v>
      </c>
      <c r="AJ445">
        <v>4</v>
      </c>
      <c r="AK445">
        <v>2</v>
      </c>
      <c r="AL445">
        <v>4</v>
      </c>
      <c r="AM445">
        <v>2</v>
      </c>
      <c r="AN445">
        <v>2</v>
      </c>
      <c r="AO445">
        <v>4</v>
      </c>
      <c r="AP445">
        <v>3</v>
      </c>
      <c r="AQ445">
        <v>5</v>
      </c>
      <c r="AR445">
        <v>4</v>
      </c>
      <c r="AS445">
        <v>5</v>
      </c>
      <c r="AT445">
        <v>5</v>
      </c>
      <c r="AU445">
        <v>4</v>
      </c>
      <c r="AV445">
        <v>3</v>
      </c>
      <c r="AW445">
        <v>4</v>
      </c>
      <c r="AX445">
        <v>3</v>
      </c>
      <c r="AY445">
        <v>5</v>
      </c>
      <c r="AZ445">
        <v>4</v>
      </c>
      <c r="BA445" t="s">
        <v>847</v>
      </c>
    </row>
    <row r="446" spans="1:53" x14ac:dyDescent="0.3">
      <c r="A446">
        <v>118455060192</v>
      </c>
      <c r="B446">
        <v>453298388</v>
      </c>
      <c r="C446" s="1">
        <v>45227.205925925926</v>
      </c>
      <c r="D446" s="1">
        <v>45227.211261574077</v>
      </c>
      <c r="E446" t="s">
        <v>848</v>
      </c>
      <c r="I446" t="s">
        <v>48</v>
      </c>
      <c r="J446" t="s">
        <v>96</v>
      </c>
      <c r="K446">
        <v>4</v>
      </c>
      <c r="L446">
        <v>4</v>
      </c>
      <c r="M446">
        <v>4</v>
      </c>
      <c r="N446">
        <v>5</v>
      </c>
      <c r="O446">
        <v>4</v>
      </c>
      <c r="P446">
        <v>4</v>
      </c>
      <c r="Q446">
        <v>5</v>
      </c>
      <c r="R446">
        <v>4</v>
      </c>
      <c r="S446">
        <v>5</v>
      </c>
      <c r="T446">
        <v>4</v>
      </c>
      <c r="U446">
        <v>4</v>
      </c>
      <c r="V446">
        <v>3</v>
      </c>
      <c r="W446">
        <v>3</v>
      </c>
      <c r="X446">
        <v>4</v>
      </c>
      <c r="Y446">
        <v>3</v>
      </c>
      <c r="Z446">
        <v>4</v>
      </c>
      <c r="AA446">
        <v>5</v>
      </c>
      <c r="AB446">
        <v>4</v>
      </c>
      <c r="AC446">
        <v>4</v>
      </c>
      <c r="AD446">
        <v>3</v>
      </c>
      <c r="AE446">
        <v>4</v>
      </c>
      <c r="AF446">
        <v>4</v>
      </c>
      <c r="AG446">
        <v>4</v>
      </c>
      <c r="AH446">
        <v>4</v>
      </c>
      <c r="AI446">
        <v>2</v>
      </c>
      <c r="AJ446">
        <v>4</v>
      </c>
      <c r="AK446">
        <v>1</v>
      </c>
      <c r="AL446">
        <v>5</v>
      </c>
      <c r="AM446">
        <v>5</v>
      </c>
      <c r="AN446">
        <v>4</v>
      </c>
      <c r="AO446">
        <v>2</v>
      </c>
      <c r="AP446">
        <v>2</v>
      </c>
      <c r="AQ446">
        <v>2</v>
      </c>
      <c r="AR446">
        <v>3</v>
      </c>
      <c r="AS446">
        <v>4</v>
      </c>
      <c r="AT446">
        <v>4</v>
      </c>
      <c r="AU446">
        <v>3</v>
      </c>
      <c r="AV446">
        <v>3</v>
      </c>
      <c r="AW446">
        <v>4</v>
      </c>
      <c r="AX446">
        <v>5</v>
      </c>
      <c r="AY446">
        <v>3</v>
      </c>
      <c r="AZ446">
        <v>3</v>
      </c>
      <c r="BA446" t="s">
        <v>79</v>
      </c>
    </row>
    <row r="447" spans="1:53" x14ac:dyDescent="0.3">
      <c r="A447">
        <v>118454941213</v>
      </c>
      <c r="B447">
        <v>453298388</v>
      </c>
      <c r="C447" s="1">
        <v>45227.109143518515</v>
      </c>
      <c r="D447" s="1">
        <v>45227.114525462966</v>
      </c>
      <c r="E447" t="s">
        <v>849</v>
      </c>
      <c r="I447" t="s">
        <v>56</v>
      </c>
      <c r="J447" t="s">
        <v>68</v>
      </c>
      <c r="K447">
        <v>4</v>
      </c>
      <c r="L447">
        <v>4</v>
      </c>
      <c r="M447">
        <v>5</v>
      </c>
      <c r="N447">
        <v>5</v>
      </c>
      <c r="O447">
        <v>5</v>
      </c>
      <c r="P447">
        <v>5</v>
      </c>
      <c r="Q447">
        <v>5</v>
      </c>
      <c r="R447">
        <v>5</v>
      </c>
      <c r="S447">
        <v>5</v>
      </c>
      <c r="T447">
        <v>5</v>
      </c>
      <c r="U447">
        <v>5</v>
      </c>
      <c r="V447">
        <v>5</v>
      </c>
      <c r="W447">
        <v>5</v>
      </c>
      <c r="X447">
        <v>5</v>
      </c>
      <c r="Y447">
        <v>4</v>
      </c>
      <c r="Z447">
        <v>1</v>
      </c>
      <c r="AA447">
        <v>5</v>
      </c>
      <c r="AB447">
        <v>5</v>
      </c>
      <c r="AC447">
        <v>5</v>
      </c>
      <c r="AD447">
        <v>3</v>
      </c>
      <c r="AE447">
        <v>4</v>
      </c>
      <c r="AF447">
        <v>4</v>
      </c>
      <c r="AG447">
        <v>4</v>
      </c>
      <c r="AH447">
        <v>4</v>
      </c>
      <c r="AI447">
        <v>4</v>
      </c>
      <c r="AJ447">
        <v>4</v>
      </c>
      <c r="AK447">
        <v>2</v>
      </c>
      <c r="AL447">
        <v>5</v>
      </c>
      <c r="AM447">
        <v>4</v>
      </c>
      <c r="AN447" t="s">
        <v>50</v>
      </c>
      <c r="AO447">
        <v>4</v>
      </c>
      <c r="AP447">
        <v>4</v>
      </c>
      <c r="AQ447">
        <v>3</v>
      </c>
      <c r="AR447">
        <v>5</v>
      </c>
      <c r="AS447">
        <v>5</v>
      </c>
      <c r="AT447">
        <v>4</v>
      </c>
      <c r="AU447">
        <v>4</v>
      </c>
      <c r="AV447">
        <v>4</v>
      </c>
      <c r="AW447">
        <v>4</v>
      </c>
      <c r="AX447">
        <v>4</v>
      </c>
      <c r="AY447">
        <v>3</v>
      </c>
      <c r="AZ447">
        <v>4</v>
      </c>
      <c r="BA447" t="s">
        <v>79</v>
      </c>
    </row>
    <row r="448" spans="1:53" x14ac:dyDescent="0.3">
      <c r="A448">
        <v>118454939442</v>
      </c>
      <c r="B448">
        <v>453298388</v>
      </c>
      <c r="C448" s="1">
        <v>45227.107048611113</v>
      </c>
      <c r="D448" s="1">
        <v>45227.112893518519</v>
      </c>
      <c r="E448" t="s">
        <v>850</v>
      </c>
      <c r="I448" t="s">
        <v>48</v>
      </c>
      <c r="J448" t="s">
        <v>84</v>
      </c>
      <c r="K448">
        <v>5</v>
      </c>
      <c r="L448">
        <v>4</v>
      </c>
      <c r="M448">
        <v>5</v>
      </c>
      <c r="N448">
        <v>4</v>
      </c>
      <c r="O448">
        <v>5</v>
      </c>
      <c r="P448">
        <v>5</v>
      </c>
      <c r="Q448">
        <v>5</v>
      </c>
      <c r="R448">
        <v>5</v>
      </c>
      <c r="S448">
        <v>5</v>
      </c>
      <c r="T448">
        <v>5</v>
      </c>
      <c r="U448">
        <v>4</v>
      </c>
      <c r="V448">
        <v>4</v>
      </c>
      <c r="W448">
        <v>5</v>
      </c>
      <c r="X448">
        <v>3</v>
      </c>
      <c r="Y448">
        <v>5</v>
      </c>
      <c r="Z448">
        <v>5</v>
      </c>
      <c r="AA448">
        <v>5</v>
      </c>
      <c r="AB448">
        <v>5</v>
      </c>
      <c r="AC448">
        <v>5</v>
      </c>
      <c r="AD448">
        <v>5</v>
      </c>
      <c r="AE448">
        <v>5</v>
      </c>
      <c r="AF448">
        <v>5</v>
      </c>
      <c r="AG448">
        <v>5</v>
      </c>
      <c r="AH448">
        <v>5</v>
      </c>
      <c r="AI448">
        <v>4</v>
      </c>
      <c r="AJ448">
        <v>5</v>
      </c>
      <c r="AK448">
        <v>5</v>
      </c>
      <c r="AL448">
        <v>5</v>
      </c>
      <c r="AM448">
        <v>4</v>
      </c>
      <c r="AN448" t="s">
        <v>50</v>
      </c>
      <c r="AO448">
        <v>4</v>
      </c>
      <c r="AP448">
        <v>5</v>
      </c>
      <c r="AQ448">
        <v>5</v>
      </c>
      <c r="AR448">
        <v>5</v>
      </c>
      <c r="AS448">
        <v>5</v>
      </c>
      <c r="AT448">
        <v>5</v>
      </c>
      <c r="AU448">
        <v>5</v>
      </c>
      <c r="AV448">
        <v>4</v>
      </c>
      <c r="AW448">
        <v>5</v>
      </c>
      <c r="AX448">
        <v>4</v>
      </c>
      <c r="AY448">
        <v>5</v>
      </c>
      <c r="AZ448">
        <v>5</v>
      </c>
      <c r="BA448" t="s">
        <v>851</v>
      </c>
    </row>
    <row r="449" spans="1:53" x14ac:dyDescent="0.3">
      <c r="A449">
        <v>118454891134</v>
      </c>
      <c r="B449">
        <v>453298388</v>
      </c>
      <c r="C449" s="1">
        <v>45227.07099537037</v>
      </c>
      <c r="D449" s="1">
        <v>45227.076932870368</v>
      </c>
      <c r="E449" t="s">
        <v>852</v>
      </c>
      <c r="I449" t="s">
        <v>48</v>
      </c>
      <c r="J449" t="s">
        <v>53</v>
      </c>
      <c r="K449">
        <v>4</v>
      </c>
      <c r="L449">
        <v>4</v>
      </c>
      <c r="M449">
        <v>4</v>
      </c>
      <c r="N449">
        <v>4</v>
      </c>
      <c r="O449">
        <v>4</v>
      </c>
      <c r="P449">
        <v>4</v>
      </c>
      <c r="Q449">
        <v>4</v>
      </c>
      <c r="R449">
        <v>3</v>
      </c>
      <c r="S449">
        <v>4</v>
      </c>
      <c r="T449">
        <v>4</v>
      </c>
      <c r="U449">
        <v>4</v>
      </c>
      <c r="V449">
        <v>4</v>
      </c>
      <c r="W449">
        <v>5</v>
      </c>
      <c r="X449">
        <v>3</v>
      </c>
      <c r="Y449">
        <v>4</v>
      </c>
      <c r="Z449">
        <v>5</v>
      </c>
      <c r="AA449">
        <v>4</v>
      </c>
      <c r="AB449">
        <v>4</v>
      </c>
      <c r="AC449">
        <v>4</v>
      </c>
      <c r="AD449">
        <v>4</v>
      </c>
      <c r="AE449">
        <v>3</v>
      </c>
      <c r="AF449">
        <v>4</v>
      </c>
      <c r="AG449">
        <v>4</v>
      </c>
      <c r="AH449">
        <v>4</v>
      </c>
      <c r="AI449">
        <v>3</v>
      </c>
      <c r="AJ449">
        <v>3</v>
      </c>
      <c r="AK449">
        <v>3</v>
      </c>
      <c r="AL449">
        <v>4</v>
      </c>
      <c r="AM449">
        <v>2</v>
      </c>
      <c r="AN449">
        <v>4</v>
      </c>
      <c r="AO449">
        <v>4</v>
      </c>
      <c r="AP449">
        <v>4</v>
      </c>
      <c r="AQ449">
        <v>4</v>
      </c>
      <c r="AR449">
        <v>4</v>
      </c>
      <c r="AS449">
        <v>4</v>
      </c>
      <c r="AT449">
        <v>3</v>
      </c>
      <c r="AU449">
        <v>4</v>
      </c>
      <c r="AV449">
        <v>3</v>
      </c>
      <c r="AW449">
        <v>4</v>
      </c>
      <c r="AX449">
        <v>3</v>
      </c>
      <c r="AY449">
        <v>4</v>
      </c>
      <c r="AZ449">
        <v>3</v>
      </c>
      <c r="BA449" t="s">
        <v>853</v>
      </c>
    </row>
    <row r="450" spans="1:53" hidden="1" x14ac:dyDescent="0.3">
      <c r="C450" s="1"/>
      <c r="D450" s="1"/>
    </row>
    <row r="451" spans="1:53" x14ac:dyDescent="0.3">
      <c r="A451">
        <v>118454836912</v>
      </c>
      <c r="B451">
        <v>453298388</v>
      </c>
      <c r="C451" s="1">
        <v>45227.033159722225</v>
      </c>
      <c r="D451" s="1">
        <v>45227.036203703705</v>
      </c>
      <c r="E451" t="s">
        <v>856</v>
      </c>
      <c r="I451" t="s">
        <v>56</v>
      </c>
      <c r="J451" t="s">
        <v>140</v>
      </c>
      <c r="K451">
        <v>5</v>
      </c>
      <c r="L451">
        <v>4</v>
      </c>
      <c r="M451">
        <v>4</v>
      </c>
      <c r="N451">
        <v>5</v>
      </c>
      <c r="O451">
        <v>5</v>
      </c>
      <c r="P451">
        <v>4</v>
      </c>
      <c r="Q451">
        <v>4</v>
      </c>
      <c r="R451">
        <v>5</v>
      </c>
      <c r="S451">
        <v>5</v>
      </c>
      <c r="T451">
        <v>4</v>
      </c>
      <c r="U451">
        <v>3</v>
      </c>
      <c r="V451">
        <v>4</v>
      </c>
      <c r="W451">
        <v>3</v>
      </c>
      <c r="X451">
        <v>3</v>
      </c>
      <c r="Y451">
        <v>4</v>
      </c>
      <c r="Z451">
        <v>4</v>
      </c>
      <c r="AA451">
        <v>5</v>
      </c>
      <c r="AB451">
        <v>5</v>
      </c>
      <c r="AC451">
        <v>4</v>
      </c>
      <c r="AD451">
        <v>5</v>
      </c>
      <c r="AE451">
        <v>4</v>
      </c>
      <c r="AF451">
        <v>4</v>
      </c>
      <c r="AG451">
        <v>3</v>
      </c>
      <c r="AH451">
        <v>5</v>
      </c>
      <c r="AI451">
        <v>2</v>
      </c>
      <c r="AJ451">
        <v>3</v>
      </c>
      <c r="AK451">
        <v>2</v>
      </c>
      <c r="AL451">
        <v>4</v>
      </c>
      <c r="AM451">
        <v>4</v>
      </c>
      <c r="AN451">
        <v>3</v>
      </c>
      <c r="AO451">
        <v>4</v>
      </c>
      <c r="AP451">
        <v>4</v>
      </c>
      <c r="AQ451">
        <v>3</v>
      </c>
      <c r="AR451">
        <v>5</v>
      </c>
      <c r="AS451">
        <v>5</v>
      </c>
      <c r="AT451">
        <v>5</v>
      </c>
      <c r="AU451">
        <v>5</v>
      </c>
      <c r="AV451">
        <v>4</v>
      </c>
      <c r="AW451">
        <v>5</v>
      </c>
      <c r="AX451">
        <v>4</v>
      </c>
      <c r="AY451">
        <v>3</v>
      </c>
      <c r="AZ451">
        <v>4</v>
      </c>
      <c r="BA451" t="s">
        <v>857</v>
      </c>
    </row>
    <row r="452" spans="1:53" x14ac:dyDescent="0.3">
      <c r="A452">
        <v>118454813517</v>
      </c>
      <c r="B452">
        <v>453298388</v>
      </c>
      <c r="C452" s="1">
        <v>45226.756597222222</v>
      </c>
      <c r="D452" s="1">
        <v>45227.018657407411</v>
      </c>
      <c r="E452" t="s">
        <v>858</v>
      </c>
      <c r="I452" t="s">
        <v>56</v>
      </c>
      <c r="J452" t="s">
        <v>68</v>
      </c>
      <c r="K452">
        <v>2</v>
      </c>
      <c r="L452">
        <v>2</v>
      </c>
      <c r="M452">
        <v>3</v>
      </c>
      <c r="N452">
        <v>4</v>
      </c>
      <c r="O452">
        <v>2</v>
      </c>
      <c r="P452">
        <v>3</v>
      </c>
      <c r="Q452">
        <v>2</v>
      </c>
      <c r="R452">
        <v>3</v>
      </c>
      <c r="S452">
        <v>4</v>
      </c>
      <c r="T452">
        <v>3</v>
      </c>
      <c r="U452">
        <v>1</v>
      </c>
      <c r="V452">
        <v>3</v>
      </c>
      <c r="W452">
        <v>4</v>
      </c>
      <c r="X452">
        <v>4</v>
      </c>
      <c r="Y452">
        <v>4</v>
      </c>
      <c r="Z452">
        <v>5</v>
      </c>
      <c r="AA452">
        <v>5</v>
      </c>
      <c r="AB452">
        <v>4</v>
      </c>
      <c r="AC452">
        <v>4</v>
      </c>
      <c r="AD452">
        <v>5</v>
      </c>
      <c r="AE452">
        <v>4</v>
      </c>
      <c r="AF452">
        <v>4</v>
      </c>
      <c r="AG452">
        <v>3</v>
      </c>
      <c r="AH452">
        <v>5</v>
      </c>
      <c r="AI452">
        <v>4</v>
      </c>
      <c r="AJ452">
        <v>3</v>
      </c>
      <c r="AK452">
        <v>5</v>
      </c>
      <c r="AL452">
        <v>5</v>
      </c>
      <c r="AM452">
        <v>5</v>
      </c>
      <c r="AN452" t="s">
        <v>50</v>
      </c>
      <c r="AO452">
        <v>2</v>
      </c>
      <c r="AP452">
        <v>5</v>
      </c>
      <c r="AQ452">
        <v>2</v>
      </c>
      <c r="AR452">
        <v>3</v>
      </c>
      <c r="AS452">
        <v>3</v>
      </c>
      <c r="AT452">
        <v>3</v>
      </c>
      <c r="AU452">
        <v>2</v>
      </c>
      <c r="AV452">
        <v>4</v>
      </c>
      <c r="AW452">
        <v>4</v>
      </c>
      <c r="AX452">
        <v>4</v>
      </c>
      <c r="AY452">
        <v>4</v>
      </c>
      <c r="AZ452">
        <v>5</v>
      </c>
      <c r="BA452" t="s">
        <v>859</v>
      </c>
    </row>
    <row r="453" spans="1:53" x14ac:dyDescent="0.3">
      <c r="A453">
        <v>118454788338</v>
      </c>
      <c r="B453">
        <v>453298388</v>
      </c>
      <c r="C453" s="1">
        <v>45226.996238425927</v>
      </c>
      <c r="D453" s="1">
        <v>45227.001168981478</v>
      </c>
      <c r="E453" t="s">
        <v>860</v>
      </c>
      <c r="I453" t="s">
        <v>48</v>
      </c>
      <c r="J453" t="s">
        <v>65</v>
      </c>
      <c r="K453">
        <v>3</v>
      </c>
      <c r="L453">
        <v>3</v>
      </c>
      <c r="M453">
        <v>3</v>
      </c>
      <c r="N453">
        <v>4</v>
      </c>
      <c r="O453">
        <v>3</v>
      </c>
      <c r="P453">
        <v>2</v>
      </c>
      <c r="Q453">
        <v>4</v>
      </c>
      <c r="R453">
        <v>3</v>
      </c>
      <c r="S453">
        <v>4</v>
      </c>
      <c r="T453">
        <v>2</v>
      </c>
      <c r="U453">
        <v>4</v>
      </c>
      <c r="V453">
        <v>4</v>
      </c>
      <c r="W453">
        <v>4</v>
      </c>
      <c r="X453">
        <v>3</v>
      </c>
      <c r="Y453">
        <v>2</v>
      </c>
      <c r="Z453">
        <v>4</v>
      </c>
      <c r="AA453">
        <v>4</v>
      </c>
      <c r="AB453">
        <v>2</v>
      </c>
      <c r="AC453">
        <v>3</v>
      </c>
      <c r="AD453">
        <v>2</v>
      </c>
      <c r="AE453">
        <v>3</v>
      </c>
      <c r="AF453">
        <v>4</v>
      </c>
      <c r="AG453">
        <v>4</v>
      </c>
      <c r="AH453">
        <v>4</v>
      </c>
      <c r="AI453">
        <v>2</v>
      </c>
      <c r="AJ453">
        <v>2</v>
      </c>
      <c r="AK453">
        <v>4</v>
      </c>
      <c r="AL453">
        <v>4</v>
      </c>
      <c r="AM453">
        <v>4</v>
      </c>
      <c r="AN453" t="s">
        <v>50</v>
      </c>
      <c r="AO453">
        <v>4</v>
      </c>
      <c r="AP453">
        <v>4</v>
      </c>
      <c r="AQ453">
        <v>4</v>
      </c>
      <c r="AR453">
        <v>3</v>
      </c>
      <c r="AS453">
        <v>3</v>
      </c>
      <c r="AT453">
        <v>2</v>
      </c>
      <c r="AU453">
        <v>3</v>
      </c>
      <c r="AV453">
        <v>2</v>
      </c>
      <c r="AW453">
        <v>4</v>
      </c>
      <c r="AX453">
        <v>4</v>
      </c>
      <c r="AY453">
        <v>4</v>
      </c>
      <c r="AZ453">
        <v>2</v>
      </c>
      <c r="BA453" t="s">
        <v>861</v>
      </c>
    </row>
    <row r="454" spans="1:53" x14ac:dyDescent="0.3">
      <c r="A454">
        <v>118454788246</v>
      </c>
      <c r="B454">
        <v>453298388</v>
      </c>
      <c r="C454" s="1">
        <v>45226.997511574074</v>
      </c>
      <c r="D454" s="1">
        <v>45227.000902777778</v>
      </c>
      <c r="E454" t="s">
        <v>862</v>
      </c>
      <c r="I454" t="s">
        <v>48</v>
      </c>
      <c r="J454" t="s">
        <v>49</v>
      </c>
      <c r="K454">
        <v>4</v>
      </c>
      <c r="L454">
        <v>4</v>
      </c>
      <c r="M454">
        <v>3</v>
      </c>
      <c r="N454">
        <v>2</v>
      </c>
      <c r="O454">
        <v>4</v>
      </c>
      <c r="P454">
        <v>3</v>
      </c>
      <c r="Q454">
        <v>4</v>
      </c>
      <c r="R454">
        <v>4</v>
      </c>
      <c r="S454">
        <v>4</v>
      </c>
      <c r="T454">
        <v>4</v>
      </c>
      <c r="U454">
        <v>4</v>
      </c>
      <c r="V454">
        <v>2</v>
      </c>
      <c r="W454">
        <v>4</v>
      </c>
      <c r="X454">
        <v>1</v>
      </c>
      <c r="Y454">
        <v>3</v>
      </c>
      <c r="Z454">
        <v>4</v>
      </c>
      <c r="AA454">
        <v>4</v>
      </c>
      <c r="AB454">
        <v>4</v>
      </c>
      <c r="AC454">
        <v>4</v>
      </c>
      <c r="AD454">
        <v>4</v>
      </c>
      <c r="AE454">
        <v>4</v>
      </c>
      <c r="AF454">
        <v>4</v>
      </c>
      <c r="AG454">
        <v>4</v>
      </c>
      <c r="AH454">
        <v>4</v>
      </c>
      <c r="AI454">
        <v>4</v>
      </c>
      <c r="AJ454">
        <v>4</v>
      </c>
      <c r="AK454">
        <v>4</v>
      </c>
      <c r="AL454">
        <v>4</v>
      </c>
      <c r="AM454">
        <v>4</v>
      </c>
      <c r="AN454" t="s">
        <v>50</v>
      </c>
      <c r="AO454">
        <v>4</v>
      </c>
      <c r="AP454">
        <v>4</v>
      </c>
      <c r="AQ454">
        <v>3</v>
      </c>
      <c r="AR454">
        <v>4</v>
      </c>
      <c r="AS454">
        <v>4</v>
      </c>
      <c r="AT454">
        <v>3</v>
      </c>
      <c r="AU454">
        <v>3</v>
      </c>
      <c r="AV454">
        <v>2</v>
      </c>
      <c r="AW454">
        <v>4</v>
      </c>
      <c r="AX454">
        <v>3</v>
      </c>
      <c r="AY454">
        <v>3</v>
      </c>
      <c r="AZ454">
        <v>4</v>
      </c>
      <c r="BA454" t="s">
        <v>79</v>
      </c>
    </row>
    <row r="455" spans="1:53" x14ac:dyDescent="0.3">
      <c r="A455">
        <v>118454775126</v>
      </c>
      <c r="B455">
        <v>453298388</v>
      </c>
      <c r="C455" s="1">
        <v>45226.98777777778</v>
      </c>
      <c r="D455" s="1">
        <v>45226.992164351854</v>
      </c>
      <c r="E455" t="s">
        <v>863</v>
      </c>
      <c r="I455" t="s">
        <v>48</v>
      </c>
      <c r="J455" t="s">
        <v>53</v>
      </c>
      <c r="K455">
        <v>3</v>
      </c>
      <c r="L455">
        <v>2</v>
      </c>
      <c r="M455">
        <v>4</v>
      </c>
      <c r="N455">
        <v>4</v>
      </c>
      <c r="O455">
        <v>4</v>
      </c>
      <c r="P455">
        <v>4</v>
      </c>
      <c r="Q455">
        <v>4</v>
      </c>
      <c r="R455">
        <v>4</v>
      </c>
      <c r="S455">
        <v>4</v>
      </c>
      <c r="T455">
        <v>4</v>
      </c>
      <c r="U455">
        <v>4</v>
      </c>
      <c r="V455">
        <v>2</v>
      </c>
      <c r="W455">
        <v>3</v>
      </c>
      <c r="X455">
        <v>2</v>
      </c>
      <c r="Y455">
        <v>4</v>
      </c>
      <c r="Z455">
        <v>3</v>
      </c>
      <c r="AA455">
        <v>4</v>
      </c>
      <c r="AB455">
        <v>4</v>
      </c>
      <c r="AC455">
        <v>4</v>
      </c>
      <c r="AD455">
        <v>4</v>
      </c>
      <c r="AE455">
        <v>2</v>
      </c>
      <c r="AF455">
        <v>3</v>
      </c>
      <c r="AG455">
        <v>4</v>
      </c>
      <c r="AH455">
        <v>3</v>
      </c>
      <c r="AI455">
        <v>2</v>
      </c>
      <c r="AJ455">
        <v>2</v>
      </c>
      <c r="AK455">
        <v>3</v>
      </c>
      <c r="AL455">
        <v>3</v>
      </c>
      <c r="AM455">
        <v>4</v>
      </c>
      <c r="AN455" t="s">
        <v>50</v>
      </c>
      <c r="AO455">
        <v>3</v>
      </c>
      <c r="AP455">
        <v>4</v>
      </c>
      <c r="AQ455">
        <v>1</v>
      </c>
      <c r="AR455">
        <v>4</v>
      </c>
      <c r="AS455">
        <v>3</v>
      </c>
      <c r="AT455">
        <v>3</v>
      </c>
      <c r="AU455">
        <v>4</v>
      </c>
      <c r="AV455">
        <v>1</v>
      </c>
      <c r="AW455">
        <v>3</v>
      </c>
      <c r="AX455">
        <v>2</v>
      </c>
      <c r="AY455">
        <v>3</v>
      </c>
      <c r="AZ455">
        <v>2</v>
      </c>
      <c r="BA455" t="s">
        <v>79</v>
      </c>
    </row>
    <row r="456" spans="1:53" x14ac:dyDescent="0.3">
      <c r="A456">
        <v>118454773848</v>
      </c>
      <c r="B456">
        <v>453298388</v>
      </c>
      <c r="C456" s="1">
        <v>45226.986990740741</v>
      </c>
      <c r="D456" s="1">
        <v>45226.991087962961</v>
      </c>
      <c r="E456" t="s">
        <v>864</v>
      </c>
      <c r="I456" t="s">
        <v>56</v>
      </c>
      <c r="J456" t="s">
        <v>140</v>
      </c>
      <c r="K456">
        <v>4</v>
      </c>
      <c r="L456">
        <v>4</v>
      </c>
      <c r="M456">
        <v>5</v>
      </c>
      <c r="N456">
        <v>5</v>
      </c>
      <c r="O456">
        <v>4</v>
      </c>
      <c r="P456">
        <v>4</v>
      </c>
      <c r="Q456">
        <v>4</v>
      </c>
      <c r="R456">
        <v>3</v>
      </c>
      <c r="S456">
        <v>4</v>
      </c>
      <c r="T456">
        <v>3</v>
      </c>
      <c r="U456">
        <v>3</v>
      </c>
      <c r="V456">
        <v>4</v>
      </c>
      <c r="W456">
        <v>5</v>
      </c>
      <c r="X456">
        <v>4</v>
      </c>
      <c r="Y456">
        <v>4</v>
      </c>
      <c r="Z456">
        <v>5</v>
      </c>
      <c r="AA456">
        <v>5</v>
      </c>
      <c r="AB456">
        <v>5</v>
      </c>
      <c r="AC456">
        <v>4</v>
      </c>
      <c r="AD456">
        <v>5</v>
      </c>
      <c r="AE456">
        <v>4</v>
      </c>
      <c r="AF456">
        <v>5</v>
      </c>
      <c r="AG456">
        <v>5</v>
      </c>
      <c r="AH456">
        <v>5</v>
      </c>
      <c r="AI456">
        <v>4</v>
      </c>
      <c r="AJ456">
        <v>4</v>
      </c>
      <c r="AK456">
        <v>5</v>
      </c>
      <c r="AL456">
        <v>5</v>
      </c>
      <c r="AM456">
        <v>4</v>
      </c>
      <c r="AN456">
        <v>4</v>
      </c>
      <c r="AO456">
        <v>4</v>
      </c>
      <c r="AP456">
        <v>5</v>
      </c>
      <c r="AQ456">
        <v>5</v>
      </c>
      <c r="AR456">
        <v>4</v>
      </c>
      <c r="AS456">
        <v>5</v>
      </c>
      <c r="AT456">
        <v>5</v>
      </c>
      <c r="AU456">
        <v>4</v>
      </c>
      <c r="AV456">
        <v>4</v>
      </c>
      <c r="AW456">
        <v>4</v>
      </c>
      <c r="AX456">
        <v>3</v>
      </c>
      <c r="AY456">
        <v>3</v>
      </c>
      <c r="AZ456">
        <v>3</v>
      </c>
      <c r="BA456" t="s">
        <v>865</v>
      </c>
    </row>
    <row r="457" spans="1:53" x14ac:dyDescent="0.3">
      <c r="A457">
        <v>118454763832</v>
      </c>
      <c r="B457">
        <v>453298388</v>
      </c>
      <c r="C457" s="1">
        <v>45226.979513888888</v>
      </c>
      <c r="D457" s="1">
        <v>45226.984351851854</v>
      </c>
      <c r="E457" t="s">
        <v>866</v>
      </c>
      <c r="I457" t="s">
        <v>56</v>
      </c>
      <c r="J457" t="s">
        <v>140</v>
      </c>
      <c r="K457">
        <v>3</v>
      </c>
      <c r="L457">
        <v>4</v>
      </c>
      <c r="M457">
        <v>4</v>
      </c>
      <c r="N457">
        <v>4</v>
      </c>
      <c r="O457">
        <v>3</v>
      </c>
      <c r="P457">
        <v>4</v>
      </c>
      <c r="Q457">
        <v>3</v>
      </c>
      <c r="R457">
        <v>2</v>
      </c>
      <c r="S457">
        <v>3</v>
      </c>
      <c r="T457">
        <v>2</v>
      </c>
      <c r="U457">
        <v>4</v>
      </c>
      <c r="V457">
        <v>4</v>
      </c>
      <c r="W457">
        <v>4</v>
      </c>
      <c r="X457">
        <v>3</v>
      </c>
      <c r="Y457">
        <v>2</v>
      </c>
      <c r="Z457">
        <v>4</v>
      </c>
      <c r="AA457">
        <v>3</v>
      </c>
      <c r="AB457">
        <v>4</v>
      </c>
      <c r="AC457">
        <v>4</v>
      </c>
      <c r="AD457">
        <v>2</v>
      </c>
      <c r="AE457">
        <v>3</v>
      </c>
      <c r="AF457">
        <v>2</v>
      </c>
      <c r="AG457">
        <v>2</v>
      </c>
      <c r="AH457">
        <v>1</v>
      </c>
      <c r="AI457">
        <v>2</v>
      </c>
      <c r="AJ457">
        <v>4</v>
      </c>
      <c r="AK457">
        <v>2</v>
      </c>
      <c r="AL457">
        <v>4</v>
      </c>
      <c r="AM457">
        <v>4</v>
      </c>
      <c r="AN457">
        <v>2</v>
      </c>
      <c r="AO457">
        <v>4</v>
      </c>
      <c r="AP457">
        <v>4</v>
      </c>
      <c r="AQ457">
        <v>4</v>
      </c>
      <c r="AR457">
        <v>4</v>
      </c>
      <c r="AS457">
        <v>4</v>
      </c>
      <c r="AT457">
        <v>3</v>
      </c>
      <c r="AU457">
        <v>3</v>
      </c>
      <c r="AV457">
        <v>3</v>
      </c>
      <c r="AW457">
        <v>4</v>
      </c>
      <c r="AX457">
        <v>4</v>
      </c>
      <c r="AY457">
        <v>4</v>
      </c>
      <c r="AZ457">
        <v>3</v>
      </c>
      <c r="BA457" t="s">
        <v>87</v>
      </c>
    </row>
    <row r="458" spans="1:53" x14ac:dyDescent="0.3">
      <c r="A458">
        <v>118454758384</v>
      </c>
      <c r="B458">
        <v>453298388</v>
      </c>
      <c r="C458" s="1">
        <v>45226.976550925923</v>
      </c>
      <c r="D458" s="1">
        <v>45226.981064814812</v>
      </c>
      <c r="E458" t="s">
        <v>867</v>
      </c>
      <c r="I458" t="s">
        <v>56</v>
      </c>
      <c r="J458" t="s">
        <v>57</v>
      </c>
      <c r="K458">
        <v>4</v>
      </c>
      <c r="L458">
        <v>4</v>
      </c>
      <c r="M458">
        <v>4</v>
      </c>
      <c r="N458">
        <v>3</v>
      </c>
      <c r="O458">
        <v>4</v>
      </c>
      <c r="P458">
        <v>3</v>
      </c>
      <c r="Q458">
        <v>4</v>
      </c>
      <c r="R458">
        <v>4</v>
      </c>
      <c r="S458">
        <v>4</v>
      </c>
      <c r="T458">
        <v>3</v>
      </c>
      <c r="U458">
        <v>4</v>
      </c>
      <c r="V458">
        <v>4</v>
      </c>
      <c r="W458">
        <v>3</v>
      </c>
      <c r="X458">
        <v>4</v>
      </c>
      <c r="Y458">
        <v>3</v>
      </c>
      <c r="Z458">
        <v>4</v>
      </c>
      <c r="AA458">
        <v>4</v>
      </c>
      <c r="AB458">
        <v>4</v>
      </c>
      <c r="AC458">
        <v>4</v>
      </c>
      <c r="AD458">
        <v>4</v>
      </c>
      <c r="AE458">
        <v>4</v>
      </c>
      <c r="AF458">
        <v>4</v>
      </c>
      <c r="AG458">
        <v>4</v>
      </c>
      <c r="AH458">
        <v>4</v>
      </c>
      <c r="AI458">
        <v>3</v>
      </c>
      <c r="AJ458">
        <v>4</v>
      </c>
      <c r="AK458">
        <v>3</v>
      </c>
      <c r="AL458">
        <v>4</v>
      </c>
      <c r="AM458">
        <v>4</v>
      </c>
      <c r="AN458">
        <v>4</v>
      </c>
      <c r="AO458">
        <v>4</v>
      </c>
      <c r="AP458">
        <v>4</v>
      </c>
      <c r="AQ458">
        <v>4</v>
      </c>
      <c r="AR458">
        <v>4</v>
      </c>
      <c r="AS458">
        <v>4</v>
      </c>
      <c r="AT458">
        <v>4</v>
      </c>
      <c r="AU458">
        <v>3</v>
      </c>
      <c r="AV458">
        <v>3</v>
      </c>
      <c r="AW458">
        <v>5</v>
      </c>
      <c r="AX458">
        <v>5</v>
      </c>
      <c r="AY458">
        <v>5</v>
      </c>
      <c r="AZ458">
        <v>4</v>
      </c>
      <c r="BA458" t="s">
        <v>113</v>
      </c>
    </row>
    <row r="459" spans="1:53" x14ac:dyDescent="0.3">
      <c r="A459">
        <v>118454746869</v>
      </c>
      <c r="B459">
        <v>453298388</v>
      </c>
      <c r="C459" s="1">
        <v>45226.970509259256</v>
      </c>
      <c r="D459" s="1">
        <v>45226.975081018521</v>
      </c>
      <c r="E459" t="s">
        <v>868</v>
      </c>
      <c r="I459" t="s">
        <v>56</v>
      </c>
      <c r="J459" t="s">
        <v>140</v>
      </c>
      <c r="K459">
        <v>4</v>
      </c>
      <c r="L459">
        <v>4</v>
      </c>
      <c r="M459">
        <v>3</v>
      </c>
      <c r="N459">
        <v>3</v>
      </c>
      <c r="O459">
        <v>4</v>
      </c>
      <c r="P459">
        <v>4</v>
      </c>
      <c r="Q459">
        <v>3</v>
      </c>
      <c r="R459">
        <v>2</v>
      </c>
      <c r="S459">
        <v>4</v>
      </c>
      <c r="T459">
        <v>3</v>
      </c>
      <c r="U459">
        <v>3</v>
      </c>
      <c r="V459">
        <v>4</v>
      </c>
      <c r="W459">
        <v>3</v>
      </c>
      <c r="X459">
        <v>3</v>
      </c>
      <c r="Y459">
        <v>3</v>
      </c>
      <c r="Z459">
        <v>4</v>
      </c>
      <c r="AA459">
        <v>4</v>
      </c>
      <c r="AB459">
        <v>4</v>
      </c>
      <c r="AC459">
        <v>4</v>
      </c>
      <c r="AD459">
        <v>4</v>
      </c>
      <c r="AE459">
        <v>4</v>
      </c>
      <c r="AF459">
        <v>4</v>
      </c>
      <c r="AG459">
        <v>4</v>
      </c>
      <c r="AH459">
        <v>3</v>
      </c>
      <c r="AI459">
        <v>3</v>
      </c>
      <c r="AJ459">
        <v>4</v>
      </c>
      <c r="AK459">
        <v>4</v>
      </c>
      <c r="AL459">
        <v>4</v>
      </c>
      <c r="AM459">
        <v>4</v>
      </c>
      <c r="AN459" t="s">
        <v>50</v>
      </c>
      <c r="AO459">
        <v>3</v>
      </c>
      <c r="AP459">
        <v>4</v>
      </c>
      <c r="AQ459">
        <v>4</v>
      </c>
      <c r="AR459">
        <v>4</v>
      </c>
      <c r="AS459">
        <v>3</v>
      </c>
      <c r="AT459">
        <v>3</v>
      </c>
      <c r="AU459">
        <v>3</v>
      </c>
      <c r="AV459">
        <v>2</v>
      </c>
      <c r="AW459">
        <v>3</v>
      </c>
      <c r="AX459">
        <v>3</v>
      </c>
      <c r="AY459">
        <v>3</v>
      </c>
      <c r="AZ459">
        <v>3</v>
      </c>
      <c r="BA459" t="s">
        <v>869</v>
      </c>
    </row>
    <row r="460" spans="1:53" x14ac:dyDescent="0.3">
      <c r="A460">
        <v>118454742832</v>
      </c>
      <c r="B460">
        <v>453298388</v>
      </c>
      <c r="C460" s="1">
        <v>45226.964108796295</v>
      </c>
      <c r="D460" s="1">
        <v>45226.973969907405</v>
      </c>
      <c r="E460" t="s">
        <v>870</v>
      </c>
      <c r="I460" t="s">
        <v>56</v>
      </c>
      <c r="J460" t="s">
        <v>140</v>
      </c>
      <c r="K460">
        <v>4</v>
      </c>
      <c r="L460">
        <v>4</v>
      </c>
      <c r="M460">
        <v>4</v>
      </c>
      <c r="N460">
        <v>4</v>
      </c>
      <c r="O460">
        <v>4</v>
      </c>
      <c r="P460">
        <v>5</v>
      </c>
      <c r="Q460">
        <v>4</v>
      </c>
      <c r="R460">
        <v>4</v>
      </c>
      <c r="S460">
        <v>5</v>
      </c>
      <c r="T460">
        <v>5</v>
      </c>
      <c r="U460">
        <v>5</v>
      </c>
      <c r="V460">
        <v>3</v>
      </c>
      <c r="W460">
        <v>3</v>
      </c>
      <c r="X460">
        <v>4</v>
      </c>
      <c r="Y460">
        <v>4</v>
      </c>
      <c r="Z460">
        <v>5</v>
      </c>
      <c r="AA460">
        <v>4</v>
      </c>
      <c r="AB460">
        <v>3</v>
      </c>
      <c r="AC460">
        <v>3</v>
      </c>
      <c r="AD460">
        <v>4</v>
      </c>
      <c r="AE460">
        <v>4</v>
      </c>
      <c r="AF460">
        <v>4</v>
      </c>
      <c r="AG460">
        <v>3</v>
      </c>
      <c r="AH460">
        <v>4</v>
      </c>
      <c r="AI460">
        <v>3</v>
      </c>
      <c r="AJ460">
        <v>4</v>
      </c>
      <c r="AK460">
        <v>4</v>
      </c>
      <c r="AL460">
        <v>4</v>
      </c>
      <c r="AM460">
        <v>4</v>
      </c>
      <c r="AN460">
        <v>3</v>
      </c>
      <c r="AO460">
        <v>4</v>
      </c>
      <c r="AP460">
        <v>5</v>
      </c>
      <c r="AQ460">
        <v>4</v>
      </c>
      <c r="AR460">
        <v>4</v>
      </c>
      <c r="AS460">
        <v>4</v>
      </c>
      <c r="AT460">
        <v>4</v>
      </c>
      <c r="AW460">
        <v>4</v>
      </c>
      <c r="AX460">
        <v>4</v>
      </c>
      <c r="BA460" t="s">
        <v>871</v>
      </c>
    </row>
    <row r="461" spans="1:53" x14ac:dyDescent="0.3">
      <c r="A461">
        <v>118454739741</v>
      </c>
      <c r="B461">
        <v>453298388</v>
      </c>
      <c r="C461" s="1">
        <v>45226.964131944442</v>
      </c>
      <c r="D461" s="1">
        <v>45226.969178240739</v>
      </c>
      <c r="E461" t="s">
        <v>95</v>
      </c>
      <c r="I461" t="s">
        <v>48</v>
      </c>
      <c r="J461" t="s">
        <v>53</v>
      </c>
      <c r="K461">
        <v>4</v>
      </c>
      <c r="L461">
        <v>5</v>
      </c>
      <c r="M461">
        <v>5</v>
      </c>
      <c r="N461">
        <v>5</v>
      </c>
      <c r="O461">
        <v>4</v>
      </c>
      <c r="P461">
        <v>4</v>
      </c>
      <c r="Q461">
        <v>5</v>
      </c>
      <c r="R461">
        <v>5</v>
      </c>
      <c r="S461">
        <v>5</v>
      </c>
      <c r="T461">
        <v>5</v>
      </c>
      <c r="U461">
        <v>5</v>
      </c>
      <c r="V461">
        <v>5</v>
      </c>
      <c r="W461">
        <v>4</v>
      </c>
      <c r="X461">
        <v>4</v>
      </c>
      <c r="Y461">
        <v>5</v>
      </c>
      <c r="Z461">
        <v>5</v>
      </c>
      <c r="AA461">
        <v>4</v>
      </c>
      <c r="AB461">
        <v>5</v>
      </c>
      <c r="AC461">
        <v>5</v>
      </c>
      <c r="AD461">
        <v>5</v>
      </c>
      <c r="AE461">
        <v>5</v>
      </c>
      <c r="AF461">
        <v>5</v>
      </c>
      <c r="AG461">
        <v>5</v>
      </c>
      <c r="AH461">
        <v>5</v>
      </c>
      <c r="AI461">
        <v>5</v>
      </c>
      <c r="AJ461">
        <v>5</v>
      </c>
      <c r="AK461">
        <v>5</v>
      </c>
      <c r="AL461">
        <v>5</v>
      </c>
      <c r="AM461">
        <v>4</v>
      </c>
      <c r="AN461">
        <v>4</v>
      </c>
      <c r="AO461">
        <v>4</v>
      </c>
      <c r="AP461">
        <v>5</v>
      </c>
      <c r="AQ461">
        <v>5</v>
      </c>
      <c r="AR461">
        <v>5</v>
      </c>
      <c r="AS461">
        <v>5</v>
      </c>
      <c r="AT461">
        <v>5</v>
      </c>
      <c r="AU461">
        <v>5</v>
      </c>
      <c r="AV461">
        <v>5</v>
      </c>
      <c r="AW461">
        <v>5</v>
      </c>
      <c r="AX461">
        <v>4</v>
      </c>
      <c r="AY461">
        <v>5</v>
      </c>
      <c r="AZ461">
        <v>5</v>
      </c>
      <c r="BA461" t="s">
        <v>872</v>
      </c>
    </row>
    <row r="462" spans="1:53" x14ac:dyDescent="0.3">
      <c r="A462">
        <v>118454718424</v>
      </c>
      <c r="B462">
        <v>453298388</v>
      </c>
      <c r="C462" s="1">
        <v>45226.951157407406</v>
      </c>
      <c r="D462" s="1">
        <v>45226.955428240741</v>
      </c>
      <c r="E462" t="s">
        <v>873</v>
      </c>
      <c r="I462" t="s">
        <v>48</v>
      </c>
      <c r="J462" t="s">
        <v>65</v>
      </c>
      <c r="K462">
        <v>4</v>
      </c>
      <c r="L462">
        <v>3</v>
      </c>
      <c r="M462">
        <v>4</v>
      </c>
      <c r="N462">
        <v>4</v>
      </c>
      <c r="O462">
        <v>3</v>
      </c>
      <c r="P462">
        <v>4</v>
      </c>
      <c r="Q462">
        <v>4</v>
      </c>
      <c r="R462">
        <v>4</v>
      </c>
      <c r="S462">
        <v>4</v>
      </c>
      <c r="T462">
        <v>4</v>
      </c>
      <c r="U462">
        <v>4</v>
      </c>
      <c r="V462">
        <v>4</v>
      </c>
      <c r="W462">
        <v>4</v>
      </c>
      <c r="X462">
        <v>2</v>
      </c>
      <c r="Y462">
        <v>4</v>
      </c>
      <c r="Z462">
        <v>4</v>
      </c>
      <c r="AA462">
        <v>4</v>
      </c>
      <c r="AB462">
        <v>4</v>
      </c>
      <c r="AC462">
        <v>4</v>
      </c>
      <c r="AD462">
        <v>2</v>
      </c>
      <c r="AE462">
        <v>4</v>
      </c>
      <c r="AF462">
        <v>4</v>
      </c>
      <c r="AG462">
        <v>4</v>
      </c>
      <c r="AH462">
        <v>4</v>
      </c>
      <c r="AI462">
        <v>4</v>
      </c>
      <c r="AJ462">
        <v>4</v>
      </c>
      <c r="AK462">
        <v>3</v>
      </c>
      <c r="AL462">
        <v>4</v>
      </c>
      <c r="AM462">
        <v>4</v>
      </c>
      <c r="AN462" t="s">
        <v>50</v>
      </c>
      <c r="AO462">
        <v>2</v>
      </c>
      <c r="AP462" t="s">
        <v>81</v>
      </c>
      <c r="AQ462" t="s">
        <v>81</v>
      </c>
      <c r="AR462">
        <v>3</v>
      </c>
      <c r="AS462">
        <v>4</v>
      </c>
      <c r="AT462">
        <v>3</v>
      </c>
      <c r="AU462">
        <v>3</v>
      </c>
      <c r="AV462">
        <v>3</v>
      </c>
      <c r="AW462">
        <v>4</v>
      </c>
      <c r="AX462">
        <v>4</v>
      </c>
      <c r="AZ462">
        <v>4</v>
      </c>
      <c r="BA462" t="s">
        <v>79</v>
      </c>
    </row>
    <row r="463" spans="1:53" x14ac:dyDescent="0.3">
      <c r="A463">
        <v>118454714218</v>
      </c>
      <c r="B463">
        <v>453298388</v>
      </c>
      <c r="C463" s="1">
        <v>45226.946527777778</v>
      </c>
      <c r="D463" s="1">
        <v>45226.952349537038</v>
      </c>
      <c r="E463" t="s">
        <v>874</v>
      </c>
      <c r="I463" t="s">
        <v>56</v>
      </c>
      <c r="J463" t="s">
        <v>68</v>
      </c>
      <c r="K463">
        <v>2</v>
      </c>
      <c r="L463">
        <v>2</v>
      </c>
      <c r="M463">
        <v>3</v>
      </c>
      <c r="N463">
        <v>4</v>
      </c>
      <c r="O463">
        <v>4</v>
      </c>
      <c r="P463">
        <v>4</v>
      </c>
      <c r="Q463">
        <v>1</v>
      </c>
      <c r="R463">
        <v>1</v>
      </c>
      <c r="S463">
        <v>2</v>
      </c>
      <c r="T463">
        <v>3</v>
      </c>
      <c r="U463">
        <v>3</v>
      </c>
      <c r="V463">
        <v>5</v>
      </c>
      <c r="W463">
        <v>5</v>
      </c>
      <c r="X463">
        <v>5</v>
      </c>
      <c r="Y463">
        <v>2</v>
      </c>
      <c r="Z463">
        <v>5</v>
      </c>
      <c r="AA463">
        <v>4</v>
      </c>
      <c r="AB463">
        <v>4</v>
      </c>
      <c r="AC463">
        <v>4</v>
      </c>
      <c r="AD463">
        <v>4</v>
      </c>
      <c r="AE463">
        <v>4</v>
      </c>
      <c r="AF463">
        <v>4</v>
      </c>
      <c r="AG463">
        <v>3</v>
      </c>
      <c r="AH463">
        <v>4</v>
      </c>
      <c r="AI463">
        <v>4</v>
      </c>
      <c r="AJ463">
        <v>4</v>
      </c>
      <c r="AK463">
        <v>4</v>
      </c>
      <c r="AL463">
        <v>4</v>
      </c>
      <c r="AM463">
        <v>4</v>
      </c>
      <c r="AN463">
        <v>3</v>
      </c>
      <c r="AO463">
        <v>3</v>
      </c>
      <c r="AP463">
        <v>4</v>
      </c>
      <c r="AQ463">
        <v>4</v>
      </c>
      <c r="AR463">
        <v>3</v>
      </c>
      <c r="AS463">
        <v>2</v>
      </c>
      <c r="AT463">
        <v>3</v>
      </c>
      <c r="AU463">
        <v>2</v>
      </c>
      <c r="AV463">
        <v>4</v>
      </c>
      <c r="AW463">
        <v>3</v>
      </c>
      <c r="AX463">
        <v>4</v>
      </c>
      <c r="AY463">
        <v>4</v>
      </c>
      <c r="AZ463">
        <v>3</v>
      </c>
      <c r="BA463" t="s">
        <v>875</v>
      </c>
    </row>
    <row r="464" spans="1:53" x14ac:dyDescent="0.3">
      <c r="A464">
        <v>118454707750</v>
      </c>
      <c r="B464">
        <v>453298388</v>
      </c>
      <c r="C464" s="1">
        <v>45226.94226851852</v>
      </c>
      <c r="D464" s="1">
        <v>45226.948182870372</v>
      </c>
      <c r="E464" t="s">
        <v>396</v>
      </c>
      <c r="I464" t="s">
        <v>56</v>
      </c>
      <c r="J464" t="s">
        <v>57</v>
      </c>
      <c r="K464">
        <v>4</v>
      </c>
      <c r="L464">
        <v>4</v>
      </c>
      <c r="M464">
        <v>4</v>
      </c>
      <c r="N464">
        <v>4</v>
      </c>
      <c r="O464">
        <v>3</v>
      </c>
      <c r="P464">
        <v>4</v>
      </c>
      <c r="Q464">
        <v>4</v>
      </c>
      <c r="R464">
        <v>3</v>
      </c>
      <c r="S464">
        <v>4</v>
      </c>
      <c r="T464">
        <v>4</v>
      </c>
      <c r="U464">
        <v>4</v>
      </c>
      <c r="V464">
        <v>2</v>
      </c>
      <c r="W464">
        <v>4</v>
      </c>
      <c r="X464">
        <v>2</v>
      </c>
      <c r="Y464">
        <v>4</v>
      </c>
      <c r="Z464">
        <v>4</v>
      </c>
      <c r="AA464">
        <v>4</v>
      </c>
      <c r="AB464">
        <v>4</v>
      </c>
      <c r="AC464">
        <v>4</v>
      </c>
      <c r="AD464">
        <v>4</v>
      </c>
      <c r="AE464">
        <v>3</v>
      </c>
      <c r="AF464">
        <v>4</v>
      </c>
      <c r="AG464">
        <v>4</v>
      </c>
      <c r="AH464">
        <v>4</v>
      </c>
      <c r="AI464">
        <v>2</v>
      </c>
      <c r="AJ464">
        <v>4</v>
      </c>
      <c r="AK464">
        <v>4</v>
      </c>
      <c r="AL464">
        <v>5</v>
      </c>
      <c r="AM464">
        <v>4</v>
      </c>
      <c r="AN464">
        <v>3</v>
      </c>
      <c r="AO464">
        <v>3</v>
      </c>
      <c r="AP464" t="s">
        <v>81</v>
      </c>
      <c r="AQ464" t="s">
        <v>81</v>
      </c>
      <c r="AR464">
        <v>4</v>
      </c>
      <c r="AS464">
        <v>4</v>
      </c>
      <c r="AT464">
        <v>4</v>
      </c>
      <c r="AX464">
        <v>4</v>
      </c>
      <c r="AZ464">
        <v>4</v>
      </c>
      <c r="BA464" t="s">
        <v>87</v>
      </c>
    </row>
    <row r="465" spans="1:53" x14ac:dyDescent="0.3">
      <c r="A465">
        <v>118454693638</v>
      </c>
      <c r="B465">
        <v>453298388</v>
      </c>
      <c r="C465" s="1">
        <v>45226.931620370371</v>
      </c>
      <c r="D465" s="1">
        <v>45226.937777777777</v>
      </c>
      <c r="E465" t="s">
        <v>876</v>
      </c>
      <c r="I465" t="s">
        <v>56</v>
      </c>
      <c r="J465" t="s">
        <v>68</v>
      </c>
      <c r="K465">
        <v>4</v>
      </c>
      <c r="L465">
        <v>2</v>
      </c>
      <c r="M465">
        <v>4</v>
      </c>
      <c r="N465">
        <v>3</v>
      </c>
      <c r="O465">
        <v>2</v>
      </c>
      <c r="P465">
        <v>4</v>
      </c>
      <c r="Q465">
        <v>4</v>
      </c>
      <c r="R465">
        <v>2</v>
      </c>
      <c r="S465">
        <v>4</v>
      </c>
      <c r="T465">
        <v>4</v>
      </c>
      <c r="U465">
        <v>2</v>
      </c>
      <c r="V465">
        <v>2</v>
      </c>
      <c r="W465">
        <v>4</v>
      </c>
      <c r="X465">
        <v>3</v>
      </c>
      <c r="Y465">
        <v>4</v>
      </c>
      <c r="Z465">
        <v>4</v>
      </c>
      <c r="AA465">
        <v>2</v>
      </c>
      <c r="AB465">
        <v>4</v>
      </c>
      <c r="AC465">
        <v>4</v>
      </c>
      <c r="AD465">
        <v>2</v>
      </c>
      <c r="AE465">
        <v>4</v>
      </c>
      <c r="AF465">
        <v>4</v>
      </c>
      <c r="AG465">
        <v>4</v>
      </c>
      <c r="AH465">
        <v>4</v>
      </c>
      <c r="AI465">
        <v>1</v>
      </c>
      <c r="AJ465">
        <v>2</v>
      </c>
      <c r="AK465">
        <v>1</v>
      </c>
      <c r="AL465">
        <v>4</v>
      </c>
      <c r="AM465">
        <v>4</v>
      </c>
      <c r="AN465" t="s">
        <v>50</v>
      </c>
      <c r="AO465">
        <v>1</v>
      </c>
      <c r="AP465">
        <v>4</v>
      </c>
      <c r="AQ465">
        <v>1</v>
      </c>
      <c r="AR465">
        <v>4</v>
      </c>
      <c r="AS465">
        <v>5</v>
      </c>
      <c r="AT465">
        <v>4</v>
      </c>
      <c r="AU465">
        <v>4</v>
      </c>
      <c r="AV465">
        <v>3</v>
      </c>
      <c r="AW465">
        <v>3</v>
      </c>
      <c r="AX465">
        <v>3</v>
      </c>
      <c r="AY465">
        <v>2</v>
      </c>
      <c r="AZ465">
        <v>3</v>
      </c>
      <c r="BA465" t="s">
        <v>877</v>
      </c>
    </row>
    <row r="466" spans="1:53" x14ac:dyDescent="0.3">
      <c r="A466">
        <v>118454671868</v>
      </c>
      <c r="B466">
        <v>453298388</v>
      </c>
      <c r="C466" s="1">
        <v>45226.917187500003</v>
      </c>
      <c r="D466" s="1">
        <v>45226.922303240739</v>
      </c>
      <c r="E466" t="s">
        <v>403</v>
      </c>
      <c r="I466" t="s">
        <v>48</v>
      </c>
      <c r="J466" t="s">
        <v>49</v>
      </c>
      <c r="K466">
        <v>4</v>
      </c>
      <c r="L466">
        <v>4</v>
      </c>
      <c r="M466">
        <v>4</v>
      </c>
      <c r="N466">
        <v>3</v>
      </c>
      <c r="O466">
        <v>5</v>
      </c>
      <c r="P466">
        <v>5</v>
      </c>
      <c r="Q466">
        <v>4</v>
      </c>
      <c r="R466">
        <v>4</v>
      </c>
      <c r="S466">
        <v>4</v>
      </c>
      <c r="T466">
        <v>4</v>
      </c>
      <c r="U466">
        <v>4</v>
      </c>
      <c r="V466">
        <v>4</v>
      </c>
      <c r="W466">
        <v>4</v>
      </c>
      <c r="X466">
        <v>5</v>
      </c>
      <c r="Y466">
        <v>4</v>
      </c>
      <c r="Z466">
        <v>5</v>
      </c>
      <c r="AA466">
        <v>3</v>
      </c>
      <c r="AB466">
        <v>4</v>
      </c>
      <c r="AC466">
        <v>4</v>
      </c>
      <c r="AD466">
        <v>5</v>
      </c>
      <c r="AE466">
        <v>5</v>
      </c>
      <c r="AF466">
        <v>5</v>
      </c>
      <c r="AG466">
        <v>5</v>
      </c>
      <c r="AH466">
        <v>3</v>
      </c>
      <c r="AI466">
        <v>4</v>
      </c>
      <c r="AJ466">
        <v>4</v>
      </c>
      <c r="AK466">
        <v>4</v>
      </c>
      <c r="AL466">
        <v>4</v>
      </c>
      <c r="AM466">
        <v>3</v>
      </c>
      <c r="AN466" t="s">
        <v>50</v>
      </c>
      <c r="AO466">
        <v>4</v>
      </c>
      <c r="AP466">
        <v>3</v>
      </c>
      <c r="AQ466">
        <v>4</v>
      </c>
      <c r="AR466">
        <v>4</v>
      </c>
      <c r="AS466">
        <v>4</v>
      </c>
      <c r="AT466">
        <v>4</v>
      </c>
      <c r="AU466">
        <v>3</v>
      </c>
      <c r="AV466">
        <v>5</v>
      </c>
      <c r="AW466">
        <v>4</v>
      </c>
      <c r="AX466">
        <v>4</v>
      </c>
      <c r="AY466">
        <v>4</v>
      </c>
      <c r="AZ466">
        <v>3</v>
      </c>
      <c r="BA466" t="s">
        <v>878</v>
      </c>
    </row>
    <row r="467" spans="1:53" x14ac:dyDescent="0.3">
      <c r="A467">
        <v>118454671239</v>
      </c>
      <c r="B467">
        <v>453298388</v>
      </c>
      <c r="C467" s="1">
        <v>45226.917650462965</v>
      </c>
      <c r="D467" s="1">
        <v>45226.920694444445</v>
      </c>
      <c r="E467" t="s">
        <v>879</v>
      </c>
      <c r="I467" t="s">
        <v>56</v>
      </c>
      <c r="J467" t="s">
        <v>68</v>
      </c>
      <c r="K467">
        <v>4</v>
      </c>
      <c r="L467">
        <v>3</v>
      </c>
      <c r="M467">
        <v>3</v>
      </c>
      <c r="N467">
        <v>3</v>
      </c>
      <c r="O467">
        <v>2</v>
      </c>
      <c r="P467">
        <v>2</v>
      </c>
      <c r="Q467">
        <v>3</v>
      </c>
      <c r="R467">
        <v>1</v>
      </c>
      <c r="S467">
        <v>2</v>
      </c>
      <c r="T467">
        <v>3</v>
      </c>
      <c r="U467">
        <v>4</v>
      </c>
      <c r="V467">
        <v>2</v>
      </c>
      <c r="W467">
        <v>3</v>
      </c>
      <c r="X467">
        <v>2</v>
      </c>
      <c r="Y467">
        <v>4</v>
      </c>
      <c r="Z467">
        <v>5</v>
      </c>
      <c r="AA467">
        <v>2</v>
      </c>
      <c r="AB467">
        <v>2</v>
      </c>
      <c r="AC467">
        <v>2</v>
      </c>
      <c r="AD467">
        <v>5</v>
      </c>
      <c r="AE467">
        <v>3</v>
      </c>
      <c r="AF467">
        <v>4</v>
      </c>
      <c r="AG467">
        <v>4</v>
      </c>
      <c r="AH467">
        <v>5</v>
      </c>
      <c r="AI467">
        <v>4</v>
      </c>
      <c r="AJ467">
        <v>3</v>
      </c>
      <c r="AK467">
        <v>3</v>
      </c>
      <c r="AL467">
        <v>4</v>
      </c>
      <c r="AM467">
        <v>4</v>
      </c>
      <c r="AN467">
        <v>3</v>
      </c>
      <c r="AO467">
        <v>1</v>
      </c>
      <c r="AP467">
        <v>3</v>
      </c>
      <c r="AQ467">
        <v>3</v>
      </c>
      <c r="AR467">
        <v>4</v>
      </c>
      <c r="AS467">
        <v>3</v>
      </c>
      <c r="AT467">
        <v>3</v>
      </c>
      <c r="AU467">
        <v>3</v>
      </c>
      <c r="AV467">
        <v>2</v>
      </c>
      <c r="AW467">
        <v>3</v>
      </c>
      <c r="AX467">
        <v>2</v>
      </c>
      <c r="AY467">
        <v>2</v>
      </c>
      <c r="AZ467">
        <v>4</v>
      </c>
      <c r="BA467" t="s">
        <v>87</v>
      </c>
    </row>
    <row r="468" spans="1:53" hidden="1" x14ac:dyDescent="0.3">
      <c r="C468" s="1"/>
      <c r="D468" s="1"/>
    </row>
    <row r="469" spans="1:53" x14ac:dyDescent="0.3">
      <c r="A469">
        <v>118454667632</v>
      </c>
      <c r="B469">
        <v>453298388</v>
      </c>
      <c r="C469" s="1">
        <v>45226.915891203702</v>
      </c>
      <c r="D469" s="1">
        <v>45226.917858796296</v>
      </c>
      <c r="E469" t="s">
        <v>881</v>
      </c>
      <c r="I469" t="s">
        <v>48</v>
      </c>
      <c r="J469" t="s">
        <v>96</v>
      </c>
      <c r="K469">
        <v>5</v>
      </c>
      <c r="L469">
        <v>5</v>
      </c>
      <c r="M469">
        <v>5</v>
      </c>
      <c r="N469">
        <v>5</v>
      </c>
      <c r="O469">
        <v>5</v>
      </c>
      <c r="P469">
        <v>5</v>
      </c>
      <c r="Q469">
        <v>4</v>
      </c>
      <c r="R469">
        <v>4</v>
      </c>
      <c r="S469">
        <v>5</v>
      </c>
      <c r="T469">
        <v>5</v>
      </c>
      <c r="U469">
        <v>4</v>
      </c>
      <c r="V469">
        <v>5</v>
      </c>
      <c r="W469">
        <v>5</v>
      </c>
      <c r="X469">
        <v>4</v>
      </c>
      <c r="Y469">
        <v>5</v>
      </c>
      <c r="Z469">
        <v>5</v>
      </c>
      <c r="AA469">
        <v>5</v>
      </c>
      <c r="AB469">
        <v>5</v>
      </c>
      <c r="AC469">
        <v>5</v>
      </c>
      <c r="AD469">
        <v>4</v>
      </c>
      <c r="AE469">
        <v>5</v>
      </c>
      <c r="AF469">
        <v>5</v>
      </c>
      <c r="AG469">
        <v>5</v>
      </c>
      <c r="AH469">
        <v>5</v>
      </c>
      <c r="AI469">
        <v>5</v>
      </c>
      <c r="AJ469">
        <v>5</v>
      </c>
      <c r="AK469">
        <v>5</v>
      </c>
      <c r="AL469">
        <v>5</v>
      </c>
      <c r="AM469">
        <v>5</v>
      </c>
      <c r="AN469" t="s">
        <v>50</v>
      </c>
      <c r="AO469">
        <v>5</v>
      </c>
      <c r="AP469">
        <v>5</v>
      </c>
      <c r="AQ469">
        <v>5</v>
      </c>
      <c r="AR469">
        <v>5</v>
      </c>
      <c r="AS469">
        <v>5</v>
      </c>
      <c r="AT469">
        <v>5</v>
      </c>
      <c r="AU469">
        <v>4</v>
      </c>
      <c r="AV469">
        <v>4</v>
      </c>
      <c r="AW469">
        <v>5</v>
      </c>
      <c r="AX469">
        <v>5</v>
      </c>
      <c r="AY469">
        <v>5</v>
      </c>
      <c r="AZ469">
        <v>4</v>
      </c>
      <c r="BA469" t="s">
        <v>882</v>
      </c>
    </row>
    <row r="470" spans="1:53" x14ac:dyDescent="0.3">
      <c r="A470">
        <v>118454660182</v>
      </c>
      <c r="B470">
        <v>453298388</v>
      </c>
      <c r="C470" s="1">
        <v>45226.906168981484</v>
      </c>
      <c r="D470" s="1">
        <v>45226.912083333336</v>
      </c>
      <c r="E470" t="s">
        <v>883</v>
      </c>
      <c r="I470" t="s">
        <v>60</v>
      </c>
      <c r="J470" t="s">
        <v>103</v>
      </c>
      <c r="K470">
        <v>1</v>
      </c>
      <c r="L470">
        <v>3</v>
      </c>
      <c r="M470">
        <v>2</v>
      </c>
      <c r="N470">
        <v>2</v>
      </c>
      <c r="O470">
        <v>2</v>
      </c>
      <c r="P470">
        <v>3</v>
      </c>
      <c r="Q470">
        <v>2</v>
      </c>
      <c r="R470">
        <v>2</v>
      </c>
      <c r="S470">
        <v>1</v>
      </c>
      <c r="T470">
        <v>1</v>
      </c>
      <c r="U470">
        <v>1</v>
      </c>
      <c r="V470">
        <v>3</v>
      </c>
      <c r="W470">
        <v>3</v>
      </c>
      <c r="X470">
        <v>1</v>
      </c>
      <c r="Y470">
        <v>1</v>
      </c>
      <c r="Z470">
        <v>3</v>
      </c>
      <c r="AA470">
        <v>4</v>
      </c>
      <c r="AB470">
        <v>4</v>
      </c>
      <c r="AC470">
        <v>4</v>
      </c>
      <c r="AD470">
        <v>5</v>
      </c>
      <c r="AE470">
        <v>1</v>
      </c>
      <c r="AF470">
        <v>1</v>
      </c>
      <c r="AG470">
        <v>4</v>
      </c>
      <c r="AH470">
        <v>1</v>
      </c>
      <c r="AI470">
        <v>3</v>
      </c>
      <c r="AJ470">
        <v>5</v>
      </c>
      <c r="AK470">
        <v>5</v>
      </c>
      <c r="AL470">
        <v>5</v>
      </c>
      <c r="AM470">
        <v>4</v>
      </c>
      <c r="AN470" t="s">
        <v>50</v>
      </c>
      <c r="AO470">
        <v>4</v>
      </c>
      <c r="AP470">
        <v>4</v>
      </c>
      <c r="AQ470">
        <v>4</v>
      </c>
      <c r="AR470">
        <v>2</v>
      </c>
      <c r="AS470">
        <v>1</v>
      </c>
      <c r="AT470">
        <v>4</v>
      </c>
      <c r="AU470">
        <v>1</v>
      </c>
      <c r="AV470">
        <v>1</v>
      </c>
      <c r="AW470">
        <v>4</v>
      </c>
      <c r="AX470">
        <v>4</v>
      </c>
      <c r="AY470">
        <v>4</v>
      </c>
      <c r="AZ470">
        <v>3</v>
      </c>
      <c r="BA470" t="s">
        <v>884</v>
      </c>
    </row>
    <row r="471" spans="1:53" x14ac:dyDescent="0.3">
      <c r="A471">
        <v>118454651604</v>
      </c>
      <c r="B471">
        <v>453298388</v>
      </c>
      <c r="C471" s="1">
        <v>45226.898414351854</v>
      </c>
      <c r="D471" s="1">
        <v>45226.905451388891</v>
      </c>
      <c r="E471" t="s">
        <v>885</v>
      </c>
      <c r="I471" t="s">
        <v>48</v>
      </c>
      <c r="J471" t="s">
        <v>84</v>
      </c>
      <c r="K471">
        <v>4</v>
      </c>
      <c r="L471">
        <v>4</v>
      </c>
      <c r="M471">
        <v>5</v>
      </c>
      <c r="N471">
        <v>5</v>
      </c>
      <c r="O471">
        <v>4</v>
      </c>
      <c r="P471">
        <v>4</v>
      </c>
      <c r="Q471">
        <v>5</v>
      </c>
      <c r="R471">
        <v>5</v>
      </c>
      <c r="S471">
        <v>5</v>
      </c>
      <c r="T471">
        <v>5</v>
      </c>
      <c r="U471">
        <v>5</v>
      </c>
      <c r="V471">
        <v>4</v>
      </c>
      <c r="W471">
        <v>5</v>
      </c>
      <c r="X471">
        <v>4</v>
      </c>
      <c r="Y471">
        <v>5</v>
      </c>
      <c r="Z471">
        <v>5</v>
      </c>
      <c r="AA471">
        <v>5</v>
      </c>
      <c r="AB471">
        <v>5</v>
      </c>
      <c r="AC471">
        <v>5</v>
      </c>
      <c r="AD471">
        <v>5</v>
      </c>
      <c r="AE471">
        <v>5</v>
      </c>
      <c r="AF471">
        <v>5</v>
      </c>
      <c r="AG471">
        <v>5</v>
      </c>
      <c r="AH471">
        <v>5</v>
      </c>
      <c r="AI471">
        <v>4</v>
      </c>
      <c r="AJ471">
        <v>4</v>
      </c>
      <c r="AK471">
        <v>2</v>
      </c>
      <c r="AL471">
        <v>5</v>
      </c>
      <c r="AM471">
        <v>4</v>
      </c>
      <c r="AN471">
        <v>4</v>
      </c>
      <c r="AO471">
        <v>5</v>
      </c>
      <c r="AP471">
        <v>5</v>
      </c>
      <c r="AQ471">
        <v>5</v>
      </c>
      <c r="AR471">
        <v>5</v>
      </c>
      <c r="AS471">
        <v>4</v>
      </c>
      <c r="AT471">
        <v>4</v>
      </c>
      <c r="AU471">
        <v>5</v>
      </c>
      <c r="AV471">
        <v>4</v>
      </c>
      <c r="AW471">
        <v>5</v>
      </c>
      <c r="AX471">
        <v>4</v>
      </c>
      <c r="AY471">
        <v>4</v>
      </c>
      <c r="AZ471">
        <v>5</v>
      </c>
      <c r="BA471" t="s">
        <v>886</v>
      </c>
    </row>
    <row r="472" spans="1:53" x14ac:dyDescent="0.3">
      <c r="A472">
        <v>118454645837</v>
      </c>
      <c r="B472">
        <v>453298388</v>
      </c>
      <c r="C472" s="1">
        <v>45226.891747685186</v>
      </c>
      <c r="D472" s="1">
        <v>45226.901203703703</v>
      </c>
      <c r="E472" t="s">
        <v>887</v>
      </c>
      <c r="I472" t="s">
        <v>48</v>
      </c>
      <c r="J472" t="s">
        <v>84</v>
      </c>
      <c r="K472">
        <v>3</v>
      </c>
      <c r="L472">
        <v>3</v>
      </c>
      <c r="M472">
        <v>4</v>
      </c>
      <c r="N472">
        <v>2</v>
      </c>
      <c r="O472">
        <v>2</v>
      </c>
      <c r="P472">
        <v>4</v>
      </c>
      <c r="Q472">
        <v>3</v>
      </c>
      <c r="R472">
        <v>4</v>
      </c>
      <c r="S472">
        <v>3</v>
      </c>
      <c r="T472">
        <v>3</v>
      </c>
      <c r="U472">
        <v>3</v>
      </c>
      <c r="V472">
        <v>1</v>
      </c>
      <c r="W472">
        <v>2</v>
      </c>
      <c r="X472">
        <v>1</v>
      </c>
      <c r="Y472">
        <v>3</v>
      </c>
      <c r="Z472">
        <v>2</v>
      </c>
      <c r="AA472">
        <v>2</v>
      </c>
      <c r="AB472">
        <v>1</v>
      </c>
      <c r="AC472">
        <v>2</v>
      </c>
      <c r="AD472">
        <v>2</v>
      </c>
      <c r="AE472">
        <v>2</v>
      </c>
      <c r="AF472">
        <v>2</v>
      </c>
      <c r="AG472">
        <v>2</v>
      </c>
      <c r="AH472">
        <v>2</v>
      </c>
      <c r="AI472">
        <v>2</v>
      </c>
      <c r="AJ472">
        <v>2</v>
      </c>
      <c r="AK472">
        <v>2</v>
      </c>
      <c r="AL472">
        <v>4</v>
      </c>
      <c r="AM472">
        <v>2</v>
      </c>
      <c r="AN472">
        <v>1</v>
      </c>
      <c r="AO472">
        <v>2</v>
      </c>
      <c r="AP472">
        <v>1</v>
      </c>
      <c r="AQ472">
        <v>1</v>
      </c>
      <c r="AR472">
        <v>3</v>
      </c>
      <c r="AS472">
        <v>3</v>
      </c>
      <c r="AT472">
        <v>3</v>
      </c>
      <c r="AU472">
        <v>3</v>
      </c>
      <c r="AV472">
        <v>1</v>
      </c>
      <c r="AW472">
        <v>2</v>
      </c>
      <c r="AX472">
        <v>3</v>
      </c>
      <c r="AY472">
        <v>1</v>
      </c>
      <c r="AZ472">
        <v>3</v>
      </c>
      <c r="BA472" t="s">
        <v>888</v>
      </c>
    </row>
    <row r="473" spans="1:53" x14ac:dyDescent="0.3">
      <c r="A473">
        <v>118454638853</v>
      </c>
      <c r="B473">
        <v>453298388</v>
      </c>
      <c r="C473" s="1">
        <v>45226.893807870372</v>
      </c>
      <c r="D473" s="1">
        <v>45226.896261574075</v>
      </c>
      <c r="E473" t="s">
        <v>889</v>
      </c>
      <c r="I473" t="s">
        <v>64</v>
      </c>
      <c r="J473" t="s">
        <v>91</v>
      </c>
      <c r="K473">
        <v>4</v>
      </c>
      <c r="L473">
        <v>3</v>
      </c>
      <c r="M473">
        <v>4</v>
      </c>
      <c r="N473">
        <v>3</v>
      </c>
      <c r="O473">
        <v>3</v>
      </c>
      <c r="P473">
        <v>3</v>
      </c>
      <c r="Q473">
        <v>4</v>
      </c>
      <c r="R473">
        <v>4</v>
      </c>
      <c r="S473">
        <v>3</v>
      </c>
      <c r="T473">
        <v>3</v>
      </c>
      <c r="U473">
        <v>4</v>
      </c>
      <c r="V473">
        <v>4</v>
      </c>
      <c r="W473">
        <v>4</v>
      </c>
      <c r="X473">
        <v>4</v>
      </c>
      <c r="Y473">
        <v>4</v>
      </c>
      <c r="Z473">
        <v>4</v>
      </c>
      <c r="AA473">
        <v>4</v>
      </c>
      <c r="AB473">
        <v>4</v>
      </c>
      <c r="AC473">
        <v>4</v>
      </c>
      <c r="AD473">
        <v>4</v>
      </c>
      <c r="AE473">
        <v>4</v>
      </c>
      <c r="AF473">
        <v>4</v>
      </c>
      <c r="AG473">
        <v>4</v>
      </c>
      <c r="AH473">
        <v>3</v>
      </c>
      <c r="AI473">
        <v>4</v>
      </c>
      <c r="AJ473">
        <v>4</v>
      </c>
      <c r="AK473">
        <v>2</v>
      </c>
      <c r="AL473">
        <v>4</v>
      </c>
      <c r="AM473">
        <v>4</v>
      </c>
      <c r="AN473" t="s">
        <v>50</v>
      </c>
      <c r="AO473">
        <v>4</v>
      </c>
      <c r="AP473">
        <v>4</v>
      </c>
      <c r="AQ473" t="s">
        <v>81</v>
      </c>
      <c r="AR473">
        <v>3</v>
      </c>
      <c r="AS473">
        <v>3</v>
      </c>
      <c r="AT473">
        <v>3</v>
      </c>
      <c r="AU473">
        <v>3</v>
      </c>
      <c r="AV473">
        <v>3</v>
      </c>
      <c r="AX473">
        <v>4</v>
      </c>
      <c r="AZ473">
        <v>3</v>
      </c>
      <c r="BA473" t="s">
        <v>890</v>
      </c>
    </row>
    <row r="474" spans="1:53" x14ac:dyDescent="0.3">
      <c r="A474">
        <v>118454631547</v>
      </c>
      <c r="B474">
        <v>453298388</v>
      </c>
      <c r="C474" s="1">
        <v>45226.885509259257</v>
      </c>
      <c r="D474" s="1">
        <v>45226.895844907405</v>
      </c>
      <c r="E474" t="s">
        <v>891</v>
      </c>
      <c r="I474" t="s">
        <v>56</v>
      </c>
      <c r="J474" t="s">
        <v>57</v>
      </c>
      <c r="K474">
        <v>5</v>
      </c>
      <c r="L474">
        <v>4</v>
      </c>
      <c r="M474">
        <v>4</v>
      </c>
      <c r="N474">
        <v>4</v>
      </c>
      <c r="O474">
        <v>4</v>
      </c>
      <c r="P474">
        <v>4</v>
      </c>
      <c r="Q474">
        <v>4</v>
      </c>
      <c r="R474">
        <v>4</v>
      </c>
      <c r="S474">
        <v>4</v>
      </c>
      <c r="T474">
        <v>4</v>
      </c>
      <c r="U474">
        <v>5</v>
      </c>
      <c r="V474">
        <v>4</v>
      </c>
      <c r="W474">
        <v>4</v>
      </c>
      <c r="X474">
        <v>4</v>
      </c>
      <c r="Y474">
        <v>4</v>
      </c>
      <c r="Z474">
        <v>4</v>
      </c>
      <c r="AA474">
        <v>4</v>
      </c>
      <c r="AB474">
        <v>4</v>
      </c>
      <c r="AC474">
        <v>4</v>
      </c>
      <c r="AD474">
        <v>4</v>
      </c>
      <c r="AE474">
        <v>4</v>
      </c>
      <c r="AF474">
        <v>4</v>
      </c>
      <c r="AG474">
        <v>4</v>
      </c>
      <c r="AH474">
        <v>4</v>
      </c>
      <c r="AI474">
        <v>4</v>
      </c>
      <c r="AJ474">
        <v>4</v>
      </c>
      <c r="AK474">
        <v>4</v>
      </c>
      <c r="AL474">
        <v>4</v>
      </c>
      <c r="AM474">
        <v>4</v>
      </c>
      <c r="AN474">
        <v>3</v>
      </c>
      <c r="AO474">
        <v>4</v>
      </c>
      <c r="AP474">
        <v>4</v>
      </c>
      <c r="AQ474">
        <v>4</v>
      </c>
      <c r="AR474">
        <v>4</v>
      </c>
      <c r="AS474">
        <v>4</v>
      </c>
      <c r="AT474">
        <v>5</v>
      </c>
      <c r="AU474">
        <v>3</v>
      </c>
      <c r="AV474">
        <v>3</v>
      </c>
      <c r="AW474">
        <v>5</v>
      </c>
      <c r="AX474">
        <v>4</v>
      </c>
      <c r="AY474">
        <v>3</v>
      </c>
      <c r="AZ474">
        <v>4</v>
      </c>
      <c r="BA474" t="s">
        <v>892</v>
      </c>
    </row>
    <row r="475" spans="1:53" x14ac:dyDescent="0.3">
      <c r="A475">
        <v>118454636210</v>
      </c>
      <c r="B475">
        <v>453298388</v>
      </c>
      <c r="C475" s="1">
        <v>45226.887291666666</v>
      </c>
      <c r="D475" s="1">
        <v>45226.893969907411</v>
      </c>
      <c r="E475" t="s">
        <v>893</v>
      </c>
      <c r="I475" t="s">
        <v>48</v>
      </c>
      <c r="J475" t="s">
        <v>96</v>
      </c>
      <c r="K475">
        <v>4</v>
      </c>
      <c r="L475">
        <v>4</v>
      </c>
      <c r="M475">
        <v>4</v>
      </c>
      <c r="N475">
        <v>4</v>
      </c>
      <c r="O475">
        <v>4</v>
      </c>
      <c r="P475">
        <v>4</v>
      </c>
      <c r="Q475">
        <v>4</v>
      </c>
      <c r="R475">
        <v>4</v>
      </c>
      <c r="S475">
        <v>4</v>
      </c>
      <c r="T475">
        <v>4</v>
      </c>
      <c r="U475">
        <v>4</v>
      </c>
      <c r="V475">
        <v>4</v>
      </c>
      <c r="W475">
        <v>4</v>
      </c>
      <c r="X475">
        <v>2</v>
      </c>
      <c r="Y475">
        <v>4</v>
      </c>
      <c r="Z475">
        <v>4</v>
      </c>
      <c r="AA475">
        <v>4</v>
      </c>
      <c r="AB475">
        <v>4</v>
      </c>
      <c r="AC475">
        <v>4</v>
      </c>
      <c r="AD475">
        <v>1</v>
      </c>
      <c r="AE475">
        <v>3</v>
      </c>
      <c r="AF475">
        <v>3</v>
      </c>
      <c r="AG475">
        <v>4</v>
      </c>
      <c r="AH475">
        <v>4</v>
      </c>
      <c r="AI475">
        <v>1</v>
      </c>
      <c r="AJ475">
        <v>4</v>
      </c>
      <c r="AK475">
        <v>2</v>
      </c>
      <c r="AL475">
        <v>4</v>
      </c>
      <c r="AM475">
        <v>4</v>
      </c>
      <c r="AN475" t="s">
        <v>50</v>
      </c>
      <c r="AO475">
        <v>2</v>
      </c>
      <c r="AP475">
        <v>4</v>
      </c>
      <c r="AQ475">
        <v>3</v>
      </c>
      <c r="AR475">
        <v>4</v>
      </c>
      <c r="AS475">
        <v>4</v>
      </c>
      <c r="AT475">
        <v>4</v>
      </c>
      <c r="AU475">
        <v>4</v>
      </c>
      <c r="AV475">
        <v>2</v>
      </c>
      <c r="AW475">
        <v>2</v>
      </c>
      <c r="AX475">
        <v>3</v>
      </c>
      <c r="AY475">
        <v>3</v>
      </c>
      <c r="AZ475">
        <v>3</v>
      </c>
      <c r="BA475" t="s">
        <v>131</v>
      </c>
    </row>
    <row r="476" spans="1:53" x14ac:dyDescent="0.3">
      <c r="A476">
        <v>118454618731</v>
      </c>
      <c r="B476">
        <v>453298388</v>
      </c>
      <c r="C476" s="1">
        <v>45226.870405092595</v>
      </c>
      <c r="D476" s="1">
        <v>45226.879965277774</v>
      </c>
      <c r="E476" t="s">
        <v>894</v>
      </c>
      <c r="I476" t="s">
        <v>56</v>
      </c>
      <c r="J476" t="s">
        <v>68</v>
      </c>
      <c r="K476">
        <v>3</v>
      </c>
      <c r="L476">
        <v>3</v>
      </c>
      <c r="M476">
        <v>4</v>
      </c>
      <c r="N476">
        <v>3</v>
      </c>
      <c r="O476">
        <v>4</v>
      </c>
      <c r="P476">
        <v>3</v>
      </c>
      <c r="Q476">
        <v>4</v>
      </c>
      <c r="R476">
        <v>5</v>
      </c>
      <c r="S476">
        <v>4</v>
      </c>
      <c r="T476">
        <v>4</v>
      </c>
      <c r="U476">
        <v>4</v>
      </c>
      <c r="V476">
        <v>3</v>
      </c>
      <c r="W476">
        <v>3</v>
      </c>
      <c r="X476">
        <v>3</v>
      </c>
      <c r="Y476">
        <v>4</v>
      </c>
      <c r="Z476">
        <v>4</v>
      </c>
      <c r="AA476">
        <v>4</v>
      </c>
      <c r="AB476">
        <v>4</v>
      </c>
      <c r="AC476">
        <v>4</v>
      </c>
      <c r="AD476">
        <v>3</v>
      </c>
      <c r="AE476">
        <v>3</v>
      </c>
      <c r="AF476">
        <v>3</v>
      </c>
      <c r="AG476">
        <v>3</v>
      </c>
      <c r="AH476">
        <v>4</v>
      </c>
      <c r="AI476">
        <v>4</v>
      </c>
      <c r="AJ476">
        <v>4</v>
      </c>
      <c r="AK476">
        <v>4</v>
      </c>
      <c r="AL476">
        <v>4</v>
      </c>
      <c r="AM476">
        <v>4</v>
      </c>
      <c r="AN476">
        <v>3</v>
      </c>
      <c r="AO476">
        <v>2</v>
      </c>
      <c r="AP476">
        <v>4</v>
      </c>
      <c r="AQ476">
        <v>4</v>
      </c>
      <c r="AR476">
        <v>4</v>
      </c>
      <c r="AS476">
        <v>3</v>
      </c>
      <c r="AT476">
        <v>3</v>
      </c>
      <c r="AU476">
        <v>4</v>
      </c>
      <c r="AV476">
        <v>3</v>
      </c>
      <c r="AW476">
        <v>4</v>
      </c>
      <c r="AX476">
        <v>3</v>
      </c>
      <c r="AY476">
        <v>4</v>
      </c>
      <c r="AZ476">
        <v>3</v>
      </c>
      <c r="BA476" t="s">
        <v>895</v>
      </c>
    </row>
    <row r="477" spans="1:53" x14ac:dyDescent="0.3">
      <c r="A477">
        <v>118454598030</v>
      </c>
      <c r="B477">
        <v>453298388</v>
      </c>
      <c r="C477" s="1">
        <v>45226.861504629633</v>
      </c>
      <c r="D477" s="1">
        <v>45226.864386574074</v>
      </c>
      <c r="E477" t="s">
        <v>896</v>
      </c>
      <c r="I477" t="s">
        <v>60</v>
      </c>
      <c r="J477" t="s">
        <v>61</v>
      </c>
      <c r="K477">
        <v>4</v>
      </c>
      <c r="L477">
        <v>5</v>
      </c>
      <c r="M477">
        <v>5</v>
      </c>
      <c r="N477">
        <v>4</v>
      </c>
      <c r="O477">
        <v>5</v>
      </c>
      <c r="P477">
        <v>4</v>
      </c>
      <c r="Q477">
        <v>5</v>
      </c>
      <c r="R477">
        <v>5</v>
      </c>
      <c r="S477">
        <v>5</v>
      </c>
      <c r="T477">
        <v>5</v>
      </c>
      <c r="U477">
        <v>5</v>
      </c>
      <c r="V477">
        <v>4</v>
      </c>
      <c r="W477">
        <v>5</v>
      </c>
      <c r="X477">
        <v>5</v>
      </c>
      <c r="Y477">
        <v>5</v>
      </c>
      <c r="Z477">
        <v>5</v>
      </c>
      <c r="AA477">
        <v>4</v>
      </c>
      <c r="AB477">
        <v>5</v>
      </c>
      <c r="AC477">
        <v>5</v>
      </c>
      <c r="AD477">
        <v>4</v>
      </c>
      <c r="AE477">
        <v>4</v>
      </c>
      <c r="AF477">
        <v>5</v>
      </c>
      <c r="AG477">
        <v>4</v>
      </c>
      <c r="AH477">
        <v>5</v>
      </c>
      <c r="AI477">
        <v>3</v>
      </c>
      <c r="AJ477">
        <v>5</v>
      </c>
      <c r="AK477">
        <v>4</v>
      </c>
      <c r="AL477">
        <v>4</v>
      </c>
      <c r="AM477">
        <v>5</v>
      </c>
      <c r="AN477">
        <v>5</v>
      </c>
      <c r="AO477">
        <v>5</v>
      </c>
      <c r="AP477" t="s">
        <v>81</v>
      </c>
      <c r="AQ477" t="s">
        <v>81</v>
      </c>
      <c r="AR477">
        <v>5</v>
      </c>
      <c r="AS477">
        <v>5</v>
      </c>
      <c r="AT477">
        <v>4</v>
      </c>
      <c r="AU477">
        <v>5</v>
      </c>
      <c r="AV477">
        <v>5</v>
      </c>
      <c r="AW477">
        <v>5</v>
      </c>
      <c r="AX477">
        <v>5</v>
      </c>
      <c r="AZ477">
        <v>5</v>
      </c>
      <c r="BA477" t="s">
        <v>897</v>
      </c>
    </row>
    <row r="478" spans="1:53" x14ac:dyDescent="0.3">
      <c r="A478">
        <v>118454592267</v>
      </c>
      <c r="B478">
        <v>453298388</v>
      </c>
      <c r="C478" s="1">
        <v>45226.856099537035</v>
      </c>
      <c r="D478" s="1">
        <v>45226.858912037038</v>
      </c>
      <c r="E478" t="s">
        <v>898</v>
      </c>
      <c r="I478" t="s">
        <v>56</v>
      </c>
      <c r="J478" t="s">
        <v>103</v>
      </c>
      <c r="K478">
        <v>4</v>
      </c>
      <c r="L478">
        <v>4</v>
      </c>
      <c r="M478">
        <v>3</v>
      </c>
      <c r="N478">
        <v>4</v>
      </c>
      <c r="O478">
        <v>3</v>
      </c>
      <c r="P478">
        <v>4</v>
      </c>
      <c r="Q478">
        <v>3</v>
      </c>
      <c r="R478">
        <v>4</v>
      </c>
      <c r="S478">
        <v>4</v>
      </c>
      <c r="T478">
        <v>4</v>
      </c>
      <c r="U478">
        <v>3</v>
      </c>
      <c r="V478">
        <v>3</v>
      </c>
      <c r="W478">
        <v>4</v>
      </c>
      <c r="X478">
        <v>4</v>
      </c>
      <c r="Y478">
        <v>4</v>
      </c>
      <c r="Z478">
        <v>4</v>
      </c>
      <c r="AA478">
        <v>3</v>
      </c>
      <c r="AB478">
        <v>3</v>
      </c>
      <c r="AC478">
        <v>4</v>
      </c>
      <c r="AD478">
        <v>4</v>
      </c>
      <c r="AE478">
        <v>3</v>
      </c>
      <c r="AF478">
        <v>3</v>
      </c>
      <c r="AG478">
        <v>4</v>
      </c>
      <c r="AH478">
        <v>4</v>
      </c>
      <c r="AI478">
        <v>4</v>
      </c>
      <c r="AJ478">
        <v>4</v>
      </c>
      <c r="AK478">
        <v>4</v>
      </c>
      <c r="AL478">
        <v>3</v>
      </c>
      <c r="AM478">
        <v>3</v>
      </c>
      <c r="AN478">
        <v>3</v>
      </c>
      <c r="AO478">
        <v>4</v>
      </c>
      <c r="AP478">
        <v>4</v>
      </c>
      <c r="AQ478">
        <v>3</v>
      </c>
      <c r="AR478">
        <v>4</v>
      </c>
      <c r="AS478">
        <v>4</v>
      </c>
      <c r="AT478">
        <v>4</v>
      </c>
      <c r="AU478">
        <v>3</v>
      </c>
      <c r="AZ478">
        <v>5</v>
      </c>
      <c r="BA478" t="s">
        <v>828</v>
      </c>
    </row>
    <row r="479" spans="1:53" x14ac:dyDescent="0.3">
      <c r="A479">
        <v>118454591598</v>
      </c>
      <c r="B479">
        <v>453298388</v>
      </c>
      <c r="C479" s="1">
        <v>45226.76289351852</v>
      </c>
      <c r="D479" s="1">
        <v>45226.858425925922</v>
      </c>
      <c r="E479" t="s">
        <v>899</v>
      </c>
      <c r="I479" t="s">
        <v>56</v>
      </c>
      <c r="J479" t="s">
        <v>103</v>
      </c>
      <c r="K479">
        <v>3</v>
      </c>
      <c r="L479">
        <v>3</v>
      </c>
      <c r="M479">
        <v>4</v>
      </c>
      <c r="N479">
        <v>3</v>
      </c>
      <c r="O479">
        <v>4</v>
      </c>
      <c r="P479">
        <v>3</v>
      </c>
      <c r="Q479">
        <v>3</v>
      </c>
      <c r="R479">
        <v>3</v>
      </c>
      <c r="S479">
        <v>4</v>
      </c>
      <c r="T479">
        <v>4</v>
      </c>
      <c r="U479">
        <v>3</v>
      </c>
      <c r="V479">
        <v>4</v>
      </c>
      <c r="W479">
        <v>4</v>
      </c>
      <c r="X479">
        <v>4</v>
      </c>
      <c r="Y479">
        <v>3</v>
      </c>
      <c r="Z479">
        <v>4</v>
      </c>
      <c r="AA479">
        <v>4</v>
      </c>
      <c r="AB479">
        <v>4</v>
      </c>
      <c r="AC479">
        <v>4</v>
      </c>
      <c r="AD479">
        <v>4</v>
      </c>
      <c r="AE479">
        <v>4</v>
      </c>
      <c r="AF479">
        <v>4</v>
      </c>
      <c r="AG479">
        <v>4</v>
      </c>
      <c r="AH479">
        <v>4</v>
      </c>
      <c r="AI479">
        <v>4</v>
      </c>
      <c r="AJ479">
        <v>4</v>
      </c>
      <c r="AK479">
        <v>3</v>
      </c>
      <c r="AL479">
        <v>4</v>
      </c>
      <c r="AM479">
        <v>4</v>
      </c>
      <c r="AN479" t="s">
        <v>50</v>
      </c>
      <c r="AO479">
        <v>4</v>
      </c>
      <c r="AP479">
        <v>4</v>
      </c>
      <c r="AQ479">
        <v>4</v>
      </c>
      <c r="AR479">
        <v>3</v>
      </c>
      <c r="AS479">
        <v>3</v>
      </c>
      <c r="AT479">
        <v>4</v>
      </c>
      <c r="AU479">
        <v>3</v>
      </c>
      <c r="AV479">
        <v>3</v>
      </c>
      <c r="AW479">
        <v>4</v>
      </c>
      <c r="AX479">
        <v>4</v>
      </c>
      <c r="AY479">
        <v>4</v>
      </c>
      <c r="AZ479">
        <v>4</v>
      </c>
      <c r="BA479" t="s">
        <v>900</v>
      </c>
    </row>
    <row r="480" spans="1:53" x14ac:dyDescent="0.3">
      <c r="A480">
        <v>118454590000</v>
      </c>
      <c r="B480">
        <v>453298388</v>
      </c>
      <c r="C480" s="1">
        <v>45226.851226851853</v>
      </c>
      <c r="D480" s="1">
        <v>45226.856921296298</v>
      </c>
      <c r="E480" t="s">
        <v>901</v>
      </c>
      <c r="I480" t="s">
        <v>48</v>
      </c>
      <c r="J480" t="s">
        <v>84</v>
      </c>
      <c r="K480">
        <v>5</v>
      </c>
      <c r="L480">
        <v>5</v>
      </c>
      <c r="M480">
        <v>5</v>
      </c>
      <c r="N480">
        <v>5</v>
      </c>
      <c r="O480">
        <v>5</v>
      </c>
      <c r="P480">
        <v>5</v>
      </c>
      <c r="Q480">
        <v>5</v>
      </c>
      <c r="R480">
        <v>4</v>
      </c>
      <c r="S480">
        <v>5</v>
      </c>
      <c r="T480">
        <v>5</v>
      </c>
      <c r="U480">
        <v>5</v>
      </c>
      <c r="V480">
        <v>5</v>
      </c>
      <c r="W480">
        <v>5</v>
      </c>
      <c r="X480">
        <v>4</v>
      </c>
      <c r="Y480">
        <v>5</v>
      </c>
      <c r="Z480">
        <v>5</v>
      </c>
      <c r="AA480">
        <v>5</v>
      </c>
      <c r="AB480">
        <v>5</v>
      </c>
      <c r="AC480">
        <v>5</v>
      </c>
      <c r="AD480">
        <v>4</v>
      </c>
      <c r="AE480">
        <v>4</v>
      </c>
      <c r="AF480">
        <v>5</v>
      </c>
      <c r="AG480">
        <v>5</v>
      </c>
      <c r="AH480">
        <v>5</v>
      </c>
      <c r="AI480">
        <v>3</v>
      </c>
      <c r="AJ480">
        <v>4</v>
      </c>
      <c r="AK480">
        <v>2</v>
      </c>
      <c r="AL480">
        <v>5</v>
      </c>
      <c r="AM480">
        <v>5</v>
      </c>
      <c r="AN480">
        <v>4</v>
      </c>
      <c r="AO480">
        <v>4</v>
      </c>
      <c r="AP480">
        <v>1</v>
      </c>
      <c r="AQ480">
        <v>4</v>
      </c>
      <c r="AR480">
        <v>4</v>
      </c>
      <c r="AS480">
        <v>5</v>
      </c>
      <c r="AT480">
        <v>5</v>
      </c>
      <c r="AU480">
        <v>5</v>
      </c>
      <c r="AV480">
        <v>5</v>
      </c>
      <c r="AW480">
        <v>5</v>
      </c>
      <c r="AX480">
        <v>5</v>
      </c>
      <c r="AY480">
        <v>3</v>
      </c>
      <c r="AZ480">
        <v>5</v>
      </c>
      <c r="BA480" t="s">
        <v>902</v>
      </c>
    </row>
    <row r="481" spans="1:53" x14ac:dyDescent="0.3">
      <c r="A481">
        <v>118454589919</v>
      </c>
      <c r="B481">
        <v>453298388</v>
      </c>
      <c r="C481" s="1">
        <v>45226.84847222222</v>
      </c>
      <c r="D481" s="1">
        <v>45226.856666666667</v>
      </c>
      <c r="E481" t="s">
        <v>903</v>
      </c>
      <c r="I481" t="s">
        <v>48</v>
      </c>
      <c r="J481" t="s">
        <v>53</v>
      </c>
      <c r="K481">
        <v>2</v>
      </c>
      <c r="L481">
        <v>2</v>
      </c>
      <c r="M481">
        <v>2</v>
      </c>
      <c r="N481">
        <v>1</v>
      </c>
      <c r="O481">
        <v>2</v>
      </c>
      <c r="P481">
        <v>3</v>
      </c>
      <c r="Q481">
        <v>4</v>
      </c>
      <c r="R481">
        <v>1</v>
      </c>
      <c r="S481">
        <v>4</v>
      </c>
      <c r="T481">
        <v>4</v>
      </c>
      <c r="U481">
        <v>4</v>
      </c>
      <c r="V481">
        <v>3</v>
      </c>
      <c r="W481">
        <v>4</v>
      </c>
      <c r="X481">
        <v>1</v>
      </c>
      <c r="Y481">
        <v>4</v>
      </c>
      <c r="Z481">
        <v>4</v>
      </c>
      <c r="AA481">
        <v>4</v>
      </c>
      <c r="AB481">
        <v>4</v>
      </c>
      <c r="AC481">
        <v>3</v>
      </c>
      <c r="AD481">
        <v>5</v>
      </c>
      <c r="AE481">
        <v>4</v>
      </c>
      <c r="AF481">
        <v>4</v>
      </c>
      <c r="AG481">
        <v>4</v>
      </c>
      <c r="AH481">
        <v>3</v>
      </c>
      <c r="AI481">
        <v>2</v>
      </c>
      <c r="AJ481">
        <v>4</v>
      </c>
      <c r="AK481">
        <v>1</v>
      </c>
      <c r="AL481">
        <v>4</v>
      </c>
      <c r="AM481">
        <v>4</v>
      </c>
      <c r="AN481">
        <v>4</v>
      </c>
      <c r="AO481">
        <v>4</v>
      </c>
      <c r="AP481">
        <v>4</v>
      </c>
      <c r="AQ481">
        <v>4</v>
      </c>
      <c r="AR481">
        <v>3</v>
      </c>
      <c r="AS481">
        <v>3</v>
      </c>
      <c r="AT481">
        <v>2</v>
      </c>
      <c r="AU481">
        <v>4</v>
      </c>
      <c r="AV481">
        <v>1</v>
      </c>
      <c r="AW481">
        <v>4</v>
      </c>
      <c r="AX481">
        <v>4</v>
      </c>
      <c r="AY481">
        <v>4</v>
      </c>
      <c r="AZ481">
        <v>2</v>
      </c>
      <c r="BA481" t="s">
        <v>904</v>
      </c>
    </row>
    <row r="482" spans="1:53" x14ac:dyDescent="0.3">
      <c r="A482">
        <v>118454588290</v>
      </c>
      <c r="B482">
        <v>453298388</v>
      </c>
      <c r="C482" s="1">
        <v>45226.853368055556</v>
      </c>
      <c r="D482" s="1">
        <v>45226.855300925927</v>
      </c>
      <c r="E482" t="s">
        <v>905</v>
      </c>
      <c r="I482" t="s">
        <v>48</v>
      </c>
      <c r="J482" t="s">
        <v>53</v>
      </c>
      <c r="K482">
        <v>5</v>
      </c>
      <c r="L482">
        <v>4</v>
      </c>
      <c r="M482">
        <v>4</v>
      </c>
      <c r="N482">
        <v>4</v>
      </c>
      <c r="O482">
        <v>4</v>
      </c>
      <c r="P482">
        <v>4</v>
      </c>
      <c r="Q482">
        <v>4</v>
      </c>
      <c r="R482">
        <v>4</v>
      </c>
      <c r="S482">
        <v>4</v>
      </c>
      <c r="T482">
        <v>4</v>
      </c>
      <c r="U482">
        <v>4</v>
      </c>
      <c r="V482">
        <v>4</v>
      </c>
      <c r="W482">
        <v>4</v>
      </c>
      <c r="X482">
        <v>4</v>
      </c>
      <c r="Y482">
        <v>4</v>
      </c>
      <c r="Z482">
        <v>4</v>
      </c>
      <c r="AA482">
        <v>4</v>
      </c>
      <c r="AB482">
        <v>5</v>
      </c>
      <c r="AC482">
        <v>5</v>
      </c>
      <c r="AD482">
        <v>4</v>
      </c>
      <c r="AE482">
        <v>4</v>
      </c>
      <c r="AF482">
        <v>4</v>
      </c>
      <c r="AG482">
        <v>4</v>
      </c>
      <c r="AH482">
        <v>4</v>
      </c>
      <c r="AI482">
        <v>4</v>
      </c>
      <c r="AJ482">
        <v>4</v>
      </c>
      <c r="AK482">
        <v>4</v>
      </c>
      <c r="AL482">
        <v>4</v>
      </c>
      <c r="AM482">
        <v>4</v>
      </c>
      <c r="AN482" t="s">
        <v>50</v>
      </c>
      <c r="AO482">
        <v>4</v>
      </c>
      <c r="AP482" t="s">
        <v>81</v>
      </c>
      <c r="AQ482" t="s">
        <v>81</v>
      </c>
      <c r="AR482">
        <v>4</v>
      </c>
      <c r="AS482">
        <v>5</v>
      </c>
      <c r="AT482">
        <v>4</v>
      </c>
      <c r="AU482">
        <v>4</v>
      </c>
      <c r="AV482">
        <v>3</v>
      </c>
      <c r="AW482">
        <v>4</v>
      </c>
      <c r="AX482">
        <v>4</v>
      </c>
      <c r="AZ482">
        <v>4</v>
      </c>
      <c r="BA482" t="s">
        <v>906</v>
      </c>
    </row>
    <row r="483" spans="1:53" hidden="1" x14ac:dyDescent="0.3">
      <c r="C483" s="1"/>
      <c r="D483" s="1"/>
    </row>
    <row r="484" spans="1:53" x14ac:dyDescent="0.3">
      <c r="A484">
        <v>118454586960</v>
      </c>
      <c r="B484">
        <v>453298388</v>
      </c>
      <c r="C484" s="1">
        <v>45226.851157407407</v>
      </c>
      <c r="D484" s="1">
        <v>45226.85396990741</v>
      </c>
      <c r="E484" t="s">
        <v>908</v>
      </c>
      <c r="I484" t="s">
        <v>48</v>
      </c>
      <c r="J484" t="s">
        <v>84</v>
      </c>
      <c r="K484">
        <v>3</v>
      </c>
      <c r="L484">
        <v>4</v>
      </c>
      <c r="M484">
        <v>3</v>
      </c>
      <c r="N484">
        <v>3</v>
      </c>
      <c r="O484">
        <v>3</v>
      </c>
      <c r="P484">
        <v>3</v>
      </c>
      <c r="Q484">
        <v>4</v>
      </c>
      <c r="R484">
        <v>4</v>
      </c>
      <c r="S484">
        <v>4</v>
      </c>
      <c r="T484">
        <v>4</v>
      </c>
      <c r="U484">
        <v>4</v>
      </c>
      <c r="V484">
        <v>2</v>
      </c>
      <c r="W484">
        <v>2</v>
      </c>
      <c r="X484">
        <v>2</v>
      </c>
      <c r="Y484">
        <v>4</v>
      </c>
      <c r="Z484">
        <v>4</v>
      </c>
      <c r="AA484">
        <v>4</v>
      </c>
      <c r="AB484">
        <v>3</v>
      </c>
      <c r="AC484">
        <v>3</v>
      </c>
      <c r="AD484">
        <v>3</v>
      </c>
      <c r="AE484">
        <v>3</v>
      </c>
      <c r="AF484">
        <v>3</v>
      </c>
      <c r="AG484">
        <v>3</v>
      </c>
      <c r="AH484">
        <v>3</v>
      </c>
      <c r="AI484">
        <v>2</v>
      </c>
      <c r="AJ484">
        <v>3</v>
      </c>
      <c r="AK484">
        <v>4</v>
      </c>
      <c r="AL484">
        <v>4</v>
      </c>
      <c r="AM484">
        <v>4</v>
      </c>
      <c r="AN484">
        <v>4</v>
      </c>
      <c r="AO484">
        <v>4</v>
      </c>
      <c r="AP484">
        <v>4</v>
      </c>
      <c r="AQ484">
        <v>4</v>
      </c>
      <c r="AR484">
        <v>4</v>
      </c>
      <c r="AS484">
        <v>4</v>
      </c>
      <c r="AT484">
        <v>3</v>
      </c>
      <c r="AU484">
        <v>4</v>
      </c>
      <c r="AV484">
        <v>3</v>
      </c>
      <c r="AW484">
        <v>4</v>
      </c>
      <c r="AX484">
        <v>5</v>
      </c>
      <c r="AY484">
        <v>4</v>
      </c>
      <c r="AZ484">
        <v>5</v>
      </c>
      <c r="BA484" t="s">
        <v>909</v>
      </c>
    </row>
    <row r="485" spans="1:53" hidden="1" x14ac:dyDescent="0.3">
      <c r="C485" s="1"/>
      <c r="D485" s="1"/>
    </row>
    <row r="486" spans="1:53" x14ac:dyDescent="0.3">
      <c r="A486">
        <v>118454574934</v>
      </c>
      <c r="B486">
        <v>453298388</v>
      </c>
      <c r="C486" s="1">
        <v>45226.830335648148</v>
      </c>
      <c r="D486" s="1">
        <v>45226.843298611115</v>
      </c>
      <c r="E486" t="s">
        <v>911</v>
      </c>
      <c r="I486" t="s">
        <v>56</v>
      </c>
      <c r="J486" t="s">
        <v>103</v>
      </c>
      <c r="K486">
        <v>4</v>
      </c>
      <c r="L486">
        <v>4</v>
      </c>
      <c r="M486">
        <v>4</v>
      </c>
      <c r="N486">
        <v>4</v>
      </c>
      <c r="O486">
        <v>4</v>
      </c>
      <c r="P486">
        <v>4</v>
      </c>
      <c r="Q486">
        <v>4</v>
      </c>
      <c r="R486">
        <v>4</v>
      </c>
      <c r="S486">
        <v>4</v>
      </c>
      <c r="T486">
        <v>4</v>
      </c>
      <c r="U486">
        <v>4</v>
      </c>
      <c r="V486">
        <v>4</v>
      </c>
      <c r="W486">
        <v>5</v>
      </c>
      <c r="X486">
        <v>3</v>
      </c>
      <c r="Y486">
        <v>5</v>
      </c>
      <c r="Z486">
        <v>5</v>
      </c>
      <c r="AA486">
        <v>5</v>
      </c>
      <c r="AB486">
        <v>5</v>
      </c>
      <c r="AC486">
        <v>3</v>
      </c>
      <c r="AD486">
        <v>4</v>
      </c>
      <c r="AE486">
        <v>4</v>
      </c>
      <c r="AF486">
        <v>4</v>
      </c>
      <c r="AG486">
        <v>5</v>
      </c>
      <c r="AH486">
        <v>5</v>
      </c>
      <c r="AI486">
        <v>5</v>
      </c>
      <c r="AJ486">
        <v>4</v>
      </c>
      <c r="AK486">
        <v>4</v>
      </c>
      <c r="AL486">
        <v>4</v>
      </c>
      <c r="AM486">
        <v>3</v>
      </c>
      <c r="AN486">
        <v>4</v>
      </c>
      <c r="AO486">
        <v>1</v>
      </c>
      <c r="AP486">
        <v>4</v>
      </c>
      <c r="AQ486">
        <v>5</v>
      </c>
      <c r="AR486">
        <v>4</v>
      </c>
      <c r="AS486">
        <v>4</v>
      </c>
      <c r="AT486">
        <v>4</v>
      </c>
      <c r="AU486">
        <v>4</v>
      </c>
      <c r="AV486">
        <v>2</v>
      </c>
      <c r="AW486">
        <v>5</v>
      </c>
      <c r="AX486">
        <v>3</v>
      </c>
      <c r="AY486">
        <v>4</v>
      </c>
      <c r="AZ486">
        <v>4</v>
      </c>
      <c r="BA486" t="s">
        <v>912</v>
      </c>
    </row>
    <row r="487" spans="1:53" x14ac:dyDescent="0.3">
      <c r="A487">
        <v>118454572938</v>
      </c>
      <c r="B487">
        <v>453298388</v>
      </c>
      <c r="C487" s="1">
        <v>45226.83798611111</v>
      </c>
      <c r="D487" s="1">
        <v>45226.84175925926</v>
      </c>
      <c r="E487" t="s">
        <v>913</v>
      </c>
      <c r="I487" t="s">
        <v>56</v>
      </c>
      <c r="J487" t="s">
        <v>140</v>
      </c>
      <c r="K487">
        <v>4</v>
      </c>
      <c r="L487">
        <v>4</v>
      </c>
      <c r="M487">
        <v>5</v>
      </c>
      <c r="N487">
        <v>4</v>
      </c>
      <c r="O487">
        <v>4</v>
      </c>
      <c r="P487">
        <v>3</v>
      </c>
      <c r="Q487">
        <v>5</v>
      </c>
      <c r="R487">
        <v>3</v>
      </c>
      <c r="S487">
        <v>5</v>
      </c>
      <c r="T487">
        <v>4</v>
      </c>
      <c r="U487">
        <v>3</v>
      </c>
      <c r="V487">
        <v>4</v>
      </c>
      <c r="W487">
        <v>4</v>
      </c>
      <c r="X487">
        <v>3</v>
      </c>
      <c r="Y487">
        <v>5</v>
      </c>
      <c r="Z487">
        <v>5</v>
      </c>
      <c r="AA487">
        <v>4</v>
      </c>
      <c r="AB487">
        <v>4</v>
      </c>
      <c r="AC487">
        <v>3</v>
      </c>
      <c r="AD487">
        <v>4</v>
      </c>
      <c r="AE487">
        <v>4</v>
      </c>
      <c r="AF487">
        <v>5</v>
      </c>
      <c r="AG487">
        <v>4</v>
      </c>
      <c r="AH487">
        <v>3</v>
      </c>
      <c r="AI487">
        <v>4</v>
      </c>
      <c r="AJ487">
        <v>3</v>
      </c>
      <c r="AK487">
        <v>4</v>
      </c>
      <c r="AL487">
        <v>5</v>
      </c>
      <c r="AM487">
        <v>3</v>
      </c>
      <c r="AN487" t="s">
        <v>50</v>
      </c>
      <c r="AO487">
        <v>4</v>
      </c>
      <c r="AP487">
        <v>4</v>
      </c>
      <c r="AQ487">
        <v>4</v>
      </c>
      <c r="AR487">
        <v>4</v>
      </c>
      <c r="AS487">
        <v>4</v>
      </c>
      <c r="AT487">
        <v>5</v>
      </c>
      <c r="AU487">
        <v>4</v>
      </c>
      <c r="AV487">
        <v>4</v>
      </c>
      <c r="AW487">
        <v>5</v>
      </c>
      <c r="AX487">
        <v>4</v>
      </c>
      <c r="AY487">
        <v>4</v>
      </c>
      <c r="AZ487">
        <v>4</v>
      </c>
      <c r="BA487" t="s">
        <v>113</v>
      </c>
    </row>
    <row r="488" spans="1:53" x14ac:dyDescent="0.3">
      <c r="A488">
        <v>118454569196</v>
      </c>
      <c r="B488">
        <v>453298388</v>
      </c>
      <c r="C488" s="1">
        <v>45226.834733796299</v>
      </c>
      <c r="D488" s="1">
        <v>45226.838229166664</v>
      </c>
      <c r="E488" t="s">
        <v>914</v>
      </c>
      <c r="I488" t="s">
        <v>48</v>
      </c>
      <c r="J488" t="s">
        <v>65</v>
      </c>
      <c r="K488">
        <v>4</v>
      </c>
      <c r="L488">
        <v>4</v>
      </c>
      <c r="M488">
        <v>4</v>
      </c>
      <c r="N488">
        <v>2</v>
      </c>
      <c r="O488">
        <v>4</v>
      </c>
      <c r="P488">
        <v>3</v>
      </c>
      <c r="Q488">
        <v>2</v>
      </c>
      <c r="R488">
        <v>2</v>
      </c>
      <c r="S488">
        <v>4</v>
      </c>
      <c r="T488">
        <v>4</v>
      </c>
      <c r="U488">
        <v>4</v>
      </c>
      <c r="V488">
        <v>1</v>
      </c>
      <c r="W488">
        <v>3</v>
      </c>
      <c r="X488">
        <v>2</v>
      </c>
      <c r="Y488">
        <v>4</v>
      </c>
      <c r="Z488">
        <v>4</v>
      </c>
      <c r="AA488">
        <v>2</v>
      </c>
      <c r="AB488">
        <v>3</v>
      </c>
      <c r="AC488">
        <v>4</v>
      </c>
      <c r="AD488">
        <v>4</v>
      </c>
      <c r="AE488">
        <v>3</v>
      </c>
      <c r="AF488">
        <v>4</v>
      </c>
      <c r="AG488">
        <v>4</v>
      </c>
      <c r="AH488">
        <v>4</v>
      </c>
      <c r="AI488">
        <v>4</v>
      </c>
      <c r="AJ488">
        <v>4</v>
      </c>
      <c r="AK488">
        <v>3</v>
      </c>
      <c r="AL488">
        <v>4</v>
      </c>
      <c r="AM488">
        <v>2</v>
      </c>
      <c r="AN488">
        <v>3</v>
      </c>
      <c r="AO488">
        <v>2</v>
      </c>
      <c r="AP488">
        <v>1</v>
      </c>
      <c r="AQ488">
        <v>1</v>
      </c>
      <c r="AR488">
        <v>4</v>
      </c>
      <c r="AS488">
        <v>4</v>
      </c>
      <c r="AT488">
        <v>4</v>
      </c>
      <c r="AU488">
        <v>2</v>
      </c>
      <c r="AV488">
        <v>2</v>
      </c>
      <c r="AW488">
        <v>3</v>
      </c>
      <c r="AX488">
        <v>2</v>
      </c>
      <c r="AY488">
        <v>3</v>
      </c>
      <c r="AZ488">
        <v>5</v>
      </c>
      <c r="BA488" t="s">
        <v>85</v>
      </c>
    </row>
    <row r="489" spans="1:53" x14ac:dyDescent="0.3">
      <c r="A489">
        <v>118454566724</v>
      </c>
      <c r="B489">
        <v>453298388</v>
      </c>
      <c r="C489" s="1">
        <v>45226.833379629628</v>
      </c>
      <c r="D489" s="1">
        <v>45226.837152777778</v>
      </c>
      <c r="E489" t="s">
        <v>915</v>
      </c>
      <c r="I489" t="s">
        <v>56</v>
      </c>
      <c r="J489" t="s">
        <v>103</v>
      </c>
      <c r="K489">
        <v>3</v>
      </c>
      <c r="L489">
        <v>2</v>
      </c>
      <c r="M489">
        <v>2</v>
      </c>
      <c r="N489">
        <v>3</v>
      </c>
      <c r="O489">
        <v>4</v>
      </c>
      <c r="P489">
        <v>4</v>
      </c>
      <c r="Q489">
        <v>4</v>
      </c>
      <c r="R489">
        <v>2</v>
      </c>
      <c r="S489">
        <v>2</v>
      </c>
      <c r="T489">
        <v>3</v>
      </c>
      <c r="U489">
        <v>3</v>
      </c>
      <c r="V489">
        <v>3</v>
      </c>
      <c r="W489">
        <v>3</v>
      </c>
      <c r="X489">
        <v>3</v>
      </c>
      <c r="Y489">
        <v>3</v>
      </c>
      <c r="Z489">
        <v>4</v>
      </c>
      <c r="AA489">
        <v>4</v>
      </c>
      <c r="AB489">
        <v>3</v>
      </c>
      <c r="AC489">
        <v>3</v>
      </c>
      <c r="AD489">
        <v>2</v>
      </c>
      <c r="AE489">
        <v>2</v>
      </c>
      <c r="AF489">
        <v>3</v>
      </c>
      <c r="AG489">
        <v>3</v>
      </c>
      <c r="AH489">
        <v>2</v>
      </c>
      <c r="AI489">
        <v>2</v>
      </c>
      <c r="AJ489">
        <v>3</v>
      </c>
      <c r="AK489">
        <v>4</v>
      </c>
      <c r="AL489">
        <v>3</v>
      </c>
      <c r="AM489">
        <v>2</v>
      </c>
      <c r="AN489">
        <v>4</v>
      </c>
      <c r="AO489">
        <v>3</v>
      </c>
      <c r="AP489">
        <v>3</v>
      </c>
      <c r="AQ489">
        <v>4</v>
      </c>
      <c r="AR489">
        <v>3</v>
      </c>
      <c r="AS489">
        <v>4</v>
      </c>
      <c r="AT489">
        <v>3</v>
      </c>
      <c r="AU489">
        <v>4</v>
      </c>
      <c r="AV489">
        <v>3</v>
      </c>
      <c r="AW489">
        <v>3</v>
      </c>
      <c r="AX489">
        <v>3</v>
      </c>
      <c r="AY489">
        <v>5</v>
      </c>
      <c r="AZ489">
        <v>4</v>
      </c>
      <c r="BA489" t="s">
        <v>916</v>
      </c>
    </row>
    <row r="490" spans="1:53" x14ac:dyDescent="0.3">
      <c r="A490">
        <v>118454562725</v>
      </c>
      <c r="B490">
        <v>453298388</v>
      </c>
      <c r="C490" s="1">
        <v>45226.829212962963</v>
      </c>
      <c r="D490" s="1">
        <v>45226.832476851851</v>
      </c>
      <c r="E490" t="s">
        <v>917</v>
      </c>
      <c r="I490" t="s">
        <v>48</v>
      </c>
      <c r="J490" t="s">
        <v>84</v>
      </c>
      <c r="K490">
        <v>3</v>
      </c>
      <c r="L490">
        <v>3</v>
      </c>
      <c r="M490">
        <v>4</v>
      </c>
      <c r="N490">
        <v>4</v>
      </c>
      <c r="O490">
        <v>3</v>
      </c>
      <c r="P490">
        <v>4</v>
      </c>
      <c r="Q490">
        <v>4</v>
      </c>
      <c r="R490">
        <v>4</v>
      </c>
      <c r="S490">
        <v>4</v>
      </c>
      <c r="T490">
        <v>4</v>
      </c>
      <c r="U490">
        <v>4</v>
      </c>
      <c r="V490">
        <v>4</v>
      </c>
      <c r="W490">
        <v>4</v>
      </c>
      <c r="X490">
        <v>3</v>
      </c>
      <c r="Y490">
        <v>3</v>
      </c>
      <c r="Z490">
        <v>4</v>
      </c>
      <c r="AA490">
        <v>4</v>
      </c>
      <c r="AB490">
        <v>4</v>
      </c>
      <c r="AC490">
        <v>4</v>
      </c>
      <c r="AD490">
        <v>5</v>
      </c>
      <c r="AE490">
        <v>4</v>
      </c>
      <c r="AF490">
        <v>4</v>
      </c>
      <c r="AG490">
        <v>4</v>
      </c>
      <c r="AH490">
        <v>4</v>
      </c>
      <c r="AI490">
        <v>4</v>
      </c>
      <c r="AJ490">
        <v>4</v>
      </c>
      <c r="AK490">
        <v>3</v>
      </c>
      <c r="AL490">
        <v>4</v>
      </c>
      <c r="AM490">
        <v>4</v>
      </c>
      <c r="AN490">
        <v>4</v>
      </c>
      <c r="AO490">
        <v>4</v>
      </c>
      <c r="AP490">
        <v>4</v>
      </c>
      <c r="AQ490">
        <v>4</v>
      </c>
      <c r="AR490">
        <v>4</v>
      </c>
      <c r="AS490">
        <v>4</v>
      </c>
      <c r="AT490">
        <v>3</v>
      </c>
      <c r="AU490">
        <v>4</v>
      </c>
      <c r="AV490">
        <v>3</v>
      </c>
      <c r="AW490">
        <v>4</v>
      </c>
      <c r="AX490">
        <v>4</v>
      </c>
      <c r="AY490">
        <v>4</v>
      </c>
      <c r="AZ490">
        <v>3</v>
      </c>
      <c r="BA490" t="s">
        <v>918</v>
      </c>
    </row>
    <row r="491" spans="1:53" x14ac:dyDescent="0.3">
      <c r="A491">
        <v>118454562208</v>
      </c>
      <c r="B491">
        <v>453298388</v>
      </c>
      <c r="C491" s="1">
        <v>45226.78528935185</v>
      </c>
      <c r="D491" s="1">
        <v>45226.831967592596</v>
      </c>
      <c r="E491" t="s">
        <v>769</v>
      </c>
      <c r="I491" t="s">
        <v>56</v>
      </c>
      <c r="J491" t="s">
        <v>68</v>
      </c>
      <c r="K491">
        <v>4</v>
      </c>
      <c r="L491">
        <v>4</v>
      </c>
      <c r="M491">
        <v>2</v>
      </c>
      <c r="N491">
        <v>4</v>
      </c>
      <c r="O491">
        <v>4</v>
      </c>
      <c r="P491">
        <v>4</v>
      </c>
      <c r="Q491">
        <v>3</v>
      </c>
      <c r="R491">
        <v>3</v>
      </c>
      <c r="S491">
        <v>4</v>
      </c>
      <c r="T491">
        <v>4</v>
      </c>
      <c r="U491">
        <v>3</v>
      </c>
      <c r="V491">
        <v>3</v>
      </c>
      <c r="W491">
        <v>3</v>
      </c>
      <c r="X491">
        <v>2</v>
      </c>
      <c r="Y491">
        <v>3</v>
      </c>
      <c r="Z491">
        <v>4</v>
      </c>
      <c r="AA491">
        <v>4</v>
      </c>
      <c r="AB491">
        <v>3</v>
      </c>
      <c r="AC491">
        <v>4</v>
      </c>
      <c r="AD491">
        <v>4</v>
      </c>
      <c r="AE491">
        <v>4</v>
      </c>
      <c r="AF491">
        <v>4</v>
      </c>
      <c r="AG491">
        <v>4</v>
      </c>
      <c r="AH491">
        <v>4</v>
      </c>
      <c r="AI491">
        <v>2</v>
      </c>
      <c r="AJ491">
        <v>4</v>
      </c>
      <c r="AK491">
        <v>3</v>
      </c>
      <c r="AL491">
        <v>4</v>
      </c>
      <c r="AM491">
        <v>2</v>
      </c>
      <c r="AN491" t="s">
        <v>50</v>
      </c>
      <c r="AO491">
        <v>2</v>
      </c>
      <c r="AP491">
        <v>4</v>
      </c>
      <c r="AQ491">
        <v>4</v>
      </c>
      <c r="AR491">
        <v>3</v>
      </c>
      <c r="AS491">
        <v>4</v>
      </c>
      <c r="AT491">
        <v>4</v>
      </c>
      <c r="AU491">
        <v>3</v>
      </c>
      <c r="AV491">
        <v>2</v>
      </c>
      <c r="AW491">
        <v>4</v>
      </c>
      <c r="AX491">
        <v>2</v>
      </c>
      <c r="AY491">
        <v>4</v>
      </c>
      <c r="AZ491">
        <v>3</v>
      </c>
      <c r="BA491" t="s">
        <v>919</v>
      </c>
    </row>
    <row r="492" spans="1:53" x14ac:dyDescent="0.3">
      <c r="A492">
        <v>118454562078</v>
      </c>
      <c r="B492">
        <v>453298388</v>
      </c>
      <c r="C492" s="1">
        <v>45226.826956018522</v>
      </c>
      <c r="D492" s="1">
        <v>45226.83184027778</v>
      </c>
      <c r="E492" t="s">
        <v>920</v>
      </c>
      <c r="I492" t="s">
        <v>56</v>
      </c>
      <c r="J492" t="s">
        <v>140</v>
      </c>
      <c r="K492">
        <v>2</v>
      </c>
      <c r="L492">
        <v>2</v>
      </c>
      <c r="M492">
        <v>2</v>
      </c>
      <c r="N492">
        <v>2</v>
      </c>
      <c r="O492">
        <v>2</v>
      </c>
      <c r="P492">
        <v>2</v>
      </c>
      <c r="Q492">
        <v>2</v>
      </c>
      <c r="R492">
        <v>2</v>
      </c>
      <c r="S492">
        <v>3</v>
      </c>
      <c r="T492">
        <v>2</v>
      </c>
      <c r="U492">
        <v>3</v>
      </c>
      <c r="V492">
        <v>3</v>
      </c>
      <c r="W492">
        <v>3</v>
      </c>
      <c r="X492">
        <v>2</v>
      </c>
      <c r="Y492">
        <v>2</v>
      </c>
      <c r="Z492">
        <v>4</v>
      </c>
      <c r="AA492">
        <v>4</v>
      </c>
      <c r="AB492">
        <v>2</v>
      </c>
      <c r="AC492">
        <v>4</v>
      </c>
      <c r="AD492">
        <v>3</v>
      </c>
      <c r="AE492">
        <v>3</v>
      </c>
      <c r="AF492">
        <v>3</v>
      </c>
      <c r="AG492">
        <v>3</v>
      </c>
      <c r="AH492">
        <v>4</v>
      </c>
      <c r="AI492">
        <v>2</v>
      </c>
      <c r="AJ492">
        <v>4</v>
      </c>
      <c r="AK492">
        <v>2</v>
      </c>
      <c r="AL492">
        <v>3</v>
      </c>
      <c r="AM492">
        <v>3</v>
      </c>
      <c r="AN492">
        <v>3</v>
      </c>
      <c r="AO492">
        <v>2</v>
      </c>
      <c r="AP492">
        <v>4</v>
      </c>
      <c r="AQ492">
        <v>4</v>
      </c>
      <c r="AR492">
        <v>2</v>
      </c>
      <c r="AS492">
        <v>3</v>
      </c>
      <c r="AT492">
        <v>3</v>
      </c>
      <c r="AU492">
        <v>2</v>
      </c>
      <c r="AV492">
        <v>2</v>
      </c>
      <c r="AW492">
        <v>3</v>
      </c>
      <c r="AX492">
        <v>3</v>
      </c>
      <c r="AY492">
        <v>4</v>
      </c>
      <c r="AZ492">
        <v>2</v>
      </c>
      <c r="BA492" t="s">
        <v>921</v>
      </c>
    </row>
    <row r="493" spans="1:53" x14ac:dyDescent="0.3">
      <c r="A493">
        <v>118454560561</v>
      </c>
      <c r="B493">
        <v>453298388</v>
      </c>
      <c r="C493" s="1">
        <v>45226.818645833337</v>
      </c>
      <c r="D493" s="1">
        <v>45226.830300925925</v>
      </c>
      <c r="E493" t="s">
        <v>842</v>
      </c>
      <c r="I493" t="s">
        <v>48</v>
      </c>
      <c r="J493" t="s">
        <v>96</v>
      </c>
      <c r="K493">
        <v>4</v>
      </c>
      <c r="L493">
        <v>4</v>
      </c>
      <c r="M493">
        <v>5</v>
      </c>
      <c r="N493">
        <v>4</v>
      </c>
      <c r="O493">
        <v>4</v>
      </c>
      <c r="P493">
        <v>5</v>
      </c>
      <c r="Q493">
        <v>4</v>
      </c>
      <c r="R493">
        <v>5</v>
      </c>
      <c r="S493">
        <v>5</v>
      </c>
      <c r="T493">
        <v>5</v>
      </c>
      <c r="U493">
        <v>5</v>
      </c>
      <c r="V493">
        <v>4</v>
      </c>
      <c r="W493">
        <v>4</v>
      </c>
      <c r="X493">
        <v>4</v>
      </c>
      <c r="Y493">
        <v>4</v>
      </c>
      <c r="Z493">
        <v>5</v>
      </c>
      <c r="AA493">
        <v>4</v>
      </c>
      <c r="AB493">
        <v>5</v>
      </c>
      <c r="AC493">
        <v>5</v>
      </c>
      <c r="AD493">
        <v>3</v>
      </c>
      <c r="AE493">
        <v>5</v>
      </c>
      <c r="AF493">
        <v>4</v>
      </c>
      <c r="AG493">
        <v>5</v>
      </c>
      <c r="AH493">
        <v>4</v>
      </c>
      <c r="AI493">
        <v>4</v>
      </c>
      <c r="AJ493">
        <v>4</v>
      </c>
      <c r="AK493">
        <v>5</v>
      </c>
      <c r="AL493">
        <v>4</v>
      </c>
      <c r="AM493">
        <v>4</v>
      </c>
      <c r="AN493" t="s">
        <v>50</v>
      </c>
      <c r="AO493">
        <v>4</v>
      </c>
      <c r="AP493">
        <v>5</v>
      </c>
      <c r="AQ493">
        <v>5</v>
      </c>
      <c r="AR493">
        <v>4</v>
      </c>
      <c r="AS493">
        <v>4</v>
      </c>
      <c r="AT493">
        <v>4</v>
      </c>
      <c r="AU493">
        <v>4</v>
      </c>
      <c r="AV493">
        <v>3</v>
      </c>
      <c r="AW493">
        <v>4</v>
      </c>
      <c r="AX493">
        <v>4</v>
      </c>
      <c r="AY493">
        <v>5</v>
      </c>
      <c r="AZ493">
        <v>5</v>
      </c>
      <c r="BA493" t="s">
        <v>922</v>
      </c>
    </row>
    <row r="494" spans="1:53" x14ac:dyDescent="0.3">
      <c r="A494">
        <v>118454559625</v>
      </c>
      <c r="B494">
        <v>453298388</v>
      </c>
      <c r="C494" s="1">
        <v>45226.825231481482</v>
      </c>
      <c r="D494" s="1">
        <v>45226.829363425924</v>
      </c>
      <c r="E494" t="s">
        <v>712</v>
      </c>
      <c r="I494" t="s">
        <v>48</v>
      </c>
      <c r="J494" t="s">
        <v>96</v>
      </c>
      <c r="K494">
        <v>5</v>
      </c>
      <c r="L494">
        <v>4</v>
      </c>
      <c r="M494">
        <v>4</v>
      </c>
      <c r="N494">
        <v>3</v>
      </c>
      <c r="O494">
        <v>4</v>
      </c>
      <c r="P494">
        <v>4</v>
      </c>
      <c r="Q494">
        <v>4</v>
      </c>
      <c r="R494">
        <v>4</v>
      </c>
      <c r="S494">
        <v>4</v>
      </c>
      <c r="T494">
        <v>4</v>
      </c>
      <c r="U494">
        <v>4</v>
      </c>
      <c r="V494">
        <v>1</v>
      </c>
      <c r="W494">
        <v>4</v>
      </c>
      <c r="X494">
        <v>1</v>
      </c>
      <c r="Y494">
        <v>4</v>
      </c>
      <c r="Z494">
        <v>4</v>
      </c>
      <c r="AA494">
        <v>4</v>
      </c>
      <c r="AB494">
        <v>4</v>
      </c>
      <c r="AC494">
        <v>4</v>
      </c>
      <c r="AD494">
        <v>1</v>
      </c>
      <c r="AE494">
        <v>4</v>
      </c>
      <c r="AF494">
        <v>4</v>
      </c>
      <c r="AG494">
        <v>4</v>
      </c>
      <c r="AH494">
        <v>4</v>
      </c>
      <c r="AI494">
        <v>3</v>
      </c>
      <c r="AJ494">
        <v>4</v>
      </c>
      <c r="AK494">
        <v>1</v>
      </c>
      <c r="AL494">
        <v>4</v>
      </c>
      <c r="AM494">
        <v>4</v>
      </c>
      <c r="AN494">
        <v>4</v>
      </c>
      <c r="AO494">
        <v>4</v>
      </c>
      <c r="AP494">
        <v>4</v>
      </c>
      <c r="AQ494">
        <v>1</v>
      </c>
      <c r="AR494">
        <v>4</v>
      </c>
      <c r="AS494">
        <v>4</v>
      </c>
      <c r="AT494">
        <v>4</v>
      </c>
      <c r="AU494">
        <v>4</v>
      </c>
      <c r="AV494">
        <v>1</v>
      </c>
      <c r="AW494">
        <v>4</v>
      </c>
      <c r="AX494">
        <v>4</v>
      </c>
      <c r="AY494">
        <v>1</v>
      </c>
      <c r="AZ494">
        <v>4</v>
      </c>
      <c r="BA494" t="s">
        <v>923</v>
      </c>
    </row>
    <row r="495" spans="1:53" x14ac:dyDescent="0.3">
      <c r="A495">
        <v>118454559493</v>
      </c>
      <c r="B495">
        <v>453298388</v>
      </c>
      <c r="C495" s="1">
        <v>45226.826909722222</v>
      </c>
      <c r="D495" s="1">
        <v>45226.829236111109</v>
      </c>
      <c r="E495" t="s">
        <v>924</v>
      </c>
      <c r="I495" t="s">
        <v>48</v>
      </c>
      <c r="J495" t="s">
        <v>96</v>
      </c>
      <c r="K495">
        <v>4</v>
      </c>
      <c r="L495">
        <v>4</v>
      </c>
      <c r="M495">
        <v>5</v>
      </c>
      <c r="N495">
        <v>5</v>
      </c>
      <c r="O495">
        <v>4</v>
      </c>
      <c r="P495">
        <v>4</v>
      </c>
      <c r="Q495">
        <v>4</v>
      </c>
      <c r="R495">
        <v>4</v>
      </c>
      <c r="S495">
        <v>5</v>
      </c>
      <c r="T495">
        <v>5</v>
      </c>
      <c r="U495">
        <v>4</v>
      </c>
      <c r="V495">
        <v>4</v>
      </c>
      <c r="W495">
        <v>5</v>
      </c>
      <c r="X495">
        <v>4</v>
      </c>
      <c r="Y495">
        <v>5</v>
      </c>
      <c r="Z495">
        <v>5</v>
      </c>
      <c r="AA495">
        <v>5</v>
      </c>
      <c r="AB495">
        <v>4</v>
      </c>
      <c r="AC495">
        <v>4</v>
      </c>
      <c r="AD495">
        <v>4</v>
      </c>
      <c r="AE495">
        <v>4</v>
      </c>
      <c r="AF495">
        <v>4</v>
      </c>
      <c r="AG495">
        <v>5</v>
      </c>
      <c r="AH495">
        <v>5</v>
      </c>
      <c r="AI495">
        <v>4</v>
      </c>
      <c r="AJ495">
        <v>4</v>
      </c>
      <c r="AK495">
        <v>5</v>
      </c>
      <c r="AL495">
        <v>4</v>
      </c>
      <c r="AM495">
        <v>4</v>
      </c>
      <c r="AN495">
        <v>4</v>
      </c>
      <c r="AO495">
        <v>5</v>
      </c>
      <c r="AP495">
        <v>4</v>
      </c>
      <c r="AQ495">
        <v>4</v>
      </c>
      <c r="AR495">
        <v>5</v>
      </c>
      <c r="AS495">
        <v>5</v>
      </c>
      <c r="AT495">
        <v>4</v>
      </c>
      <c r="AU495">
        <v>4</v>
      </c>
      <c r="AV495">
        <v>4</v>
      </c>
      <c r="AW495">
        <v>5</v>
      </c>
      <c r="AX495">
        <v>4</v>
      </c>
      <c r="AY495">
        <v>4</v>
      </c>
      <c r="AZ495">
        <v>5</v>
      </c>
      <c r="BA495" t="s">
        <v>925</v>
      </c>
    </row>
    <row r="496" spans="1:53" x14ac:dyDescent="0.3">
      <c r="A496">
        <v>118454559326</v>
      </c>
      <c r="B496">
        <v>453298388</v>
      </c>
      <c r="C496" s="1">
        <v>45226.81453703704</v>
      </c>
      <c r="D496" s="1">
        <v>45226.829074074078</v>
      </c>
      <c r="E496" t="s">
        <v>334</v>
      </c>
      <c r="I496" t="s">
        <v>48</v>
      </c>
      <c r="J496" t="s">
        <v>84</v>
      </c>
      <c r="K496">
        <v>5</v>
      </c>
      <c r="L496">
        <v>4</v>
      </c>
      <c r="M496">
        <v>5</v>
      </c>
      <c r="N496">
        <v>3</v>
      </c>
      <c r="O496">
        <v>5</v>
      </c>
      <c r="P496">
        <v>2</v>
      </c>
      <c r="Q496">
        <v>4</v>
      </c>
      <c r="R496">
        <v>4</v>
      </c>
      <c r="S496">
        <v>5</v>
      </c>
      <c r="T496">
        <v>4</v>
      </c>
      <c r="U496">
        <v>4</v>
      </c>
      <c r="V496">
        <v>2</v>
      </c>
      <c r="W496">
        <v>4</v>
      </c>
      <c r="X496">
        <v>3</v>
      </c>
      <c r="Y496">
        <v>4</v>
      </c>
      <c r="Z496">
        <v>5</v>
      </c>
      <c r="AA496">
        <v>4</v>
      </c>
      <c r="AB496">
        <v>5</v>
      </c>
      <c r="AC496">
        <v>5</v>
      </c>
      <c r="AD496">
        <v>5</v>
      </c>
      <c r="AE496">
        <v>5</v>
      </c>
      <c r="AF496">
        <v>5</v>
      </c>
      <c r="AG496">
        <v>5</v>
      </c>
      <c r="AH496">
        <v>4</v>
      </c>
      <c r="AI496">
        <v>1</v>
      </c>
      <c r="AJ496">
        <v>4</v>
      </c>
      <c r="AK496">
        <v>3</v>
      </c>
      <c r="AL496">
        <v>4</v>
      </c>
      <c r="AM496">
        <v>4</v>
      </c>
      <c r="AN496">
        <v>4</v>
      </c>
      <c r="AO496">
        <v>2</v>
      </c>
      <c r="AP496">
        <v>4</v>
      </c>
      <c r="AQ496">
        <v>5</v>
      </c>
      <c r="AR496">
        <v>4</v>
      </c>
      <c r="AS496">
        <v>5</v>
      </c>
      <c r="AT496">
        <v>5</v>
      </c>
      <c r="AU496">
        <v>5</v>
      </c>
      <c r="AV496">
        <v>3</v>
      </c>
      <c r="AW496">
        <v>5</v>
      </c>
      <c r="AX496">
        <v>4</v>
      </c>
      <c r="AY496">
        <v>5</v>
      </c>
      <c r="AZ496">
        <v>4</v>
      </c>
      <c r="BA496" t="s">
        <v>926</v>
      </c>
    </row>
    <row r="497" spans="1:53" x14ac:dyDescent="0.3">
      <c r="A497">
        <v>118454559059</v>
      </c>
      <c r="B497">
        <v>453298388</v>
      </c>
      <c r="C497" s="1">
        <v>45226.824895833335</v>
      </c>
      <c r="D497" s="1">
        <v>45226.828796296293</v>
      </c>
      <c r="E497" t="s">
        <v>927</v>
      </c>
      <c r="I497" t="s">
        <v>48</v>
      </c>
      <c r="J497" t="s">
        <v>96</v>
      </c>
      <c r="K497">
        <v>4</v>
      </c>
      <c r="L497">
        <v>4</v>
      </c>
      <c r="M497">
        <v>4</v>
      </c>
      <c r="N497">
        <v>4</v>
      </c>
      <c r="O497">
        <v>4</v>
      </c>
      <c r="P497">
        <v>4</v>
      </c>
      <c r="Q497">
        <v>4</v>
      </c>
      <c r="R497">
        <v>4</v>
      </c>
      <c r="S497">
        <v>4</v>
      </c>
      <c r="T497">
        <v>4</v>
      </c>
      <c r="U497">
        <v>4</v>
      </c>
      <c r="V497">
        <v>4</v>
      </c>
      <c r="W497">
        <v>4</v>
      </c>
      <c r="X497">
        <v>4</v>
      </c>
      <c r="Y497">
        <v>4</v>
      </c>
      <c r="Z497">
        <v>4</v>
      </c>
      <c r="AA497">
        <v>5</v>
      </c>
      <c r="AB497">
        <v>4</v>
      </c>
      <c r="AC497">
        <v>5</v>
      </c>
      <c r="AD497">
        <v>4</v>
      </c>
      <c r="AE497">
        <v>4</v>
      </c>
      <c r="AF497">
        <v>4</v>
      </c>
      <c r="AG497">
        <v>4</v>
      </c>
      <c r="AH497">
        <v>4</v>
      </c>
      <c r="AI497">
        <v>3</v>
      </c>
      <c r="AJ497">
        <v>4</v>
      </c>
      <c r="AK497">
        <v>4</v>
      </c>
      <c r="AL497">
        <v>4</v>
      </c>
      <c r="AM497">
        <v>4</v>
      </c>
      <c r="AN497">
        <v>4</v>
      </c>
      <c r="AO497">
        <v>4</v>
      </c>
      <c r="AP497">
        <v>4</v>
      </c>
      <c r="AQ497">
        <v>4</v>
      </c>
      <c r="AR497">
        <v>4</v>
      </c>
      <c r="AS497">
        <v>4</v>
      </c>
      <c r="AT497">
        <v>4</v>
      </c>
      <c r="AU497">
        <v>4</v>
      </c>
      <c r="AV497">
        <v>3</v>
      </c>
      <c r="AW497">
        <v>4</v>
      </c>
      <c r="AX497">
        <v>4</v>
      </c>
      <c r="AY497">
        <v>4</v>
      </c>
      <c r="AZ497">
        <v>4</v>
      </c>
      <c r="BA497" t="s">
        <v>928</v>
      </c>
    </row>
    <row r="498" spans="1:53" x14ac:dyDescent="0.3">
      <c r="A498">
        <v>118454556507</v>
      </c>
      <c r="B498">
        <v>453298388</v>
      </c>
      <c r="C498" s="1">
        <v>45226.792245370372</v>
      </c>
      <c r="D498" s="1">
        <v>45226.826412037037</v>
      </c>
      <c r="E498" t="s">
        <v>929</v>
      </c>
      <c r="I498" t="s">
        <v>48</v>
      </c>
      <c r="J498" t="s">
        <v>96</v>
      </c>
      <c r="K498">
        <v>4</v>
      </c>
      <c r="L498">
        <v>4</v>
      </c>
      <c r="M498">
        <v>4</v>
      </c>
      <c r="N498">
        <v>5</v>
      </c>
      <c r="O498">
        <v>4</v>
      </c>
      <c r="P498">
        <v>4</v>
      </c>
      <c r="Q498">
        <v>4</v>
      </c>
      <c r="R498">
        <v>4</v>
      </c>
      <c r="S498">
        <v>4</v>
      </c>
      <c r="T498">
        <v>4</v>
      </c>
      <c r="U498">
        <v>4</v>
      </c>
      <c r="V498">
        <v>4</v>
      </c>
      <c r="W498">
        <v>4</v>
      </c>
      <c r="X498">
        <v>3</v>
      </c>
      <c r="Y498">
        <v>4</v>
      </c>
      <c r="Z498">
        <v>4</v>
      </c>
      <c r="AA498">
        <v>4</v>
      </c>
      <c r="AB498">
        <v>4</v>
      </c>
      <c r="AC498">
        <v>4</v>
      </c>
      <c r="AD498">
        <v>4</v>
      </c>
      <c r="AE498">
        <v>4</v>
      </c>
      <c r="AF498">
        <v>4</v>
      </c>
      <c r="AG498">
        <v>4</v>
      </c>
      <c r="AH498">
        <v>4</v>
      </c>
      <c r="AI498">
        <v>4</v>
      </c>
      <c r="AJ498">
        <v>4</v>
      </c>
      <c r="AK498">
        <v>4</v>
      </c>
      <c r="AL498">
        <v>4</v>
      </c>
      <c r="AM498">
        <v>4</v>
      </c>
      <c r="AN498" t="s">
        <v>50</v>
      </c>
      <c r="AO498">
        <v>4</v>
      </c>
      <c r="AP498">
        <v>4</v>
      </c>
      <c r="AQ498">
        <v>4</v>
      </c>
      <c r="AR498">
        <v>4</v>
      </c>
      <c r="AS498">
        <v>5</v>
      </c>
      <c r="AT498">
        <v>5</v>
      </c>
      <c r="AU498">
        <v>4</v>
      </c>
      <c r="AV498">
        <v>5</v>
      </c>
      <c r="AW498">
        <v>5</v>
      </c>
      <c r="AX498">
        <v>5</v>
      </c>
      <c r="AY498">
        <v>5</v>
      </c>
      <c r="AZ498">
        <v>4</v>
      </c>
      <c r="BA498" t="s">
        <v>930</v>
      </c>
    </row>
    <row r="499" spans="1:53" x14ac:dyDescent="0.3">
      <c r="A499">
        <v>118454556226</v>
      </c>
      <c r="B499">
        <v>453298388</v>
      </c>
      <c r="C499" s="1">
        <v>45226.814259259256</v>
      </c>
      <c r="D499" s="1">
        <v>45226.825787037036</v>
      </c>
      <c r="E499" t="s">
        <v>931</v>
      </c>
      <c r="I499" t="s">
        <v>56</v>
      </c>
      <c r="J499" t="s">
        <v>91</v>
      </c>
      <c r="K499">
        <v>5</v>
      </c>
      <c r="L499">
        <v>4</v>
      </c>
      <c r="M499">
        <v>5</v>
      </c>
      <c r="N499">
        <v>5</v>
      </c>
      <c r="O499">
        <v>5</v>
      </c>
      <c r="P499">
        <v>4</v>
      </c>
      <c r="Q499">
        <v>5</v>
      </c>
      <c r="R499">
        <v>4</v>
      </c>
      <c r="S499">
        <v>5</v>
      </c>
      <c r="T499">
        <v>5</v>
      </c>
      <c r="U499">
        <v>3</v>
      </c>
      <c r="V499">
        <v>4</v>
      </c>
      <c r="W499">
        <v>5</v>
      </c>
      <c r="X499">
        <v>3</v>
      </c>
      <c r="Y499">
        <v>5</v>
      </c>
      <c r="Z499">
        <v>4</v>
      </c>
      <c r="AA499">
        <v>5</v>
      </c>
      <c r="AB499">
        <v>5</v>
      </c>
      <c r="AC499">
        <v>5</v>
      </c>
      <c r="AD499">
        <v>4</v>
      </c>
      <c r="AE499">
        <v>5</v>
      </c>
      <c r="AF499">
        <v>5</v>
      </c>
      <c r="AG499">
        <v>5</v>
      </c>
      <c r="AH499">
        <v>4</v>
      </c>
      <c r="AI499">
        <v>4</v>
      </c>
      <c r="AJ499">
        <v>5</v>
      </c>
      <c r="AK499">
        <v>2</v>
      </c>
      <c r="AL499">
        <v>5</v>
      </c>
      <c r="AM499">
        <v>4</v>
      </c>
      <c r="AN499">
        <v>2</v>
      </c>
      <c r="AO499">
        <v>4</v>
      </c>
      <c r="AP499">
        <v>5</v>
      </c>
      <c r="AQ499">
        <v>5</v>
      </c>
      <c r="AR499">
        <v>5</v>
      </c>
      <c r="AS499">
        <v>5</v>
      </c>
      <c r="AT499">
        <v>4</v>
      </c>
      <c r="AU499">
        <v>5</v>
      </c>
      <c r="AV499">
        <v>4</v>
      </c>
      <c r="AW499">
        <v>5</v>
      </c>
      <c r="AX499">
        <v>4</v>
      </c>
      <c r="AY499">
        <v>4</v>
      </c>
      <c r="AZ499">
        <v>5</v>
      </c>
      <c r="BA499" t="s">
        <v>932</v>
      </c>
    </row>
    <row r="500" spans="1:53" x14ac:dyDescent="0.3">
      <c r="A500">
        <v>118454555003</v>
      </c>
      <c r="B500">
        <v>453298388</v>
      </c>
      <c r="C500" s="1">
        <v>45226.811388888891</v>
      </c>
      <c r="D500" s="1">
        <v>45226.825578703705</v>
      </c>
      <c r="E500" t="s">
        <v>933</v>
      </c>
      <c r="I500" t="s">
        <v>48</v>
      </c>
      <c r="J500" t="s">
        <v>96</v>
      </c>
      <c r="K500">
        <v>3</v>
      </c>
      <c r="L500">
        <v>3</v>
      </c>
      <c r="M500">
        <v>3</v>
      </c>
      <c r="N500">
        <v>2</v>
      </c>
      <c r="O500">
        <v>3</v>
      </c>
      <c r="P500">
        <v>3</v>
      </c>
      <c r="Q500">
        <v>2</v>
      </c>
      <c r="R500">
        <v>2</v>
      </c>
      <c r="S500">
        <v>4</v>
      </c>
      <c r="T500">
        <v>3</v>
      </c>
      <c r="U500">
        <v>1</v>
      </c>
      <c r="V500">
        <v>1</v>
      </c>
      <c r="W500">
        <v>3</v>
      </c>
      <c r="X500">
        <v>1</v>
      </c>
      <c r="Y500">
        <v>3</v>
      </c>
      <c r="Z500">
        <v>4</v>
      </c>
      <c r="AA500">
        <v>4</v>
      </c>
      <c r="AB500">
        <v>3</v>
      </c>
      <c r="AC500">
        <v>3</v>
      </c>
      <c r="AD500">
        <v>1</v>
      </c>
      <c r="AE500">
        <v>3</v>
      </c>
      <c r="AF500">
        <v>3</v>
      </c>
      <c r="AG500">
        <v>3</v>
      </c>
      <c r="AH500">
        <v>3</v>
      </c>
      <c r="AI500">
        <v>1</v>
      </c>
      <c r="AJ500">
        <v>3</v>
      </c>
      <c r="AK500">
        <v>3</v>
      </c>
      <c r="AL500">
        <v>3</v>
      </c>
      <c r="AM500">
        <v>3</v>
      </c>
      <c r="AN500">
        <v>2</v>
      </c>
      <c r="AO500">
        <v>2</v>
      </c>
      <c r="AP500">
        <v>2</v>
      </c>
      <c r="AQ500">
        <v>3</v>
      </c>
      <c r="AR500">
        <v>3</v>
      </c>
      <c r="AS500">
        <v>3</v>
      </c>
      <c r="AT500">
        <v>3</v>
      </c>
      <c r="AU500">
        <v>3</v>
      </c>
      <c r="AV500">
        <v>1</v>
      </c>
      <c r="AW500">
        <v>3</v>
      </c>
      <c r="AX500">
        <v>3</v>
      </c>
      <c r="AY500">
        <v>3</v>
      </c>
      <c r="AZ500">
        <v>4</v>
      </c>
      <c r="BA500" t="s">
        <v>934</v>
      </c>
    </row>
    <row r="501" spans="1:53" x14ac:dyDescent="0.3">
      <c r="A501">
        <v>118454555918</v>
      </c>
      <c r="B501">
        <v>453298388</v>
      </c>
      <c r="C501" s="1">
        <v>45226.807291666664</v>
      </c>
      <c r="D501" s="1">
        <v>45226.825462962966</v>
      </c>
      <c r="E501" t="s">
        <v>935</v>
      </c>
      <c r="I501" t="s">
        <v>48</v>
      </c>
      <c r="J501" t="s">
        <v>84</v>
      </c>
      <c r="K501">
        <v>5</v>
      </c>
      <c r="L501">
        <v>5</v>
      </c>
      <c r="M501">
        <v>5</v>
      </c>
      <c r="N501">
        <v>5</v>
      </c>
      <c r="O501">
        <v>5</v>
      </c>
      <c r="P501">
        <v>4</v>
      </c>
      <c r="Q501">
        <v>4</v>
      </c>
      <c r="R501">
        <v>4</v>
      </c>
      <c r="S501">
        <v>4</v>
      </c>
      <c r="T501">
        <v>5</v>
      </c>
      <c r="U501">
        <v>3</v>
      </c>
      <c r="V501">
        <v>5</v>
      </c>
      <c r="W501">
        <v>4</v>
      </c>
      <c r="X501">
        <v>5</v>
      </c>
      <c r="Y501">
        <v>5</v>
      </c>
      <c r="Z501">
        <v>4</v>
      </c>
      <c r="AA501">
        <v>5</v>
      </c>
      <c r="AB501">
        <v>4</v>
      </c>
      <c r="AC501">
        <v>4</v>
      </c>
      <c r="AD501">
        <v>4</v>
      </c>
      <c r="AE501">
        <v>3</v>
      </c>
      <c r="AF501">
        <v>3</v>
      </c>
      <c r="AG501">
        <v>4</v>
      </c>
      <c r="AH501">
        <v>4</v>
      </c>
      <c r="AI501">
        <v>2</v>
      </c>
      <c r="AJ501">
        <v>4</v>
      </c>
      <c r="AK501">
        <v>2</v>
      </c>
      <c r="AL501">
        <v>4</v>
      </c>
      <c r="AM501">
        <v>4</v>
      </c>
      <c r="AN501">
        <v>3</v>
      </c>
      <c r="AO501">
        <v>5</v>
      </c>
      <c r="AP501">
        <v>4</v>
      </c>
      <c r="AQ501">
        <v>5</v>
      </c>
      <c r="AR501">
        <v>5</v>
      </c>
      <c r="AS501">
        <v>5</v>
      </c>
      <c r="AT501">
        <v>4</v>
      </c>
      <c r="AU501">
        <v>4</v>
      </c>
      <c r="AV501">
        <v>5</v>
      </c>
      <c r="AW501">
        <v>5</v>
      </c>
      <c r="AX501">
        <v>5</v>
      </c>
      <c r="AY501">
        <v>5</v>
      </c>
      <c r="AZ501">
        <v>5</v>
      </c>
      <c r="BA501" t="s">
        <v>936</v>
      </c>
    </row>
    <row r="502" spans="1:53" x14ac:dyDescent="0.3">
      <c r="A502">
        <v>118454554525</v>
      </c>
      <c r="B502">
        <v>453298388</v>
      </c>
      <c r="C502" s="1">
        <v>45226.811261574076</v>
      </c>
      <c r="D502" s="1">
        <v>45226.823981481481</v>
      </c>
      <c r="E502" t="s">
        <v>937</v>
      </c>
      <c r="I502" t="s">
        <v>48</v>
      </c>
      <c r="J502" t="s">
        <v>49</v>
      </c>
      <c r="K502">
        <v>4</v>
      </c>
      <c r="L502">
        <v>4</v>
      </c>
      <c r="M502">
        <v>3</v>
      </c>
      <c r="N502">
        <v>3</v>
      </c>
      <c r="O502">
        <v>4</v>
      </c>
      <c r="P502">
        <v>4</v>
      </c>
      <c r="Q502">
        <v>4</v>
      </c>
      <c r="R502">
        <v>4</v>
      </c>
      <c r="S502">
        <v>4</v>
      </c>
      <c r="T502">
        <v>3</v>
      </c>
      <c r="U502">
        <v>4</v>
      </c>
      <c r="V502">
        <v>3</v>
      </c>
      <c r="W502">
        <v>4</v>
      </c>
      <c r="X502">
        <v>3</v>
      </c>
      <c r="Y502">
        <v>4</v>
      </c>
      <c r="Z502">
        <v>3</v>
      </c>
      <c r="AA502">
        <v>4</v>
      </c>
      <c r="AB502">
        <v>4</v>
      </c>
      <c r="AC502">
        <v>4</v>
      </c>
      <c r="AD502">
        <v>4</v>
      </c>
      <c r="AE502">
        <v>3</v>
      </c>
      <c r="AF502">
        <v>4</v>
      </c>
      <c r="AG502">
        <v>4</v>
      </c>
      <c r="AH502">
        <v>3</v>
      </c>
      <c r="AI502">
        <v>3</v>
      </c>
      <c r="AJ502">
        <v>4</v>
      </c>
      <c r="AK502">
        <v>4</v>
      </c>
      <c r="AL502">
        <v>4</v>
      </c>
      <c r="AM502">
        <v>3</v>
      </c>
      <c r="AN502">
        <v>3</v>
      </c>
      <c r="AO502">
        <v>3</v>
      </c>
      <c r="AP502">
        <v>4</v>
      </c>
      <c r="AQ502">
        <v>4</v>
      </c>
      <c r="AR502">
        <v>4</v>
      </c>
      <c r="AS502">
        <v>4</v>
      </c>
      <c r="AT502">
        <v>4</v>
      </c>
      <c r="AU502">
        <v>4</v>
      </c>
      <c r="AV502">
        <v>3</v>
      </c>
      <c r="AW502">
        <v>4</v>
      </c>
      <c r="AX502">
        <v>4</v>
      </c>
      <c r="AY502">
        <v>4</v>
      </c>
      <c r="AZ502">
        <v>3</v>
      </c>
      <c r="BA502" t="s">
        <v>938</v>
      </c>
    </row>
    <row r="503" spans="1:53" x14ac:dyDescent="0.3">
      <c r="A503">
        <v>118454553803</v>
      </c>
      <c r="B503">
        <v>453298388</v>
      </c>
      <c r="C503" s="1">
        <v>45226.818101851852</v>
      </c>
      <c r="D503" s="1">
        <v>45226.823252314818</v>
      </c>
      <c r="E503" t="s">
        <v>939</v>
      </c>
      <c r="I503" t="s">
        <v>48</v>
      </c>
      <c r="J503" t="s">
        <v>84</v>
      </c>
      <c r="K503">
        <v>5</v>
      </c>
      <c r="L503">
        <v>4</v>
      </c>
      <c r="M503">
        <v>5</v>
      </c>
      <c r="N503">
        <v>3</v>
      </c>
      <c r="O503">
        <v>4</v>
      </c>
      <c r="P503">
        <v>3</v>
      </c>
      <c r="Q503">
        <v>5</v>
      </c>
      <c r="R503">
        <v>4</v>
      </c>
      <c r="S503">
        <v>4</v>
      </c>
      <c r="T503">
        <v>4</v>
      </c>
      <c r="U503">
        <v>4</v>
      </c>
      <c r="V503">
        <v>3</v>
      </c>
      <c r="W503">
        <v>4</v>
      </c>
      <c r="X503">
        <v>3</v>
      </c>
      <c r="Y503">
        <v>4</v>
      </c>
      <c r="Z503">
        <v>4</v>
      </c>
      <c r="AA503">
        <v>3</v>
      </c>
      <c r="AB503">
        <v>3</v>
      </c>
      <c r="AC503">
        <v>2</v>
      </c>
      <c r="AD503">
        <v>3</v>
      </c>
      <c r="AE503">
        <v>3</v>
      </c>
      <c r="AF503">
        <v>3</v>
      </c>
      <c r="AG503">
        <v>3</v>
      </c>
      <c r="AH503">
        <v>3</v>
      </c>
      <c r="AI503">
        <v>4</v>
      </c>
      <c r="AJ503">
        <v>4</v>
      </c>
      <c r="AK503">
        <v>3</v>
      </c>
      <c r="AL503">
        <v>5</v>
      </c>
      <c r="AM503">
        <v>5</v>
      </c>
      <c r="AN503">
        <v>3</v>
      </c>
      <c r="AO503">
        <v>3</v>
      </c>
      <c r="AP503" t="s">
        <v>81</v>
      </c>
      <c r="AQ503" t="s">
        <v>81</v>
      </c>
      <c r="AR503">
        <v>4</v>
      </c>
      <c r="AS503">
        <v>4</v>
      </c>
      <c r="AT503">
        <v>4</v>
      </c>
      <c r="AU503">
        <v>5</v>
      </c>
      <c r="AV503">
        <v>3</v>
      </c>
      <c r="AW503">
        <v>3</v>
      </c>
      <c r="AX503">
        <v>4</v>
      </c>
      <c r="AY503">
        <v>3</v>
      </c>
      <c r="AZ503">
        <v>4</v>
      </c>
      <c r="BA503" t="s">
        <v>85</v>
      </c>
    </row>
    <row r="504" spans="1:53" x14ac:dyDescent="0.3">
      <c r="A504">
        <v>118454552853</v>
      </c>
      <c r="B504">
        <v>453298388</v>
      </c>
      <c r="C504" s="1">
        <v>45226.815497685187</v>
      </c>
      <c r="D504" s="1">
        <v>45226.822175925925</v>
      </c>
      <c r="E504" t="s">
        <v>940</v>
      </c>
      <c r="I504" t="s">
        <v>48</v>
      </c>
      <c r="J504" t="s">
        <v>53</v>
      </c>
      <c r="K504">
        <v>4</v>
      </c>
      <c r="L504">
        <v>4</v>
      </c>
      <c r="M504">
        <v>4</v>
      </c>
      <c r="N504">
        <v>4</v>
      </c>
      <c r="O504">
        <v>3</v>
      </c>
      <c r="P504">
        <v>3</v>
      </c>
      <c r="Q504">
        <v>4</v>
      </c>
      <c r="R504">
        <v>3</v>
      </c>
      <c r="S504">
        <v>4</v>
      </c>
      <c r="T504">
        <v>4</v>
      </c>
      <c r="U504">
        <v>3</v>
      </c>
      <c r="V504">
        <v>4</v>
      </c>
      <c r="W504">
        <v>4</v>
      </c>
      <c r="X504">
        <v>4</v>
      </c>
      <c r="Y504">
        <v>4</v>
      </c>
      <c r="Z504">
        <v>4</v>
      </c>
      <c r="AA504">
        <v>4</v>
      </c>
      <c r="AB504">
        <v>4</v>
      </c>
      <c r="AC504">
        <v>4</v>
      </c>
      <c r="AD504">
        <v>4</v>
      </c>
      <c r="AE504">
        <v>4</v>
      </c>
      <c r="AF504">
        <v>3</v>
      </c>
      <c r="AG504">
        <v>4</v>
      </c>
      <c r="AH504">
        <v>4</v>
      </c>
      <c r="AI504">
        <v>2</v>
      </c>
      <c r="AJ504">
        <v>5</v>
      </c>
      <c r="AK504">
        <v>2</v>
      </c>
      <c r="AL504">
        <v>5</v>
      </c>
      <c r="AM504">
        <v>4</v>
      </c>
      <c r="AN504" t="s">
        <v>50</v>
      </c>
      <c r="AO504">
        <v>3</v>
      </c>
      <c r="AP504">
        <v>4</v>
      </c>
      <c r="AQ504">
        <v>4</v>
      </c>
      <c r="AR504">
        <v>4</v>
      </c>
      <c r="AS504">
        <v>4</v>
      </c>
      <c r="AT504">
        <v>4</v>
      </c>
      <c r="AU504">
        <v>4</v>
      </c>
      <c r="AV504">
        <v>4</v>
      </c>
      <c r="AW504">
        <v>5</v>
      </c>
      <c r="AX504">
        <v>3</v>
      </c>
      <c r="AY504">
        <v>4</v>
      </c>
      <c r="AZ504">
        <v>4</v>
      </c>
      <c r="BA504" t="s">
        <v>941</v>
      </c>
    </row>
    <row r="505" spans="1:53" x14ac:dyDescent="0.3">
      <c r="A505">
        <v>118454551239</v>
      </c>
      <c r="B505">
        <v>453298388</v>
      </c>
      <c r="C505" s="1">
        <v>45226.813680555555</v>
      </c>
      <c r="D505" s="1">
        <v>45226.820451388892</v>
      </c>
      <c r="E505" t="s">
        <v>942</v>
      </c>
      <c r="I505" t="s">
        <v>48</v>
      </c>
      <c r="J505" t="s">
        <v>53</v>
      </c>
      <c r="K505">
        <v>3</v>
      </c>
      <c r="L505">
        <v>2</v>
      </c>
      <c r="M505">
        <v>4</v>
      </c>
      <c r="N505">
        <v>3</v>
      </c>
      <c r="O505">
        <v>4</v>
      </c>
      <c r="P505">
        <v>4</v>
      </c>
      <c r="Q505">
        <v>4</v>
      </c>
      <c r="R505">
        <v>2</v>
      </c>
      <c r="S505">
        <v>4</v>
      </c>
      <c r="T505">
        <v>3</v>
      </c>
      <c r="U505">
        <v>3</v>
      </c>
      <c r="V505">
        <v>2</v>
      </c>
      <c r="W505">
        <v>3</v>
      </c>
      <c r="X505">
        <v>2</v>
      </c>
      <c r="Y505">
        <v>4</v>
      </c>
      <c r="Z505">
        <v>4</v>
      </c>
      <c r="AA505">
        <v>4</v>
      </c>
      <c r="AB505">
        <v>4</v>
      </c>
      <c r="AC505">
        <v>1</v>
      </c>
      <c r="AD505">
        <v>2</v>
      </c>
      <c r="AE505">
        <v>3</v>
      </c>
      <c r="AF505">
        <v>3</v>
      </c>
      <c r="AG505">
        <v>4</v>
      </c>
      <c r="AH505">
        <v>4</v>
      </c>
      <c r="AI505">
        <v>1</v>
      </c>
      <c r="AJ505">
        <v>1</v>
      </c>
      <c r="AK505">
        <v>1</v>
      </c>
      <c r="AL505">
        <v>4</v>
      </c>
      <c r="AM505">
        <v>4</v>
      </c>
      <c r="AN505" t="s">
        <v>50</v>
      </c>
      <c r="AO505">
        <v>4</v>
      </c>
      <c r="AP505">
        <v>2</v>
      </c>
      <c r="AQ505">
        <v>4</v>
      </c>
      <c r="AR505">
        <v>3</v>
      </c>
      <c r="AS505">
        <v>3</v>
      </c>
      <c r="AT505">
        <v>3</v>
      </c>
      <c r="AU505">
        <v>3</v>
      </c>
      <c r="AV505">
        <v>2</v>
      </c>
      <c r="AW505">
        <v>3</v>
      </c>
      <c r="AX505">
        <v>3</v>
      </c>
      <c r="AY505">
        <v>3</v>
      </c>
      <c r="AZ505">
        <v>2</v>
      </c>
      <c r="BA505" t="s">
        <v>943</v>
      </c>
    </row>
    <row r="506" spans="1:53" x14ac:dyDescent="0.3">
      <c r="A506">
        <v>118454548169</v>
      </c>
      <c r="B506">
        <v>453298388</v>
      </c>
      <c r="C506" s="1">
        <v>45226.806828703702</v>
      </c>
      <c r="D506" s="1">
        <v>45226.817187499997</v>
      </c>
      <c r="E506" t="s">
        <v>944</v>
      </c>
      <c r="I506" t="s">
        <v>48</v>
      </c>
      <c r="J506" t="s">
        <v>96</v>
      </c>
      <c r="K506">
        <v>4</v>
      </c>
      <c r="L506">
        <v>4</v>
      </c>
      <c r="M506">
        <v>5</v>
      </c>
      <c r="N506">
        <v>5</v>
      </c>
      <c r="O506">
        <v>5</v>
      </c>
      <c r="P506">
        <v>5</v>
      </c>
      <c r="Q506">
        <v>5</v>
      </c>
      <c r="R506">
        <v>5</v>
      </c>
      <c r="S506">
        <v>5</v>
      </c>
      <c r="T506">
        <v>5</v>
      </c>
      <c r="U506">
        <v>5</v>
      </c>
      <c r="V506">
        <v>4</v>
      </c>
      <c r="W506">
        <v>4</v>
      </c>
      <c r="X506">
        <v>4</v>
      </c>
      <c r="Y506">
        <v>5</v>
      </c>
      <c r="Z506">
        <v>5</v>
      </c>
      <c r="AA506">
        <v>5</v>
      </c>
      <c r="AB506">
        <v>4</v>
      </c>
      <c r="AC506">
        <v>5</v>
      </c>
      <c r="AD506">
        <v>3</v>
      </c>
      <c r="AE506">
        <v>5</v>
      </c>
      <c r="AF506">
        <v>5</v>
      </c>
      <c r="AG506">
        <v>5</v>
      </c>
      <c r="AH506">
        <v>4</v>
      </c>
      <c r="AI506">
        <v>5</v>
      </c>
      <c r="AJ506">
        <v>4</v>
      </c>
      <c r="AK506">
        <v>5</v>
      </c>
      <c r="AL506">
        <v>5</v>
      </c>
      <c r="AM506">
        <v>4</v>
      </c>
      <c r="AN506">
        <v>2</v>
      </c>
      <c r="AO506">
        <v>3</v>
      </c>
      <c r="AP506">
        <v>4</v>
      </c>
      <c r="AQ506">
        <v>4</v>
      </c>
      <c r="AR506">
        <v>4</v>
      </c>
      <c r="AS506">
        <v>4</v>
      </c>
      <c r="AT506">
        <v>4</v>
      </c>
      <c r="AU506">
        <v>5</v>
      </c>
      <c r="AV506">
        <v>4</v>
      </c>
      <c r="AW506">
        <v>4</v>
      </c>
      <c r="AX506">
        <v>4</v>
      </c>
      <c r="AY506">
        <v>4</v>
      </c>
      <c r="AZ506">
        <v>3</v>
      </c>
      <c r="BA506" t="s">
        <v>945</v>
      </c>
    </row>
    <row r="507" spans="1:53" x14ac:dyDescent="0.3">
      <c r="A507">
        <v>118454543503</v>
      </c>
      <c r="B507">
        <v>453298388</v>
      </c>
      <c r="C507" s="1">
        <v>45226.809699074074</v>
      </c>
      <c r="D507" s="1">
        <v>45226.812708333331</v>
      </c>
      <c r="E507" t="s">
        <v>946</v>
      </c>
      <c r="I507" t="s">
        <v>56</v>
      </c>
      <c r="J507" t="s">
        <v>57</v>
      </c>
      <c r="K507">
        <v>3</v>
      </c>
      <c r="L507">
        <v>3</v>
      </c>
      <c r="M507">
        <v>3</v>
      </c>
      <c r="N507">
        <v>2</v>
      </c>
      <c r="O507">
        <v>2</v>
      </c>
      <c r="P507">
        <v>3</v>
      </c>
      <c r="Q507">
        <v>3</v>
      </c>
      <c r="R507">
        <v>2</v>
      </c>
      <c r="S507">
        <v>3</v>
      </c>
      <c r="T507">
        <v>2</v>
      </c>
      <c r="U507">
        <v>4</v>
      </c>
      <c r="V507">
        <v>3</v>
      </c>
      <c r="W507">
        <v>3</v>
      </c>
      <c r="X507">
        <v>2</v>
      </c>
      <c r="Y507">
        <v>2</v>
      </c>
      <c r="Z507">
        <v>3</v>
      </c>
      <c r="AA507">
        <v>3</v>
      </c>
      <c r="AB507">
        <v>4</v>
      </c>
      <c r="AC507">
        <v>3</v>
      </c>
      <c r="AD507">
        <v>4</v>
      </c>
      <c r="AE507">
        <v>3</v>
      </c>
      <c r="AF507">
        <v>2</v>
      </c>
      <c r="AG507">
        <v>2</v>
      </c>
      <c r="AH507">
        <v>4</v>
      </c>
      <c r="AI507">
        <v>1</v>
      </c>
      <c r="AJ507">
        <v>3</v>
      </c>
      <c r="AK507">
        <v>2</v>
      </c>
      <c r="AL507">
        <v>4</v>
      </c>
      <c r="AM507">
        <v>4</v>
      </c>
      <c r="AN507" t="s">
        <v>50</v>
      </c>
      <c r="AO507">
        <v>1</v>
      </c>
      <c r="AP507">
        <v>4</v>
      </c>
      <c r="AQ507">
        <v>3</v>
      </c>
      <c r="AR507">
        <v>3</v>
      </c>
      <c r="AS507">
        <v>3</v>
      </c>
      <c r="AT507">
        <v>2</v>
      </c>
      <c r="AU507">
        <v>3</v>
      </c>
      <c r="AV507">
        <v>2</v>
      </c>
      <c r="AW507">
        <v>4</v>
      </c>
      <c r="AX507">
        <v>3</v>
      </c>
      <c r="AY507">
        <v>3</v>
      </c>
      <c r="AZ507">
        <v>4</v>
      </c>
      <c r="BA507" t="s">
        <v>79</v>
      </c>
    </row>
    <row r="508" spans="1:53" x14ac:dyDescent="0.3">
      <c r="A508">
        <v>118454542671</v>
      </c>
      <c r="B508">
        <v>453298388</v>
      </c>
      <c r="C508" s="1">
        <v>45226.80841435185</v>
      </c>
      <c r="D508" s="1">
        <v>45226.811678240738</v>
      </c>
      <c r="E508" t="s">
        <v>947</v>
      </c>
      <c r="I508" t="s">
        <v>56</v>
      </c>
      <c r="J508" t="s">
        <v>68</v>
      </c>
      <c r="K508">
        <v>2</v>
      </c>
      <c r="L508">
        <v>1</v>
      </c>
      <c r="M508">
        <v>3</v>
      </c>
      <c r="N508">
        <v>5</v>
      </c>
      <c r="O508">
        <v>4</v>
      </c>
      <c r="P508">
        <v>4</v>
      </c>
      <c r="Q508">
        <v>2</v>
      </c>
      <c r="R508">
        <v>4</v>
      </c>
      <c r="S508">
        <v>2</v>
      </c>
      <c r="T508">
        <v>2</v>
      </c>
      <c r="U508">
        <v>4</v>
      </c>
      <c r="V508">
        <v>4</v>
      </c>
      <c r="W508">
        <v>4</v>
      </c>
      <c r="X508">
        <v>5</v>
      </c>
      <c r="Y508">
        <v>2</v>
      </c>
      <c r="Z508">
        <v>4</v>
      </c>
      <c r="AA508">
        <v>4</v>
      </c>
      <c r="AB508">
        <v>4</v>
      </c>
      <c r="AC508">
        <v>4</v>
      </c>
      <c r="AD508">
        <v>4</v>
      </c>
      <c r="AE508">
        <v>4</v>
      </c>
      <c r="AF508">
        <v>2</v>
      </c>
      <c r="AG508">
        <v>4</v>
      </c>
      <c r="AH508">
        <v>4</v>
      </c>
      <c r="AI508">
        <v>2</v>
      </c>
      <c r="AJ508">
        <v>4</v>
      </c>
      <c r="AK508">
        <v>4</v>
      </c>
      <c r="AL508">
        <v>4</v>
      </c>
      <c r="AM508">
        <v>4</v>
      </c>
      <c r="AN508">
        <v>4</v>
      </c>
      <c r="AO508">
        <v>4</v>
      </c>
      <c r="AP508">
        <v>4</v>
      </c>
      <c r="AQ508">
        <v>4</v>
      </c>
      <c r="AR508">
        <v>2</v>
      </c>
      <c r="AS508">
        <v>4</v>
      </c>
      <c r="AT508">
        <v>2</v>
      </c>
      <c r="AU508">
        <v>3</v>
      </c>
      <c r="AV508">
        <v>4</v>
      </c>
      <c r="AW508">
        <v>4</v>
      </c>
      <c r="AX508">
        <v>4</v>
      </c>
      <c r="AY508">
        <v>4</v>
      </c>
      <c r="AZ508">
        <v>4</v>
      </c>
      <c r="BA508" t="s">
        <v>948</v>
      </c>
    </row>
    <row r="509" spans="1:53" x14ac:dyDescent="0.3">
      <c r="A509">
        <v>118454541190</v>
      </c>
      <c r="B509">
        <v>453298388</v>
      </c>
      <c r="C509" s="1">
        <v>45226.791180555556</v>
      </c>
      <c r="D509" s="1">
        <v>45226.811597222222</v>
      </c>
      <c r="E509" t="s">
        <v>949</v>
      </c>
      <c r="I509" t="s">
        <v>56</v>
      </c>
      <c r="J509" t="s">
        <v>57</v>
      </c>
      <c r="K509">
        <v>4</v>
      </c>
      <c r="L509">
        <v>4</v>
      </c>
      <c r="M509">
        <v>4</v>
      </c>
      <c r="N509">
        <v>4</v>
      </c>
      <c r="O509">
        <v>4</v>
      </c>
      <c r="P509">
        <v>3</v>
      </c>
      <c r="Q509">
        <v>4</v>
      </c>
      <c r="R509">
        <v>4</v>
      </c>
      <c r="S509">
        <v>4</v>
      </c>
      <c r="T509">
        <v>4</v>
      </c>
      <c r="U509">
        <v>4</v>
      </c>
      <c r="V509">
        <v>4</v>
      </c>
      <c r="W509">
        <v>4</v>
      </c>
      <c r="X509">
        <v>4</v>
      </c>
      <c r="Y509">
        <v>4</v>
      </c>
      <c r="Z509">
        <v>4</v>
      </c>
      <c r="AA509">
        <v>4</v>
      </c>
      <c r="AB509">
        <v>4</v>
      </c>
      <c r="AC509">
        <v>4</v>
      </c>
      <c r="AD509">
        <v>5</v>
      </c>
      <c r="AE509">
        <v>4</v>
      </c>
      <c r="AF509">
        <v>5</v>
      </c>
      <c r="AG509">
        <v>4</v>
      </c>
      <c r="AH509">
        <v>4</v>
      </c>
      <c r="AI509">
        <v>4</v>
      </c>
      <c r="AJ509">
        <v>4</v>
      </c>
      <c r="AK509">
        <v>4</v>
      </c>
      <c r="AL509">
        <v>4</v>
      </c>
      <c r="AM509">
        <v>4</v>
      </c>
      <c r="AN509">
        <v>4</v>
      </c>
      <c r="AO509">
        <v>4</v>
      </c>
      <c r="AP509">
        <v>4</v>
      </c>
      <c r="AQ509">
        <v>4</v>
      </c>
      <c r="AR509">
        <v>4</v>
      </c>
      <c r="AS509">
        <v>4</v>
      </c>
      <c r="AT509">
        <v>3</v>
      </c>
      <c r="AU509">
        <v>3</v>
      </c>
      <c r="AV509">
        <v>3</v>
      </c>
      <c r="AW509">
        <v>3</v>
      </c>
      <c r="AX509">
        <v>3</v>
      </c>
      <c r="AY509">
        <v>3</v>
      </c>
      <c r="AZ509">
        <v>2</v>
      </c>
      <c r="BA509" t="s">
        <v>950</v>
      </c>
    </row>
    <row r="510" spans="1:53" x14ac:dyDescent="0.3">
      <c r="A510">
        <v>118454540309</v>
      </c>
      <c r="B510">
        <v>453298388</v>
      </c>
      <c r="C510" s="1">
        <v>45226.798518518517</v>
      </c>
      <c r="D510" s="1">
        <v>45226.809016203704</v>
      </c>
      <c r="E510" t="s">
        <v>951</v>
      </c>
      <c r="I510" t="s">
        <v>48</v>
      </c>
      <c r="J510" t="s">
        <v>65</v>
      </c>
      <c r="K510">
        <v>4</v>
      </c>
      <c r="L510">
        <v>4</v>
      </c>
      <c r="M510">
        <v>4</v>
      </c>
      <c r="N510">
        <v>4</v>
      </c>
      <c r="O510">
        <v>4</v>
      </c>
      <c r="P510">
        <v>4</v>
      </c>
      <c r="Q510">
        <v>4</v>
      </c>
      <c r="R510">
        <v>4</v>
      </c>
      <c r="S510">
        <v>4</v>
      </c>
      <c r="T510">
        <v>4</v>
      </c>
      <c r="U510">
        <v>3</v>
      </c>
      <c r="V510">
        <v>5</v>
      </c>
      <c r="W510">
        <v>5</v>
      </c>
      <c r="X510">
        <v>3</v>
      </c>
      <c r="Y510">
        <v>4</v>
      </c>
      <c r="Z510">
        <v>4</v>
      </c>
      <c r="AA510">
        <v>4</v>
      </c>
      <c r="AB510">
        <v>4</v>
      </c>
      <c r="AC510">
        <v>4</v>
      </c>
      <c r="AD510">
        <v>5</v>
      </c>
      <c r="AE510">
        <v>4</v>
      </c>
      <c r="AF510">
        <v>4</v>
      </c>
      <c r="AG510">
        <v>4</v>
      </c>
      <c r="AH510">
        <v>4</v>
      </c>
      <c r="AI510">
        <v>4</v>
      </c>
      <c r="AJ510">
        <v>4</v>
      </c>
      <c r="AK510">
        <v>2</v>
      </c>
      <c r="AL510">
        <v>4</v>
      </c>
      <c r="AM510">
        <v>4</v>
      </c>
      <c r="AN510">
        <v>4</v>
      </c>
      <c r="AO510">
        <v>4</v>
      </c>
      <c r="AP510">
        <v>4</v>
      </c>
      <c r="AQ510" t="s">
        <v>81</v>
      </c>
      <c r="AR510">
        <v>4</v>
      </c>
      <c r="AS510">
        <v>4</v>
      </c>
      <c r="AT510">
        <v>4</v>
      </c>
      <c r="AU510">
        <v>4</v>
      </c>
      <c r="AV510">
        <v>4</v>
      </c>
      <c r="AW510">
        <v>4</v>
      </c>
      <c r="AX510">
        <v>4</v>
      </c>
      <c r="AY510">
        <v>4</v>
      </c>
      <c r="AZ510">
        <v>3</v>
      </c>
      <c r="BA510" t="s">
        <v>113</v>
      </c>
    </row>
    <row r="511" spans="1:53" x14ac:dyDescent="0.3">
      <c r="A511">
        <v>118454540503</v>
      </c>
      <c r="B511">
        <v>453298388</v>
      </c>
      <c r="C511" s="1">
        <v>45226.805590277778</v>
      </c>
      <c r="D511" s="1">
        <v>45226.808912037035</v>
      </c>
      <c r="E511" t="s">
        <v>952</v>
      </c>
      <c r="I511" t="s">
        <v>48</v>
      </c>
      <c r="J511" t="s">
        <v>53</v>
      </c>
      <c r="K511">
        <v>5</v>
      </c>
      <c r="L511">
        <v>5</v>
      </c>
      <c r="M511">
        <v>5</v>
      </c>
      <c r="N511">
        <v>5</v>
      </c>
      <c r="O511">
        <v>5</v>
      </c>
      <c r="P511">
        <v>5</v>
      </c>
      <c r="Q511">
        <v>5</v>
      </c>
      <c r="R511">
        <v>5</v>
      </c>
      <c r="S511">
        <v>5</v>
      </c>
      <c r="T511">
        <v>5</v>
      </c>
      <c r="U511">
        <v>5</v>
      </c>
      <c r="V511">
        <v>4</v>
      </c>
      <c r="W511">
        <v>5</v>
      </c>
      <c r="X511">
        <v>4</v>
      </c>
      <c r="Y511">
        <v>5</v>
      </c>
      <c r="Z511">
        <v>4</v>
      </c>
      <c r="AA511">
        <v>5</v>
      </c>
      <c r="AB511">
        <v>5</v>
      </c>
      <c r="AC511">
        <v>5</v>
      </c>
      <c r="AD511">
        <v>5</v>
      </c>
      <c r="AE511">
        <v>4</v>
      </c>
      <c r="AF511">
        <v>5</v>
      </c>
      <c r="AG511">
        <v>5</v>
      </c>
      <c r="AH511">
        <v>4</v>
      </c>
      <c r="AI511">
        <v>4</v>
      </c>
      <c r="AJ511">
        <v>4</v>
      </c>
      <c r="AK511">
        <v>4</v>
      </c>
      <c r="AL511">
        <v>5</v>
      </c>
      <c r="AM511">
        <v>4</v>
      </c>
      <c r="AN511" t="s">
        <v>50</v>
      </c>
      <c r="AO511">
        <v>5</v>
      </c>
      <c r="AP511">
        <v>5</v>
      </c>
      <c r="AQ511">
        <v>5</v>
      </c>
      <c r="AR511">
        <v>5</v>
      </c>
      <c r="AS511">
        <v>5</v>
      </c>
      <c r="AT511">
        <v>5</v>
      </c>
      <c r="AU511">
        <v>5</v>
      </c>
      <c r="AV511">
        <v>4</v>
      </c>
      <c r="AW511">
        <v>5</v>
      </c>
      <c r="AX511">
        <v>5</v>
      </c>
      <c r="AY511">
        <v>5</v>
      </c>
      <c r="AZ511">
        <v>4</v>
      </c>
      <c r="BA511" t="s">
        <v>953</v>
      </c>
    </row>
    <row r="512" spans="1:53" x14ac:dyDescent="0.3">
      <c r="A512">
        <v>118454537998</v>
      </c>
      <c r="B512">
        <v>453298388</v>
      </c>
      <c r="C512" s="1">
        <v>45226.799247685187</v>
      </c>
      <c r="D512" s="1">
        <v>45226.806828703702</v>
      </c>
      <c r="E512" t="s">
        <v>954</v>
      </c>
      <c r="I512" t="s">
        <v>56</v>
      </c>
      <c r="J512" t="s">
        <v>57</v>
      </c>
      <c r="K512">
        <v>3</v>
      </c>
      <c r="L512">
        <v>3</v>
      </c>
      <c r="M512">
        <v>4</v>
      </c>
      <c r="N512">
        <v>3</v>
      </c>
      <c r="O512">
        <v>4</v>
      </c>
      <c r="P512">
        <v>4</v>
      </c>
      <c r="Q512">
        <v>4</v>
      </c>
      <c r="R512">
        <v>4</v>
      </c>
      <c r="S512">
        <v>4</v>
      </c>
      <c r="T512">
        <v>4</v>
      </c>
      <c r="U512">
        <v>4</v>
      </c>
      <c r="V512">
        <v>5</v>
      </c>
      <c r="W512">
        <v>4</v>
      </c>
      <c r="X512">
        <v>4</v>
      </c>
      <c r="Y512">
        <v>4</v>
      </c>
      <c r="Z512">
        <v>4</v>
      </c>
      <c r="AA512">
        <v>4</v>
      </c>
      <c r="AB512">
        <v>4</v>
      </c>
      <c r="AC512">
        <v>4</v>
      </c>
      <c r="AD512">
        <v>4</v>
      </c>
      <c r="AE512">
        <v>3</v>
      </c>
      <c r="AF512">
        <v>4</v>
      </c>
      <c r="AG512">
        <v>4</v>
      </c>
      <c r="AH512">
        <v>4</v>
      </c>
      <c r="AI512">
        <v>2</v>
      </c>
      <c r="AJ512">
        <v>4</v>
      </c>
      <c r="AK512">
        <v>2</v>
      </c>
      <c r="AL512">
        <v>4</v>
      </c>
      <c r="AM512">
        <v>4</v>
      </c>
      <c r="AN512">
        <v>4</v>
      </c>
      <c r="AO512">
        <v>4</v>
      </c>
      <c r="AP512">
        <v>4</v>
      </c>
      <c r="AQ512">
        <v>4</v>
      </c>
      <c r="AR512">
        <v>4</v>
      </c>
      <c r="AS512">
        <v>4</v>
      </c>
      <c r="AT512">
        <v>4</v>
      </c>
      <c r="AU512">
        <v>5</v>
      </c>
      <c r="AV512">
        <v>5</v>
      </c>
      <c r="AW512">
        <v>4</v>
      </c>
      <c r="AX512">
        <v>4</v>
      </c>
      <c r="AY512">
        <v>4</v>
      </c>
      <c r="AZ512">
        <v>4</v>
      </c>
      <c r="BA512" t="s">
        <v>231</v>
      </c>
    </row>
    <row r="513" spans="1:53" x14ac:dyDescent="0.3">
      <c r="A513">
        <v>118454537315</v>
      </c>
      <c r="B513">
        <v>453298388</v>
      </c>
      <c r="C513" s="1">
        <v>45226.799328703702</v>
      </c>
      <c r="D513" s="1">
        <v>45226.805439814816</v>
      </c>
      <c r="E513" t="s">
        <v>955</v>
      </c>
      <c r="I513" t="s">
        <v>48</v>
      </c>
      <c r="J513" t="s">
        <v>84</v>
      </c>
      <c r="K513">
        <v>4</v>
      </c>
      <c r="L513">
        <v>2</v>
      </c>
      <c r="M513">
        <v>2</v>
      </c>
      <c r="N513">
        <v>4</v>
      </c>
      <c r="O513">
        <v>2</v>
      </c>
      <c r="P513">
        <v>3</v>
      </c>
      <c r="Q513">
        <v>4</v>
      </c>
      <c r="R513">
        <v>2</v>
      </c>
      <c r="S513">
        <v>3</v>
      </c>
      <c r="T513">
        <v>3</v>
      </c>
      <c r="U513">
        <v>3</v>
      </c>
      <c r="V513">
        <v>3</v>
      </c>
      <c r="W513">
        <v>3</v>
      </c>
      <c r="X513">
        <v>2</v>
      </c>
      <c r="Y513">
        <v>3</v>
      </c>
      <c r="Z513">
        <v>4</v>
      </c>
      <c r="AA513">
        <v>4</v>
      </c>
      <c r="AB513">
        <v>4</v>
      </c>
      <c r="AC513">
        <v>4</v>
      </c>
      <c r="AD513">
        <v>4</v>
      </c>
      <c r="AE513">
        <v>3</v>
      </c>
      <c r="AF513">
        <v>3</v>
      </c>
      <c r="AG513">
        <v>4</v>
      </c>
      <c r="AH513">
        <v>4</v>
      </c>
      <c r="AI513">
        <v>3</v>
      </c>
      <c r="AJ513">
        <v>4</v>
      </c>
      <c r="AK513">
        <v>1</v>
      </c>
      <c r="AL513">
        <v>4</v>
      </c>
      <c r="AM513">
        <v>1</v>
      </c>
      <c r="AN513" t="s">
        <v>50</v>
      </c>
      <c r="AO513">
        <v>4</v>
      </c>
      <c r="AP513">
        <v>4</v>
      </c>
      <c r="AQ513">
        <v>4</v>
      </c>
      <c r="AR513">
        <v>2</v>
      </c>
      <c r="AS513">
        <v>3</v>
      </c>
      <c r="AT513">
        <v>4</v>
      </c>
      <c r="AU513">
        <v>3</v>
      </c>
      <c r="AV513">
        <v>2</v>
      </c>
      <c r="AW513">
        <v>4</v>
      </c>
      <c r="AX513">
        <v>1</v>
      </c>
      <c r="AY513">
        <v>3</v>
      </c>
      <c r="AZ513">
        <v>3</v>
      </c>
      <c r="BA513" t="s">
        <v>956</v>
      </c>
    </row>
    <row r="514" spans="1:53" x14ac:dyDescent="0.3">
      <c r="A514">
        <v>118454536896</v>
      </c>
      <c r="B514">
        <v>453298388</v>
      </c>
      <c r="C514" s="1">
        <v>45226.799583333333</v>
      </c>
      <c r="D514" s="1">
        <v>45226.805034722223</v>
      </c>
      <c r="E514" t="s">
        <v>957</v>
      </c>
      <c r="I514" t="s">
        <v>48</v>
      </c>
      <c r="J514" t="s">
        <v>65</v>
      </c>
      <c r="K514">
        <v>2</v>
      </c>
      <c r="L514">
        <v>2</v>
      </c>
      <c r="M514">
        <v>3</v>
      </c>
      <c r="N514">
        <v>4</v>
      </c>
      <c r="O514">
        <v>3</v>
      </c>
      <c r="P514">
        <v>4</v>
      </c>
      <c r="Q514">
        <v>4</v>
      </c>
      <c r="R514">
        <v>4</v>
      </c>
      <c r="S514">
        <v>4</v>
      </c>
      <c r="T514">
        <v>4</v>
      </c>
      <c r="U514">
        <v>4</v>
      </c>
      <c r="V514">
        <v>4</v>
      </c>
      <c r="W514">
        <v>4</v>
      </c>
      <c r="X514">
        <v>3</v>
      </c>
      <c r="Y514">
        <v>4</v>
      </c>
      <c r="Z514">
        <v>4</v>
      </c>
      <c r="AA514">
        <v>3</v>
      </c>
      <c r="AB514">
        <v>5</v>
      </c>
      <c r="AC514">
        <v>4</v>
      </c>
      <c r="AD514">
        <v>4</v>
      </c>
      <c r="AE514">
        <v>4</v>
      </c>
      <c r="AF514">
        <v>4</v>
      </c>
      <c r="AG514">
        <v>4</v>
      </c>
      <c r="AH514">
        <v>4</v>
      </c>
      <c r="AI514">
        <v>2</v>
      </c>
      <c r="AJ514">
        <v>4</v>
      </c>
      <c r="AK514">
        <v>2</v>
      </c>
      <c r="AL514">
        <v>3</v>
      </c>
      <c r="AM514">
        <v>4</v>
      </c>
      <c r="AN514" t="s">
        <v>50</v>
      </c>
      <c r="AO514">
        <v>4</v>
      </c>
      <c r="AP514">
        <v>4</v>
      </c>
      <c r="AQ514">
        <v>4</v>
      </c>
      <c r="AR514">
        <v>4</v>
      </c>
      <c r="AS514">
        <v>4</v>
      </c>
      <c r="AT514">
        <v>2</v>
      </c>
      <c r="AU514">
        <v>4</v>
      </c>
      <c r="AV514">
        <v>3</v>
      </c>
      <c r="AW514">
        <v>4</v>
      </c>
      <c r="AX514">
        <v>4</v>
      </c>
      <c r="AY514">
        <v>4</v>
      </c>
      <c r="AZ514">
        <v>3</v>
      </c>
      <c r="BA514" t="s">
        <v>958</v>
      </c>
    </row>
    <row r="515" spans="1:53" x14ac:dyDescent="0.3">
      <c r="A515">
        <v>118454536121</v>
      </c>
      <c r="B515">
        <v>453298388</v>
      </c>
      <c r="C515" s="1">
        <v>45226.795081018521</v>
      </c>
      <c r="D515" s="1">
        <v>45226.804155092592</v>
      </c>
      <c r="E515" t="s">
        <v>959</v>
      </c>
      <c r="I515" t="s">
        <v>48</v>
      </c>
      <c r="J515" t="s">
        <v>84</v>
      </c>
      <c r="K515">
        <v>4</v>
      </c>
      <c r="L515">
        <v>3</v>
      </c>
      <c r="M515">
        <v>4</v>
      </c>
      <c r="N515">
        <v>3</v>
      </c>
      <c r="O515">
        <v>4</v>
      </c>
      <c r="P515">
        <v>4</v>
      </c>
      <c r="Q515">
        <v>4</v>
      </c>
      <c r="R515">
        <v>3</v>
      </c>
      <c r="S515">
        <v>3</v>
      </c>
      <c r="T515">
        <v>4</v>
      </c>
      <c r="U515">
        <v>4</v>
      </c>
      <c r="V515">
        <v>4</v>
      </c>
      <c r="W515">
        <v>3</v>
      </c>
      <c r="X515">
        <v>2</v>
      </c>
      <c r="Y515">
        <v>4</v>
      </c>
      <c r="Z515">
        <v>3</v>
      </c>
      <c r="AA515">
        <v>3</v>
      </c>
      <c r="AB515">
        <v>4</v>
      </c>
      <c r="AC515">
        <v>4</v>
      </c>
      <c r="AD515">
        <v>2</v>
      </c>
      <c r="AE515">
        <v>2</v>
      </c>
      <c r="AF515">
        <v>2</v>
      </c>
      <c r="AG515">
        <v>3</v>
      </c>
      <c r="AH515">
        <v>2</v>
      </c>
      <c r="AI515">
        <v>4</v>
      </c>
      <c r="AJ515">
        <v>4</v>
      </c>
      <c r="AK515">
        <v>4</v>
      </c>
      <c r="AL515">
        <v>4</v>
      </c>
      <c r="AM515">
        <v>4</v>
      </c>
      <c r="AN515">
        <v>4</v>
      </c>
      <c r="AO515">
        <v>4</v>
      </c>
      <c r="AP515">
        <v>4</v>
      </c>
      <c r="AQ515">
        <v>4</v>
      </c>
      <c r="AR515">
        <v>4</v>
      </c>
      <c r="AS515">
        <v>4</v>
      </c>
      <c r="AT515">
        <v>3</v>
      </c>
      <c r="AU515">
        <v>4</v>
      </c>
      <c r="AV515">
        <v>3</v>
      </c>
      <c r="AW515">
        <v>4</v>
      </c>
      <c r="AX515">
        <v>3</v>
      </c>
      <c r="AY515">
        <v>4</v>
      </c>
      <c r="AZ515">
        <v>3</v>
      </c>
      <c r="BA515" t="s">
        <v>960</v>
      </c>
    </row>
    <row r="516" spans="1:53" x14ac:dyDescent="0.3">
      <c r="A516">
        <v>118454535909</v>
      </c>
      <c r="B516">
        <v>453298388</v>
      </c>
      <c r="C516" s="1">
        <v>45226.799942129626</v>
      </c>
      <c r="D516" s="1">
        <v>45226.803912037038</v>
      </c>
      <c r="E516" t="s">
        <v>961</v>
      </c>
      <c r="I516" t="s">
        <v>48</v>
      </c>
      <c r="J516" t="s">
        <v>49</v>
      </c>
      <c r="K516">
        <v>4</v>
      </c>
      <c r="L516">
        <v>5</v>
      </c>
      <c r="M516">
        <v>5</v>
      </c>
      <c r="N516">
        <v>4</v>
      </c>
      <c r="O516">
        <v>4</v>
      </c>
      <c r="P516">
        <v>5</v>
      </c>
      <c r="Q516">
        <v>5</v>
      </c>
      <c r="R516">
        <v>4</v>
      </c>
      <c r="S516">
        <v>5</v>
      </c>
      <c r="T516">
        <v>4</v>
      </c>
      <c r="U516">
        <v>5</v>
      </c>
      <c r="V516">
        <v>3</v>
      </c>
      <c r="W516">
        <v>4</v>
      </c>
      <c r="X516">
        <v>5</v>
      </c>
      <c r="Y516">
        <v>5</v>
      </c>
      <c r="Z516">
        <v>4</v>
      </c>
      <c r="AA516">
        <v>4</v>
      </c>
      <c r="AB516">
        <v>4</v>
      </c>
      <c r="AC516">
        <v>4</v>
      </c>
      <c r="AD516">
        <v>4</v>
      </c>
      <c r="AE516">
        <v>5</v>
      </c>
      <c r="AF516">
        <v>4</v>
      </c>
      <c r="AG516">
        <v>4</v>
      </c>
      <c r="AH516">
        <v>5</v>
      </c>
      <c r="AI516">
        <v>4</v>
      </c>
      <c r="AJ516">
        <v>4</v>
      </c>
      <c r="AK516">
        <v>3</v>
      </c>
      <c r="AL516">
        <v>4</v>
      </c>
      <c r="AM516">
        <v>5</v>
      </c>
      <c r="AN516">
        <v>5</v>
      </c>
      <c r="AO516">
        <v>4</v>
      </c>
      <c r="AP516">
        <v>5</v>
      </c>
      <c r="AQ516">
        <v>5</v>
      </c>
      <c r="AR516">
        <v>5</v>
      </c>
      <c r="AS516">
        <v>5</v>
      </c>
      <c r="AT516">
        <v>5</v>
      </c>
      <c r="AU516">
        <v>5</v>
      </c>
      <c r="AV516">
        <v>4</v>
      </c>
      <c r="AW516">
        <v>5</v>
      </c>
      <c r="AX516">
        <v>5</v>
      </c>
      <c r="AY516">
        <v>5</v>
      </c>
      <c r="AZ516">
        <v>5</v>
      </c>
      <c r="BA516" t="s">
        <v>962</v>
      </c>
    </row>
    <row r="517" spans="1:53" x14ac:dyDescent="0.3">
      <c r="A517">
        <v>118454534972</v>
      </c>
      <c r="B517">
        <v>453298388</v>
      </c>
      <c r="C517" s="1">
        <v>45226.7965625</v>
      </c>
      <c r="D517" s="1">
        <v>45226.802928240744</v>
      </c>
      <c r="E517" t="s">
        <v>963</v>
      </c>
      <c r="I517" t="s">
        <v>56</v>
      </c>
      <c r="J517" t="s">
        <v>68</v>
      </c>
      <c r="K517">
        <v>2</v>
      </c>
      <c r="L517">
        <v>3</v>
      </c>
      <c r="M517">
        <v>2</v>
      </c>
      <c r="N517">
        <v>2</v>
      </c>
      <c r="O517">
        <v>1</v>
      </c>
      <c r="P517">
        <v>3</v>
      </c>
      <c r="Q517">
        <v>2</v>
      </c>
      <c r="R517">
        <v>2</v>
      </c>
      <c r="S517">
        <v>2</v>
      </c>
      <c r="T517">
        <v>2</v>
      </c>
      <c r="U517">
        <v>2</v>
      </c>
      <c r="V517">
        <v>3</v>
      </c>
      <c r="W517">
        <v>3</v>
      </c>
      <c r="X517">
        <v>2</v>
      </c>
      <c r="Y517">
        <v>2</v>
      </c>
      <c r="Z517">
        <v>4</v>
      </c>
      <c r="AA517">
        <v>4</v>
      </c>
      <c r="AB517">
        <v>2</v>
      </c>
      <c r="AC517">
        <v>3</v>
      </c>
      <c r="AD517">
        <v>2</v>
      </c>
      <c r="AE517">
        <v>3</v>
      </c>
      <c r="AF517">
        <v>2</v>
      </c>
      <c r="AG517">
        <v>2</v>
      </c>
      <c r="AH517">
        <v>4</v>
      </c>
      <c r="AI517">
        <v>3</v>
      </c>
      <c r="AJ517">
        <v>4</v>
      </c>
      <c r="AK517">
        <v>2</v>
      </c>
      <c r="AL517">
        <v>4</v>
      </c>
      <c r="AM517">
        <v>4</v>
      </c>
      <c r="AN517" t="s">
        <v>50</v>
      </c>
      <c r="AO517">
        <v>4</v>
      </c>
      <c r="AP517">
        <v>4</v>
      </c>
      <c r="AQ517">
        <v>4</v>
      </c>
      <c r="AR517">
        <v>3</v>
      </c>
      <c r="AS517">
        <v>2</v>
      </c>
      <c r="AT517">
        <v>3</v>
      </c>
      <c r="AU517">
        <v>3</v>
      </c>
      <c r="AV517">
        <v>3</v>
      </c>
      <c r="AW517">
        <v>4</v>
      </c>
      <c r="AX517">
        <v>4</v>
      </c>
      <c r="AY517">
        <v>4</v>
      </c>
      <c r="AZ517">
        <v>2</v>
      </c>
      <c r="BA517" t="s">
        <v>964</v>
      </c>
    </row>
    <row r="518" spans="1:53" x14ac:dyDescent="0.3">
      <c r="A518">
        <v>118454525770</v>
      </c>
      <c r="B518">
        <v>453298388</v>
      </c>
      <c r="C518" s="1">
        <v>45226.785902777781</v>
      </c>
      <c r="D518" s="1">
        <v>45226.802175925928</v>
      </c>
      <c r="E518" t="s">
        <v>917</v>
      </c>
      <c r="I518" t="s">
        <v>48</v>
      </c>
      <c r="J518" t="s">
        <v>84</v>
      </c>
      <c r="K518">
        <v>3</v>
      </c>
      <c r="L518">
        <v>3</v>
      </c>
      <c r="M518">
        <v>4</v>
      </c>
      <c r="N518">
        <v>4</v>
      </c>
      <c r="O518">
        <v>3</v>
      </c>
      <c r="P518">
        <v>4</v>
      </c>
      <c r="Q518">
        <v>4</v>
      </c>
      <c r="R518">
        <v>4</v>
      </c>
      <c r="S518">
        <v>4</v>
      </c>
      <c r="T518">
        <v>3</v>
      </c>
      <c r="U518">
        <v>4</v>
      </c>
      <c r="V518">
        <v>4</v>
      </c>
      <c r="W518">
        <v>4</v>
      </c>
      <c r="X518">
        <v>2</v>
      </c>
      <c r="Y518">
        <v>3</v>
      </c>
      <c r="Z518">
        <v>4</v>
      </c>
      <c r="AA518">
        <v>4</v>
      </c>
      <c r="AB518">
        <v>4</v>
      </c>
      <c r="AC518">
        <v>4</v>
      </c>
      <c r="AD518">
        <v>4</v>
      </c>
      <c r="AE518">
        <v>4</v>
      </c>
      <c r="AF518">
        <v>4</v>
      </c>
      <c r="AG518">
        <v>4</v>
      </c>
      <c r="AH518">
        <v>4</v>
      </c>
      <c r="AI518">
        <v>4</v>
      </c>
      <c r="AJ518">
        <v>4</v>
      </c>
      <c r="AK518">
        <v>2</v>
      </c>
      <c r="AL518">
        <v>4</v>
      </c>
      <c r="AM518">
        <v>4</v>
      </c>
      <c r="AN518">
        <v>3</v>
      </c>
      <c r="AO518">
        <v>4</v>
      </c>
      <c r="AP518">
        <v>4</v>
      </c>
      <c r="AQ518">
        <v>4</v>
      </c>
      <c r="AR518">
        <v>4</v>
      </c>
      <c r="AS518">
        <v>4</v>
      </c>
      <c r="AT518">
        <v>3</v>
      </c>
      <c r="AU518">
        <v>4</v>
      </c>
      <c r="AV518">
        <v>3</v>
      </c>
      <c r="AW518">
        <v>4</v>
      </c>
      <c r="AX518">
        <v>4</v>
      </c>
      <c r="AY518">
        <v>4</v>
      </c>
      <c r="AZ518">
        <v>3</v>
      </c>
      <c r="BA518" t="s">
        <v>965</v>
      </c>
    </row>
    <row r="519" spans="1:53" x14ac:dyDescent="0.3">
      <c r="A519">
        <v>118454534010</v>
      </c>
      <c r="B519">
        <v>453298388</v>
      </c>
      <c r="C519" s="1">
        <v>45226.799074074072</v>
      </c>
      <c r="D519" s="1">
        <v>45226.802129629628</v>
      </c>
      <c r="E519" t="s">
        <v>612</v>
      </c>
      <c r="I519" t="s">
        <v>48</v>
      </c>
      <c r="J519" t="s">
        <v>53</v>
      </c>
      <c r="K519">
        <v>4</v>
      </c>
      <c r="L519">
        <v>4</v>
      </c>
      <c r="M519">
        <v>4</v>
      </c>
      <c r="N519">
        <v>4</v>
      </c>
      <c r="O519">
        <v>4</v>
      </c>
      <c r="P519">
        <v>4</v>
      </c>
      <c r="Q519">
        <v>4</v>
      </c>
      <c r="R519">
        <v>4</v>
      </c>
      <c r="S519">
        <v>4</v>
      </c>
      <c r="T519">
        <v>4</v>
      </c>
      <c r="U519">
        <v>4</v>
      </c>
      <c r="V519">
        <v>4</v>
      </c>
      <c r="W519">
        <v>4</v>
      </c>
      <c r="X519">
        <v>4</v>
      </c>
      <c r="Y519">
        <v>4</v>
      </c>
      <c r="Z519">
        <v>4</v>
      </c>
      <c r="AA519">
        <v>4</v>
      </c>
      <c r="AB519">
        <v>4</v>
      </c>
      <c r="AC519">
        <v>4</v>
      </c>
      <c r="AD519">
        <v>4</v>
      </c>
      <c r="AE519">
        <v>4</v>
      </c>
      <c r="AF519">
        <v>4</v>
      </c>
      <c r="AG519">
        <v>4</v>
      </c>
      <c r="AH519">
        <v>4</v>
      </c>
      <c r="AI519">
        <v>4</v>
      </c>
      <c r="AJ519">
        <v>4</v>
      </c>
      <c r="AK519">
        <v>4</v>
      </c>
      <c r="AL519">
        <v>4</v>
      </c>
      <c r="AM519">
        <v>4</v>
      </c>
      <c r="AN519">
        <v>4</v>
      </c>
      <c r="AO519">
        <v>4</v>
      </c>
      <c r="AP519">
        <v>4</v>
      </c>
      <c r="AQ519">
        <v>4</v>
      </c>
      <c r="AR519">
        <v>4</v>
      </c>
      <c r="AS519">
        <v>4</v>
      </c>
      <c r="AT519">
        <v>4</v>
      </c>
      <c r="AU519">
        <v>4</v>
      </c>
      <c r="AV519">
        <v>4</v>
      </c>
      <c r="AW519">
        <v>4</v>
      </c>
      <c r="AX519">
        <v>4</v>
      </c>
      <c r="AY519">
        <v>4</v>
      </c>
      <c r="AZ519">
        <v>4</v>
      </c>
      <c r="BA519" t="s">
        <v>231</v>
      </c>
    </row>
    <row r="520" spans="1:53" x14ac:dyDescent="0.3">
      <c r="A520">
        <v>118454534115</v>
      </c>
      <c r="B520">
        <v>453298388</v>
      </c>
      <c r="C520" s="1">
        <v>45226.796261574076</v>
      </c>
      <c r="D520" s="1">
        <v>45226.801979166667</v>
      </c>
      <c r="E520" t="s">
        <v>966</v>
      </c>
      <c r="I520" t="s">
        <v>56</v>
      </c>
      <c r="J520" t="s">
        <v>68</v>
      </c>
      <c r="K520">
        <v>4</v>
      </c>
      <c r="L520">
        <v>2</v>
      </c>
      <c r="M520">
        <v>4</v>
      </c>
      <c r="N520">
        <v>4</v>
      </c>
      <c r="O520">
        <v>2</v>
      </c>
      <c r="P520">
        <v>4</v>
      </c>
      <c r="Q520">
        <v>2</v>
      </c>
      <c r="R520">
        <v>4</v>
      </c>
      <c r="S520">
        <v>4</v>
      </c>
      <c r="T520">
        <v>3</v>
      </c>
      <c r="U520">
        <v>4</v>
      </c>
      <c r="V520">
        <v>3</v>
      </c>
      <c r="W520">
        <v>3</v>
      </c>
      <c r="X520">
        <v>4</v>
      </c>
      <c r="Y520">
        <v>4</v>
      </c>
      <c r="Z520">
        <v>4</v>
      </c>
      <c r="AA520">
        <v>4</v>
      </c>
      <c r="AB520">
        <v>2</v>
      </c>
      <c r="AC520">
        <v>4</v>
      </c>
      <c r="AD520">
        <v>3</v>
      </c>
      <c r="AE520">
        <v>3</v>
      </c>
      <c r="AF520">
        <v>2</v>
      </c>
      <c r="AG520">
        <v>2</v>
      </c>
      <c r="AH520">
        <v>2</v>
      </c>
      <c r="AI520">
        <v>4</v>
      </c>
      <c r="AJ520">
        <v>3</v>
      </c>
      <c r="AK520">
        <v>2</v>
      </c>
      <c r="AL520">
        <v>4</v>
      </c>
      <c r="AM520">
        <v>2</v>
      </c>
      <c r="AN520">
        <v>3</v>
      </c>
      <c r="AO520">
        <v>4</v>
      </c>
      <c r="AP520">
        <v>4</v>
      </c>
      <c r="AQ520">
        <v>2</v>
      </c>
      <c r="AR520">
        <v>3</v>
      </c>
      <c r="AS520">
        <v>3</v>
      </c>
      <c r="AT520">
        <v>3</v>
      </c>
      <c r="AU520">
        <v>3</v>
      </c>
      <c r="AV520">
        <v>3</v>
      </c>
      <c r="AW520">
        <v>4</v>
      </c>
      <c r="AX520">
        <v>3</v>
      </c>
      <c r="AY520">
        <v>3</v>
      </c>
      <c r="AZ520">
        <v>3</v>
      </c>
      <c r="BA520" t="s">
        <v>967</v>
      </c>
    </row>
    <row r="521" spans="1:53" x14ac:dyDescent="0.3">
      <c r="A521">
        <v>118454534096</v>
      </c>
      <c r="B521">
        <v>453298388</v>
      </c>
      <c r="C521" s="1">
        <v>45226.796446759261</v>
      </c>
      <c r="D521" s="1">
        <v>45226.80195601852</v>
      </c>
      <c r="E521" t="s">
        <v>968</v>
      </c>
      <c r="I521" t="s">
        <v>56</v>
      </c>
      <c r="J521" t="s">
        <v>140</v>
      </c>
      <c r="K521">
        <v>5</v>
      </c>
      <c r="L521">
        <v>3</v>
      </c>
      <c r="M521">
        <v>4</v>
      </c>
      <c r="N521">
        <v>4</v>
      </c>
      <c r="O521">
        <v>5</v>
      </c>
      <c r="P521">
        <v>3</v>
      </c>
      <c r="Q521">
        <v>5</v>
      </c>
      <c r="R521">
        <v>4</v>
      </c>
      <c r="S521">
        <v>5</v>
      </c>
      <c r="T521">
        <v>5</v>
      </c>
      <c r="U521">
        <v>4</v>
      </c>
      <c r="V521">
        <v>5</v>
      </c>
      <c r="W521">
        <v>5</v>
      </c>
      <c r="X521">
        <v>3</v>
      </c>
      <c r="Y521">
        <v>4</v>
      </c>
      <c r="Z521">
        <v>5</v>
      </c>
      <c r="AA521">
        <v>4</v>
      </c>
      <c r="AB521">
        <v>4</v>
      </c>
      <c r="AC521">
        <v>4</v>
      </c>
      <c r="AD521">
        <v>4</v>
      </c>
      <c r="AE521">
        <v>4</v>
      </c>
      <c r="AF521">
        <v>4</v>
      </c>
      <c r="AG521">
        <v>4</v>
      </c>
      <c r="AH521">
        <v>4</v>
      </c>
      <c r="AI521">
        <v>5</v>
      </c>
      <c r="AJ521">
        <v>5</v>
      </c>
      <c r="AK521">
        <v>4</v>
      </c>
      <c r="AL521">
        <v>4</v>
      </c>
      <c r="AM521">
        <v>4</v>
      </c>
      <c r="AN521" t="s">
        <v>50</v>
      </c>
      <c r="AO521">
        <v>3</v>
      </c>
      <c r="AP521">
        <v>4</v>
      </c>
      <c r="AQ521">
        <v>4</v>
      </c>
      <c r="AR521">
        <v>4</v>
      </c>
      <c r="AS521">
        <v>5</v>
      </c>
      <c r="AT521">
        <v>5</v>
      </c>
      <c r="AU521">
        <v>5</v>
      </c>
      <c r="AV521">
        <v>4</v>
      </c>
      <c r="AW521">
        <v>5</v>
      </c>
      <c r="AX521">
        <v>3</v>
      </c>
      <c r="AY521">
        <v>5</v>
      </c>
      <c r="AZ521">
        <v>4</v>
      </c>
      <c r="BA521" t="s">
        <v>969</v>
      </c>
    </row>
    <row r="522" spans="1:53" x14ac:dyDescent="0.3">
      <c r="A522">
        <v>118454531882</v>
      </c>
      <c r="B522">
        <v>453298388</v>
      </c>
      <c r="C522" s="1">
        <v>45226.79614583333</v>
      </c>
      <c r="D522" s="1">
        <v>45226.800300925926</v>
      </c>
      <c r="E522" t="s">
        <v>970</v>
      </c>
      <c r="I522" t="s">
        <v>48</v>
      </c>
      <c r="J522" t="s">
        <v>53</v>
      </c>
      <c r="K522">
        <v>4</v>
      </c>
      <c r="L522">
        <v>4</v>
      </c>
      <c r="M522">
        <v>4</v>
      </c>
      <c r="N522">
        <v>5</v>
      </c>
      <c r="O522">
        <v>4</v>
      </c>
      <c r="P522">
        <v>4</v>
      </c>
      <c r="Q522">
        <v>5</v>
      </c>
      <c r="R522">
        <v>4</v>
      </c>
      <c r="S522">
        <v>4</v>
      </c>
      <c r="T522">
        <v>5</v>
      </c>
      <c r="U522">
        <v>3</v>
      </c>
      <c r="V522">
        <v>4</v>
      </c>
      <c r="W522">
        <v>4</v>
      </c>
      <c r="X522">
        <v>4</v>
      </c>
      <c r="Y522">
        <v>4</v>
      </c>
      <c r="Z522">
        <v>4</v>
      </c>
      <c r="AA522">
        <v>4</v>
      </c>
      <c r="AB522">
        <v>3</v>
      </c>
      <c r="AC522">
        <v>4</v>
      </c>
      <c r="AD522">
        <v>5</v>
      </c>
      <c r="AE522">
        <v>4</v>
      </c>
      <c r="AF522">
        <v>4</v>
      </c>
      <c r="AG522">
        <v>5</v>
      </c>
      <c r="AH522">
        <v>4</v>
      </c>
      <c r="AI522">
        <v>4</v>
      </c>
      <c r="AJ522">
        <v>4</v>
      </c>
      <c r="AK522">
        <v>4</v>
      </c>
      <c r="AL522">
        <v>4</v>
      </c>
      <c r="AM522">
        <v>4</v>
      </c>
      <c r="AN522" t="s">
        <v>50</v>
      </c>
      <c r="AO522">
        <v>4</v>
      </c>
      <c r="AP522">
        <v>4</v>
      </c>
      <c r="AQ522">
        <v>4</v>
      </c>
      <c r="AR522">
        <v>4</v>
      </c>
      <c r="AS522">
        <v>4</v>
      </c>
      <c r="AT522">
        <v>5</v>
      </c>
      <c r="AU522">
        <v>5</v>
      </c>
      <c r="AV522">
        <v>4</v>
      </c>
      <c r="AW522">
        <v>5</v>
      </c>
      <c r="AX522">
        <v>4</v>
      </c>
      <c r="AY522">
        <v>4</v>
      </c>
      <c r="AZ522">
        <v>5</v>
      </c>
      <c r="BA522" t="s">
        <v>152</v>
      </c>
    </row>
    <row r="523" spans="1:53" x14ac:dyDescent="0.3">
      <c r="A523">
        <v>118454532434</v>
      </c>
      <c r="B523">
        <v>453298388</v>
      </c>
      <c r="C523" s="1">
        <v>45226.791620370372</v>
      </c>
      <c r="D523" s="1">
        <v>45226.800219907411</v>
      </c>
      <c r="E523" t="s">
        <v>971</v>
      </c>
      <c r="I523" t="s">
        <v>48</v>
      </c>
      <c r="J523" t="s">
        <v>96</v>
      </c>
      <c r="K523">
        <v>5</v>
      </c>
      <c r="L523">
        <v>5</v>
      </c>
      <c r="M523">
        <v>5</v>
      </c>
      <c r="N523">
        <v>5</v>
      </c>
      <c r="O523">
        <v>5</v>
      </c>
      <c r="P523">
        <v>1</v>
      </c>
      <c r="Q523">
        <v>5</v>
      </c>
      <c r="R523">
        <v>2</v>
      </c>
      <c r="S523">
        <v>5</v>
      </c>
      <c r="T523">
        <v>5</v>
      </c>
      <c r="U523">
        <v>5</v>
      </c>
      <c r="V523">
        <v>5</v>
      </c>
      <c r="W523">
        <v>5</v>
      </c>
      <c r="X523">
        <v>2</v>
      </c>
      <c r="Y523">
        <v>5</v>
      </c>
      <c r="Z523">
        <v>5</v>
      </c>
      <c r="AA523">
        <v>5</v>
      </c>
      <c r="AB523">
        <v>5</v>
      </c>
      <c r="AC523">
        <v>5</v>
      </c>
      <c r="AD523">
        <v>2</v>
      </c>
      <c r="AE523">
        <v>5</v>
      </c>
      <c r="AF523">
        <v>5</v>
      </c>
      <c r="AG523">
        <v>5</v>
      </c>
      <c r="AH523">
        <v>5</v>
      </c>
      <c r="AI523">
        <v>1</v>
      </c>
      <c r="AJ523">
        <v>5</v>
      </c>
      <c r="AK523">
        <v>5</v>
      </c>
      <c r="AL523">
        <v>5</v>
      </c>
      <c r="AM523">
        <v>5</v>
      </c>
      <c r="AN523">
        <v>5</v>
      </c>
      <c r="AO523">
        <v>2</v>
      </c>
      <c r="AP523">
        <v>5</v>
      </c>
      <c r="AQ523">
        <v>5</v>
      </c>
      <c r="AR523">
        <v>5</v>
      </c>
      <c r="AS523">
        <v>5</v>
      </c>
      <c r="AT523">
        <v>5</v>
      </c>
      <c r="AU523">
        <v>5</v>
      </c>
      <c r="AV523">
        <v>4</v>
      </c>
      <c r="AW523">
        <v>5</v>
      </c>
      <c r="AX523">
        <v>5</v>
      </c>
      <c r="AY523">
        <v>5</v>
      </c>
      <c r="AZ523">
        <v>5</v>
      </c>
      <c r="BA523" t="s">
        <v>972</v>
      </c>
    </row>
    <row r="524" spans="1:53" x14ac:dyDescent="0.3">
      <c r="A524">
        <v>118454531002</v>
      </c>
      <c r="B524">
        <v>453298388</v>
      </c>
      <c r="C524" s="1">
        <v>45226.795624999999</v>
      </c>
      <c r="D524" s="1">
        <v>45226.798888888887</v>
      </c>
      <c r="E524" t="s">
        <v>973</v>
      </c>
      <c r="I524" t="s">
        <v>48</v>
      </c>
      <c r="J524" t="s">
        <v>65</v>
      </c>
      <c r="K524">
        <v>2</v>
      </c>
      <c r="L524">
        <v>3</v>
      </c>
      <c r="M524">
        <v>4</v>
      </c>
      <c r="N524">
        <v>2</v>
      </c>
      <c r="O524">
        <v>4</v>
      </c>
      <c r="P524">
        <v>4</v>
      </c>
      <c r="Q524">
        <v>4</v>
      </c>
      <c r="R524">
        <v>4</v>
      </c>
      <c r="S524">
        <v>4</v>
      </c>
      <c r="T524">
        <v>4</v>
      </c>
      <c r="U524">
        <v>4</v>
      </c>
      <c r="V524">
        <v>4</v>
      </c>
      <c r="W524">
        <v>4</v>
      </c>
      <c r="X524">
        <v>2</v>
      </c>
      <c r="Y524">
        <v>4</v>
      </c>
      <c r="Z524">
        <v>4</v>
      </c>
      <c r="AA524">
        <v>4</v>
      </c>
      <c r="AB524">
        <v>4</v>
      </c>
      <c r="AC524">
        <v>4</v>
      </c>
      <c r="AD524">
        <v>4</v>
      </c>
      <c r="AE524">
        <v>4</v>
      </c>
      <c r="AF524">
        <v>4</v>
      </c>
      <c r="AG524">
        <v>4</v>
      </c>
      <c r="AH524">
        <v>4</v>
      </c>
      <c r="AI524">
        <v>2</v>
      </c>
      <c r="AJ524">
        <v>4</v>
      </c>
      <c r="AK524">
        <v>4</v>
      </c>
      <c r="AL524">
        <v>4</v>
      </c>
      <c r="AM524">
        <v>2</v>
      </c>
      <c r="AN524">
        <v>2</v>
      </c>
      <c r="AO524">
        <v>3</v>
      </c>
      <c r="AP524">
        <v>4</v>
      </c>
      <c r="AQ524">
        <v>4</v>
      </c>
      <c r="AR524">
        <v>3</v>
      </c>
      <c r="AS524">
        <v>3</v>
      </c>
      <c r="AT524">
        <v>3</v>
      </c>
      <c r="AU524">
        <v>2</v>
      </c>
      <c r="AV524">
        <v>3</v>
      </c>
      <c r="AW524">
        <v>2</v>
      </c>
      <c r="AX524">
        <v>3</v>
      </c>
      <c r="AY524">
        <v>2</v>
      </c>
      <c r="AZ524">
        <v>3</v>
      </c>
      <c r="BA524" t="s">
        <v>974</v>
      </c>
    </row>
    <row r="525" spans="1:53" x14ac:dyDescent="0.3">
      <c r="A525">
        <v>118454530394</v>
      </c>
      <c r="B525">
        <v>453298388</v>
      </c>
      <c r="C525" s="1">
        <v>45226.790706018517</v>
      </c>
      <c r="D525" s="1">
        <v>45226.798067129632</v>
      </c>
      <c r="E525" t="s">
        <v>975</v>
      </c>
      <c r="I525" t="s">
        <v>56</v>
      </c>
      <c r="J525" t="s">
        <v>140</v>
      </c>
      <c r="K525">
        <v>4</v>
      </c>
      <c r="L525">
        <v>4</v>
      </c>
      <c r="M525">
        <v>4</v>
      </c>
      <c r="N525">
        <v>4</v>
      </c>
      <c r="O525">
        <v>4</v>
      </c>
      <c r="P525">
        <v>4</v>
      </c>
      <c r="Q525">
        <v>4</v>
      </c>
      <c r="R525">
        <v>4</v>
      </c>
      <c r="S525">
        <v>4</v>
      </c>
      <c r="T525">
        <v>4</v>
      </c>
      <c r="U525">
        <v>4</v>
      </c>
      <c r="V525">
        <v>3</v>
      </c>
      <c r="W525">
        <v>4</v>
      </c>
      <c r="X525">
        <v>2</v>
      </c>
      <c r="Y525">
        <v>4</v>
      </c>
      <c r="Z525">
        <v>4</v>
      </c>
      <c r="AA525">
        <v>3</v>
      </c>
      <c r="AB525">
        <v>4</v>
      </c>
      <c r="AC525">
        <v>4</v>
      </c>
      <c r="AD525">
        <v>3</v>
      </c>
      <c r="AE525">
        <v>4</v>
      </c>
      <c r="AF525">
        <v>4</v>
      </c>
      <c r="AG525">
        <v>3</v>
      </c>
      <c r="AH525">
        <v>4</v>
      </c>
      <c r="AI525">
        <v>1</v>
      </c>
      <c r="AJ525">
        <v>4</v>
      </c>
      <c r="AK525">
        <v>2</v>
      </c>
      <c r="AL525">
        <v>4</v>
      </c>
      <c r="AM525">
        <v>4</v>
      </c>
      <c r="AN525" t="s">
        <v>50</v>
      </c>
      <c r="AO525">
        <v>2</v>
      </c>
      <c r="AP525">
        <v>4</v>
      </c>
      <c r="AQ525">
        <v>4</v>
      </c>
      <c r="AR525">
        <v>4</v>
      </c>
      <c r="AS525">
        <v>4</v>
      </c>
      <c r="AT525">
        <v>4</v>
      </c>
      <c r="AU525">
        <v>4</v>
      </c>
      <c r="AV525">
        <v>3</v>
      </c>
      <c r="AW525">
        <v>3</v>
      </c>
      <c r="AX525">
        <v>3</v>
      </c>
      <c r="AY525">
        <v>4</v>
      </c>
      <c r="AZ525">
        <v>4</v>
      </c>
      <c r="BA525" t="s">
        <v>976</v>
      </c>
    </row>
    <row r="526" spans="1:53" x14ac:dyDescent="0.3">
      <c r="A526">
        <v>118454527973</v>
      </c>
      <c r="B526">
        <v>453298388</v>
      </c>
      <c r="C526" s="1">
        <v>45226.791956018518</v>
      </c>
      <c r="D526" s="1">
        <v>45226.797083333331</v>
      </c>
      <c r="E526" t="s">
        <v>977</v>
      </c>
      <c r="I526" t="s">
        <v>48</v>
      </c>
      <c r="J526" t="s">
        <v>84</v>
      </c>
      <c r="K526">
        <v>3</v>
      </c>
      <c r="L526">
        <v>2</v>
      </c>
      <c r="M526">
        <v>4</v>
      </c>
      <c r="N526">
        <v>4</v>
      </c>
      <c r="O526">
        <v>4</v>
      </c>
      <c r="P526">
        <v>4</v>
      </c>
      <c r="Q526">
        <v>3</v>
      </c>
      <c r="R526">
        <v>2</v>
      </c>
      <c r="S526">
        <v>3</v>
      </c>
      <c r="T526">
        <v>3</v>
      </c>
      <c r="U526">
        <v>3</v>
      </c>
      <c r="V526">
        <v>4</v>
      </c>
      <c r="W526">
        <v>4</v>
      </c>
      <c r="X526">
        <v>2</v>
      </c>
      <c r="Y526">
        <v>3</v>
      </c>
      <c r="Z526">
        <v>2</v>
      </c>
      <c r="AA526">
        <v>3</v>
      </c>
      <c r="AB526">
        <v>4</v>
      </c>
      <c r="AC526">
        <v>2</v>
      </c>
      <c r="AD526">
        <v>4</v>
      </c>
      <c r="AE526">
        <v>4</v>
      </c>
      <c r="AF526">
        <v>2</v>
      </c>
      <c r="AG526">
        <v>1</v>
      </c>
      <c r="AH526">
        <v>3</v>
      </c>
      <c r="AI526">
        <v>1</v>
      </c>
      <c r="AJ526">
        <v>2</v>
      </c>
      <c r="AK526">
        <v>1</v>
      </c>
      <c r="AL526">
        <v>4</v>
      </c>
      <c r="AM526">
        <v>3</v>
      </c>
      <c r="AN526">
        <v>2</v>
      </c>
      <c r="AO526">
        <v>3</v>
      </c>
      <c r="AP526">
        <v>3</v>
      </c>
      <c r="AQ526">
        <v>1</v>
      </c>
      <c r="AR526">
        <v>3</v>
      </c>
      <c r="AS526">
        <v>2</v>
      </c>
      <c r="AT526">
        <v>3</v>
      </c>
      <c r="AU526">
        <v>3</v>
      </c>
      <c r="AV526">
        <v>2</v>
      </c>
      <c r="AW526">
        <v>3</v>
      </c>
      <c r="AX526">
        <v>3</v>
      </c>
      <c r="AY526">
        <v>1</v>
      </c>
      <c r="AZ526">
        <v>2</v>
      </c>
      <c r="BA526" t="s">
        <v>978</v>
      </c>
    </row>
    <row r="527" spans="1:53" x14ac:dyDescent="0.3">
      <c r="A527">
        <v>118454528834</v>
      </c>
      <c r="B527">
        <v>453298388</v>
      </c>
      <c r="C527" s="1">
        <v>45226.792546296296</v>
      </c>
      <c r="D527" s="1">
        <v>45226.796446759261</v>
      </c>
      <c r="E527" t="s">
        <v>979</v>
      </c>
      <c r="I527" t="s">
        <v>48</v>
      </c>
      <c r="J527" t="s">
        <v>65</v>
      </c>
      <c r="K527">
        <v>4</v>
      </c>
      <c r="L527">
        <v>4</v>
      </c>
      <c r="M527">
        <v>3</v>
      </c>
      <c r="N527">
        <v>2</v>
      </c>
      <c r="O527">
        <v>4</v>
      </c>
      <c r="P527">
        <v>4</v>
      </c>
      <c r="Q527">
        <v>2</v>
      </c>
      <c r="R527">
        <v>2</v>
      </c>
      <c r="S527">
        <v>4</v>
      </c>
      <c r="T527">
        <v>4</v>
      </c>
      <c r="U527">
        <v>3</v>
      </c>
      <c r="V527">
        <v>2</v>
      </c>
      <c r="W527">
        <v>4</v>
      </c>
      <c r="X527">
        <v>1</v>
      </c>
      <c r="Y527">
        <v>4</v>
      </c>
      <c r="Z527">
        <v>4</v>
      </c>
      <c r="AA527">
        <v>3</v>
      </c>
      <c r="AB527">
        <v>2</v>
      </c>
      <c r="AC527">
        <v>2</v>
      </c>
      <c r="AD527">
        <v>4</v>
      </c>
      <c r="AE527">
        <v>2</v>
      </c>
      <c r="AF527">
        <v>3</v>
      </c>
      <c r="AG527">
        <v>2</v>
      </c>
      <c r="AH527">
        <v>2</v>
      </c>
      <c r="AI527">
        <v>4</v>
      </c>
      <c r="AJ527">
        <v>4</v>
      </c>
      <c r="AK527">
        <v>1</v>
      </c>
      <c r="AL527">
        <v>2</v>
      </c>
      <c r="AM527">
        <v>2</v>
      </c>
      <c r="AN527">
        <v>5</v>
      </c>
      <c r="AO527">
        <v>2</v>
      </c>
      <c r="AP527">
        <v>5</v>
      </c>
      <c r="AQ527">
        <v>5</v>
      </c>
      <c r="AR527">
        <v>3</v>
      </c>
      <c r="AS527">
        <v>2</v>
      </c>
      <c r="AT527">
        <v>3</v>
      </c>
      <c r="AU527">
        <v>3</v>
      </c>
      <c r="AV527">
        <v>2</v>
      </c>
      <c r="AW527">
        <v>3</v>
      </c>
      <c r="AX527">
        <v>3</v>
      </c>
      <c r="AY527">
        <v>5</v>
      </c>
      <c r="AZ527">
        <v>3</v>
      </c>
      <c r="BA527" t="s">
        <v>980</v>
      </c>
    </row>
    <row r="528" spans="1:53" x14ac:dyDescent="0.3">
      <c r="A528">
        <v>118454524428</v>
      </c>
      <c r="B528">
        <v>453298388</v>
      </c>
      <c r="C528" s="1">
        <v>45226.7815162037</v>
      </c>
      <c r="D528" s="1">
        <v>45226.791620370372</v>
      </c>
      <c r="E528" t="s">
        <v>981</v>
      </c>
      <c r="I528" t="s">
        <v>64</v>
      </c>
      <c r="J528" t="s">
        <v>53</v>
      </c>
      <c r="K528">
        <v>3</v>
      </c>
      <c r="L528">
        <v>3</v>
      </c>
      <c r="M528">
        <v>4</v>
      </c>
      <c r="N528">
        <v>3</v>
      </c>
      <c r="O528">
        <v>3</v>
      </c>
      <c r="P528">
        <v>3</v>
      </c>
      <c r="Q528">
        <v>3</v>
      </c>
      <c r="R528">
        <v>3</v>
      </c>
      <c r="S528">
        <v>4</v>
      </c>
      <c r="T528">
        <v>4</v>
      </c>
      <c r="U528">
        <v>2</v>
      </c>
      <c r="V528">
        <v>3</v>
      </c>
      <c r="W528">
        <v>3</v>
      </c>
      <c r="X528">
        <v>2</v>
      </c>
      <c r="Y528">
        <v>3</v>
      </c>
      <c r="Z528">
        <v>3</v>
      </c>
      <c r="AA528">
        <v>4</v>
      </c>
      <c r="AB528">
        <v>4</v>
      </c>
      <c r="AC528">
        <v>3</v>
      </c>
      <c r="AD528">
        <v>4</v>
      </c>
      <c r="AE528">
        <v>4</v>
      </c>
      <c r="AF528">
        <v>4</v>
      </c>
      <c r="AG528">
        <v>4</v>
      </c>
      <c r="AH528">
        <v>4</v>
      </c>
      <c r="AI528">
        <v>2</v>
      </c>
      <c r="AJ528">
        <v>3</v>
      </c>
      <c r="AK528">
        <v>4</v>
      </c>
      <c r="AL528">
        <v>4</v>
      </c>
      <c r="AM528">
        <v>3</v>
      </c>
      <c r="AN528" t="s">
        <v>50</v>
      </c>
      <c r="AO528">
        <v>4</v>
      </c>
      <c r="AP528">
        <v>4</v>
      </c>
      <c r="AQ528">
        <v>4</v>
      </c>
      <c r="AR528">
        <v>3</v>
      </c>
      <c r="AS528">
        <v>3</v>
      </c>
      <c r="AT528">
        <v>3</v>
      </c>
      <c r="AU528">
        <v>3</v>
      </c>
      <c r="AV528">
        <v>2</v>
      </c>
      <c r="AW528">
        <v>3</v>
      </c>
      <c r="AX528">
        <v>3</v>
      </c>
      <c r="AY528">
        <v>3</v>
      </c>
      <c r="AZ528">
        <v>3</v>
      </c>
      <c r="BA528" t="s">
        <v>79</v>
      </c>
    </row>
    <row r="529" spans="1:53" x14ac:dyDescent="0.3">
      <c r="A529">
        <v>118454523759</v>
      </c>
      <c r="B529">
        <v>453298388</v>
      </c>
      <c r="C529" s="1">
        <v>45226.786643518521</v>
      </c>
      <c r="D529" s="1">
        <v>45226.790972222225</v>
      </c>
      <c r="E529" t="s">
        <v>982</v>
      </c>
      <c r="I529" t="s">
        <v>56</v>
      </c>
      <c r="J529" t="s">
        <v>57</v>
      </c>
      <c r="K529">
        <v>5</v>
      </c>
      <c r="L529">
        <v>4</v>
      </c>
      <c r="M529">
        <v>5</v>
      </c>
      <c r="N529">
        <v>5</v>
      </c>
      <c r="O529">
        <v>5</v>
      </c>
      <c r="P529">
        <v>4</v>
      </c>
      <c r="Q529">
        <v>4</v>
      </c>
      <c r="R529">
        <v>3</v>
      </c>
      <c r="S529">
        <v>5</v>
      </c>
      <c r="T529">
        <v>4</v>
      </c>
      <c r="U529">
        <v>4</v>
      </c>
      <c r="V529">
        <v>4</v>
      </c>
      <c r="W529">
        <v>4</v>
      </c>
      <c r="X529">
        <v>4</v>
      </c>
      <c r="Y529">
        <v>5</v>
      </c>
      <c r="Z529">
        <v>5</v>
      </c>
      <c r="AA529">
        <v>5</v>
      </c>
      <c r="AB529">
        <v>4</v>
      </c>
      <c r="AC529">
        <v>4</v>
      </c>
      <c r="AD529">
        <v>4</v>
      </c>
      <c r="AE529">
        <v>5</v>
      </c>
      <c r="AF529">
        <v>5</v>
      </c>
      <c r="AG529">
        <v>4</v>
      </c>
      <c r="AH529">
        <v>5</v>
      </c>
      <c r="AI529">
        <v>4</v>
      </c>
      <c r="AJ529">
        <v>5</v>
      </c>
      <c r="AK529">
        <v>3</v>
      </c>
      <c r="AL529">
        <v>5</v>
      </c>
      <c r="AM529">
        <v>4</v>
      </c>
      <c r="AN529" t="s">
        <v>50</v>
      </c>
      <c r="AO529">
        <v>5</v>
      </c>
      <c r="AP529" t="s">
        <v>81</v>
      </c>
      <c r="AQ529" t="s">
        <v>81</v>
      </c>
      <c r="AR529">
        <v>5</v>
      </c>
      <c r="AS529">
        <v>5</v>
      </c>
      <c r="AT529">
        <v>5</v>
      </c>
      <c r="AU529">
        <v>4</v>
      </c>
      <c r="AV529">
        <v>5</v>
      </c>
      <c r="AW529">
        <v>5</v>
      </c>
      <c r="AX529">
        <v>5</v>
      </c>
      <c r="AY529">
        <v>5</v>
      </c>
      <c r="AZ529">
        <v>3</v>
      </c>
      <c r="BA529" t="s">
        <v>152</v>
      </c>
    </row>
    <row r="530" spans="1:53" x14ac:dyDescent="0.3">
      <c r="A530">
        <v>118454522793</v>
      </c>
      <c r="B530">
        <v>453298388</v>
      </c>
      <c r="C530" s="1">
        <v>45226.786134259259</v>
      </c>
      <c r="D530" s="1">
        <v>45226.790636574071</v>
      </c>
      <c r="E530" t="s">
        <v>983</v>
      </c>
      <c r="I530" t="s">
        <v>48</v>
      </c>
      <c r="J530" t="s">
        <v>49</v>
      </c>
      <c r="K530">
        <v>4</v>
      </c>
      <c r="L530">
        <v>4</v>
      </c>
      <c r="M530">
        <v>2</v>
      </c>
      <c r="N530">
        <v>4</v>
      </c>
      <c r="O530">
        <v>4</v>
      </c>
      <c r="P530">
        <v>4</v>
      </c>
      <c r="Q530">
        <v>4</v>
      </c>
      <c r="R530">
        <v>4</v>
      </c>
      <c r="S530">
        <v>4</v>
      </c>
      <c r="T530">
        <v>4</v>
      </c>
      <c r="U530">
        <v>4</v>
      </c>
      <c r="V530">
        <v>4</v>
      </c>
      <c r="W530">
        <v>4</v>
      </c>
      <c r="X530">
        <v>4</v>
      </c>
      <c r="Y530">
        <v>4</v>
      </c>
      <c r="Z530">
        <v>4</v>
      </c>
      <c r="AA530">
        <v>4</v>
      </c>
      <c r="AB530">
        <v>4</v>
      </c>
      <c r="AC530">
        <v>4</v>
      </c>
      <c r="AD530">
        <v>4</v>
      </c>
      <c r="AE530">
        <v>4</v>
      </c>
      <c r="AF530">
        <v>2</v>
      </c>
      <c r="AG530">
        <v>2</v>
      </c>
      <c r="AH530">
        <v>4</v>
      </c>
      <c r="AI530">
        <v>2</v>
      </c>
      <c r="AJ530">
        <v>2</v>
      </c>
      <c r="AK530">
        <v>2</v>
      </c>
      <c r="AL530">
        <v>4</v>
      </c>
      <c r="AM530">
        <v>4</v>
      </c>
      <c r="AN530">
        <v>4</v>
      </c>
      <c r="AO530">
        <v>2</v>
      </c>
      <c r="AP530">
        <v>4</v>
      </c>
      <c r="AQ530">
        <v>4</v>
      </c>
      <c r="AR530">
        <v>4</v>
      </c>
      <c r="AS530">
        <v>4</v>
      </c>
      <c r="AT530">
        <v>3</v>
      </c>
      <c r="AU530">
        <v>4</v>
      </c>
      <c r="AV530">
        <v>3</v>
      </c>
      <c r="AW530">
        <v>1</v>
      </c>
      <c r="AX530">
        <v>4</v>
      </c>
      <c r="AY530">
        <v>5</v>
      </c>
      <c r="AZ530">
        <v>3</v>
      </c>
      <c r="BA530" t="s">
        <v>984</v>
      </c>
    </row>
    <row r="531" spans="1:53" x14ac:dyDescent="0.3">
      <c r="A531">
        <v>118454522639</v>
      </c>
      <c r="B531">
        <v>453298388</v>
      </c>
      <c r="C531" s="1">
        <v>45226.785138888888</v>
      </c>
      <c r="D531" s="1">
        <v>45226.789699074077</v>
      </c>
      <c r="E531" t="s">
        <v>946</v>
      </c>
      <c r="I531" t="s">
        <v>56</v>
      </c>
      <c r="J531" t="s">
        <v>57</v>
      </c>
      <c r="K531">
        <v>3</v>
      </c>
      <c r="L531">
        <v>3</v>
      </c>
      <c r="M531">
        <v>3</v>
      </c>
      <c r="N531">
        <v>3</v>
      </c>
      <c r="O531">
        <v>3</v>
      </c>
      <c r="P531">
        <v>3</v>
      </c>
      <c r="Q531">
        <v>3</v>
      </c>
      <c r="R531">
        <v>3</v>
      </c>
      <c r="S531">
        <v>2</v>
      </c>
      <c r="T531">
        <v>2</v>
      </c>
      <c r="U531">
        <v>3</v>
      </c>
      <c r="V531">
        <v>3</v>
      </c>
      <c r="W531">
        <v>3</v>
      </c>
      <c r="X531">
        <v>1</v>
      </c>
      <c r="Y531">
        <v>2</v>
      </c>
      <c r="Z531">
        <v>3</v>
      </c>
      <c r="AA531">
        <v>3</v>
      </c>
      <c r="AB531">
        <v>4</v>
      </c>
      <c r="AC531">
        <v>2</v>
      </c>
      <c r="AD531">
        <v>3</v>
      </c>
      <c r="AE531">
        <v>3</v>
      </c>
      <c r="AF531">
        <v>4</v>
      </c>
      <c r="AG531">
        <v>4</v>
      </c>
      <c r="AH531">
        <v>4</v>
      </c>
      <c r="AI531">
        <v>1</v>
      </c>
      <c r="AJ531">
        <v>3</v>
      </c>
      <c r="AK531">
        <v>3</v>
      </c>
      <c r="AL531">
        <v>4</v>
      </c>
      <c r="AM531">
        <v>1</v>
      </c>
      <c r="AN531">
        <v>4</v>
      </c>
      <c r="AO531">
        <v>4</v>
      </c>
      <c r="AP531">
        <v>4</v>
      </c>
      <c r="AQ531">
        <v>3</v>
      </c>
      <c r="AR531">
        <v>3</v>
      </c>
      <c r="AS531">
        <v>2</v>
      </c>
      <c r="AT531">
        <v>3</v>
      </c>
      <c r="AU531">
        <v>4</v>
      </c>
      <c r="AV531">
        <v>2</v>
      </c>
      <c r="AW531">
        <v>4</v>
      </c>
      <c r="AX531">
        <v>2</v>
      </c>
      <c r="AY531">
        <v>2</v>
      </c>
      <c r="AZ531">
        <v>4</v>
      </c>
      <c r="BA531" t="s">
        <v>985</v>
      </c>
    </row>
    <row r="532" spans="1:53" x14ac:dyDescent="0.3">
      <c r="A532">
        <v>118454522250</v>
      </c>
      <c r="B532">
        <v>453298388</v>
      </c>
      <c r="C532" s="1">
        <v>45226.785428240742</v>
      </c>
      <c r="D532" s="1">
        <v>45226.789583333331</v>
      </c>
      <c r="E532" t="s">
        <v>986</v>
      </c>
      <c r="I532" t="s">
        <v>56</v>
      </c>
      <c r="J532" t="s">
        <v>49</v>
      </c>
      <c r="K532">
        <v>4</v>
      </c>
      <c r="L532">
        <v>4</v>
      </c>
      <c r="M532">
        <v>4</v>
      </c>
      <c r="N532">
        <v>3</v>
      </c>
      <c r="O532">
        <v>4</v>
      </c>
      <c r="P532">
        <v>4</v>
      </c>
      <c r="Q532">
        <v>4</v>
      </c>
      <c r="R532">
        <v>4</v>
      </c>
      <c r="S532">
        <v>4</v>
      </c>
      <c r="T532">
        <v>5</v>
      </c>
      <c r="U532">
        <v>5</v>
      </c>
      <c r="V532">
        <v>4</v>
      </c>
      <c r="W532">
        <v>4</v>
      </c>
      <c r="X532">
        <v>2</v>
      </c>
      <c r="Y532">
        <v>4</v>
      </c>
      <c r="Z532">
        <v>4</v>
      </c>
      <c r="AA532">
        <v>4</v>
      </c>
      <c r="AB532">
        <v>4</v>
      </c>
      <c r="AC532">
        <v>4</v>
      </c>
      <c r="AD532">
        <v>4</v>
      </c>
      <c r="AE532">
        <v>4</v>
      </c>
      <c r="AF532">
        <v>4</v>
      </c>
      <c r="AG532">
        <v>4</v>
      </c>
      <c r="AH532">
        <v>4</v>
      </c>
      <c r="AI532">
        <v>4</v>
      </c>
      <c r="AJ532">
        <v>4</v>
      </c>
      <c r="AK532">
        <v>3</v>
      </c>
      <c r="AL532">
        <v>4</v>
      </c>
      <c r="AM532">
        <v>4</v>
      </c>
      <c r="AN532" t="s">
        <v>50</v>
      </c>
      <c r="AO532">
        <v>4</v>
      </c>
      <c r="AP532">
        <v>4</v>
      </c>
      <c r="AQ532">
        <v>4</v>
      </c>
      <c r="AR532">
        <v>4</v>
      </c>
      <c r="AS532">
        <v>4</v>
      </c>
      <c r="AT532">
        <v>4</v>
      </c>
      <c r="AU532">
        <v>4</v>
      </c>
      <c r="AV532">
        <v>4</v>
      </c>
      <c r="AW532">
        <v>4</v>
      </c>
      <c r="AX532">
        <v>4</v>
      </c>
      <c r="AY532">
        <v>4</v>
      </c>
      <c r="AZ532">
        <v>4</v>
      </c>
      <c r="BA532" t="s">
        <v>987</v>
      </c>
    </row>
    <row r="533" spans="1:53" x14ac:dyDescent="0.3">
      <c r="A533">
        <v>118454520947</v>
      </c>
      <c r="B533">
        <v>453298388</v>
      </c>
      <c r="C533" s="1">
        <v>45226.784421296295</v>
      </c>
      <c r="D533" s="1">
        <v>45226.787777777776</v>
      </c>
      <c r="E533" t="s">
        <v>988</v>
      </c>
      <c r="I533" t="s">
        <v>48</v>
      </c>
      <c r="J533" t="s">
        <v>65</v>
      </c>
      <c r="K533">
        <v>3</v>
      </c>
      <c r="L533">
        <v>3</v>
      </c>
      <c r="M533">
        <v>5</v>
      </c>
      <c r="N533">
        <v>5</v>
      </c>
      <c r="O533">
        <v>3</v>
      </c>
      <c r="P533">
        <v>4</v>
      </c>
      <c r="Q533">
        <v>4</v>
      </c>
      <c r="R533">
        <v>4</v>
      </c>
      <c r="S533">
        <v>4</v>
      </c>
      <c r="T533">
        <v>4</v>
      </c>
      <c r="U533">
        <v>5</v>
      </c>
      <c r="V533">
        <v>5</v>
      </c>
      <c r="W533">
        <v>5</v>
      </c>
      <c r="X533">
        <v>5</v>
      </c>
      <c r="Y533">
        <v>4</v>
      </c>
      <c r="Z533">
        <v>5</v>
      </c>
      <c r="AA533">
        <v>4</v>
      </c>
      <c r="AB533">
        <v>4</v>
      </c>
      <c r="AC533">
        <v>5</v>
      </c>
      <c r="AD533">
        <v>4</v>
      </c>
      <c r="AE533">
        <v>5</v>
      </c>
      <c r="AF533">
        <v>5</v>
      </c>
      <c r="AG533">
        <v>5</v>
      </c>
      <c r="AH533">
        <v>5</v>
      </c>
      <c r="AI533">
        <v>2</v>
      </c>
      <c r="AJ533">
        <v>4</v>
      </c>
      <c r="AK533">
        <v>1</v>
      </c>
      <c r="AL533">
        <v>5</v>
      </c>
      <c r="AM533">
        <v>5</v>
      </c>
      <c r="AN533">
        <v>3</v>
      </c>
      <c r="AO533">
        <v>4</v>
      </c>
      <c r="AP533">
        <v>5</v>
      </c>
      <c r="AQ533">
        <v>3</v>
      </c>
      <c r="AR533">
        <v>4</v>
      </c>
      <c r="AS533">
        <v>5</v>
      </c>
      <c r="AT533">
        <v>4</v>
      </c>
      <c r="AU533">
        <v>4</v>
      </c>
      <c r="AV533">
        <v>5</v>
      </c>
      <c r="AW533">
        <v>5</v>
      </c>
      <c r="AX533">
        <v>5</v>
      </c>
      <c r="AY533">
        <v>5</v>
      </c>
      <c r="AZ533">
        <v>5</v>
      </c>
      <c r="BA533" t="s">
        <v>989</v>
      </c>
    </row>
    <row r="534" spans="1:53" x14ac:dyDescent="0.3">
      <c r="A534">
        <v>118454519520</v>
      </c>
      <c r="B534">
        <v>453298388</v>
      </c>
      <c r="C534" s="1">
        <v>45226.782488425924</v>
      </c>
      <c r="D534" s="1">
        <v>45226.787766203706</v>
      </c>
      <c r="E534" t="s">
        <v>990</v>
      </c>
      <c r="I534" t="s">
        <v>56</v>
      </c>
      <c r="J534" t="s">
        <v>68</v>
      </c>
      <c r="K534">
        <v>3</v>
      </c>
      <c r="L534">
        <v>3</v>
      </c>
      <c r="M534">
        <v>2</v>
      </c>
      <c r="N534">
        <v>2</v>
      </c>
      <c r="O534">
        <v>3</v>
      </c>
      <c r="P534">
        <v>2</v>
      </c>
      <c r="Q534">
        <v>2</v>
      </c>
      <c r="R534">
        <v>3</v>
      </c>
      <c r="S534">
        <v>2</v>
      </c>
      <c r="T534">
        <v>1</v>
      </c>
      <c r="U534">
        <v>3</v>
      </c>
      <c r="V534">
        <v>2</v>
      </c>
      <c r="W534">
        <v>3</v>
      </c>
      <c r="X534">
        <v>2</v>
      </c>
      <c r="Y534">
        <v>2</v>
      </c>
      <c r="Z534">
        <v>4</v>
      </c>
      <c r="AA534">
        <v>3</v>
      </c>
      <c r="AB534">
        <v>3</v>
      </c>
      <c r="AC534">
        <v>2</v>
      </c>
      <c r="AD534">
        <v>1</v>
      </c>
      <c r="AE534">
        <v>3</v>
      </c>
      <c r="AF534">
        <v>1</v>
      </c>
      <c r="AG534">
        <v>1</v>
      </c>
      <c r="AH534">
        <v>1</v>
      </c>
      <c r="AI534">
        <v>3</v>
      </c>
      <c r="AJ534">
        <v>4</v>
      </c>
      <c r="AK534">
        <v>3</v>
      </c>
      <c r="AL534">
        <v>3</v>
      </c>
      <c r="AM534">
        <v>3</v>
      </c>
      <c r="AN534">
        <v>1</v>
      </c>
      <c r="AO534">
        <v>2</v>
      </c>
      <c r="AP534">
        <v>4</v>
      </c>
      <c r="AQ534">
        <v>2</v>
      </c>
      <c r="AR534">
        <v>2</v>
      </c>
      <c r="AS534">
        <v>3</v>
      </c>
      <c r="AT534">
        <v>4</v>
      </c>
      <c r="AU534">
        <v>2</v>
      </c>
      <c r="AV534">
        <v>3</v>
      </c>
      <c r="AW534">
        <v>3</v>
      </c>
      <c r="AX534">
        <v>2</v>
      </c>
      <c r="AY534">
        <v>2</v>
      </c>
      <c r="AZ534">
        <v>1</v>
      </c>
      <c r="BA534" t="s">
        <v>991</v>
      </c>
    </row>
    <row r="535" spans="1:53" x14ac:dyDescent="0.3">
      <c r="A535">
        <v>118454518945</v>
      </c>
      <c r="B535">
        <v>453298388</v>
      </c>
      <c r="C535" s="1">
        <v>45226.782314814816</v>
      </c>
      <c r="D535" s="1">
        <v>45226.786631944444</v>
      </c>
      <c r="E535" t="s">
        <v>992</v>
      </c>
      <c r="I535" t="s">
        <v>56</v>
      </c>
      <c r="J535" t="s">
        <v>68</v>
      </c>
      <c r="K535">
        <v>4</v>
      </c>
      <c r="L535">
        <v>4</v>
      </c>
      <c r="M535">
        <v>4</v>
      </c>
      <c r="N535">
        <v>4</v>
      </c>
      <c r="O535">
        <v>4</v>
      </c>
      <c r="P535">
        <v>4</v>
      </c>
      <c r="Q535">
        <v>4</v>
      </c>
      <c r="R535">
        <v>4</v>
      </c>
      <c r="S535">
        <v>4</v>
      </c>
      <c r="T535">
        <v>4</v>
      </c>
      <c r="U535">
        <v>4</v>
      </c>
      <c r="V535">
        <v>4</v>
      </c>
      <c r="W535">
        <v>4</v>
      </c>
      <c r="X535">
        <v>3</v>
      </c>
      <c r="Y535">
        <v>4</v>
      </c>
      <c r="Z535">
        <v>4</v>
      </c>
      <c r="AA535">
        <v>4</v>
      </c>
      <c r="AB535">
        <v>4</v>
      </c>
      <c r="AC535">
        <v>4</v>
      </c>
      <c r="AD535">
        <v>4</v>
      </c>
      <c r="AE535">
        <v>4</v>
      </c>
      <c r="AF535">
        <v>5</v>
      </c>
      <c r="AG535">
        <v>4</v>
      </c>
      <c r="AH535">
        <v>4</v>
      </c>
      <c r="AI535">
        <v>4</v>
      </c>
      <c r="AJ535">
        <v>4</v>
      </c>
      <c r="AK535">
        <v>4</v>
      </c>
      <c r="AL535">
        <v>4</v>
      </c>
      <c r="AM535">
        <v>4</v>
      </c>
      <c r="AN535">
        <v>3</v>
      </c>
      <c r="AO535">
        <v>4</v>
      </c>
      <c r="AP535">
        <v>4</v>
      </c>
      <c r="AQ535">
        <v>5</v>
      </c>
      <c r="AR535">
        <v>4</v>
      </c>
      <c r="AS535">
        <v>4</v>
      </c>
      <c r="AT535">
        <v>4</v>
      </c>
      <c r="AU535">
        <v>4</v>
      </c>
      <c r="AV535">
        <v>4</v>
      </c>
      <c r="AW535">
        <v>4</v>
      </c>
      <c r="AX535">
        <v>4</v>
      </c>
      <c r="AY535">
        <v>4</v>
      </c>
      <c r="AZ535">
        <v>4</v>
      </c>
      <c r="BA535" t="s">
        <v>993</v>
      </c>
    </row>
    <row r="536" spans="1:53" x14ac:dyDescent="0.3">
      <c r="A536">
        <v>118454519151</v>
      </c>
      <c r="B536">
        <v>453298388</v>
      </c>
      <c r="C536" s="1">
        <v>45226.781354166669</v>
      </c>
      <c r="D536" s="1">
        <v>45226.785833333335</v>
      </c>
      <c r="E536" t="s">
        <v>994</v>
      </c>
      <c r="I536" t="s">
        <v>56</v>
      </c>
      <c r="J536" t="s">
        <v>57</v>
      </c>
      <c r="K536">
        <v>4</v>
      </c>
      <c r="L536">
        <v>4</v>
      </c>
      <c r="M536">
        <v>4</v>
      </c>
      <c r="N536">
        <v>4</v>
      </c>
      <c r="O536">
        <v>4</v>
      </c>
      <c r="P536">
        <v>4</v>
      </c>
      <c r="Q536">
        <v>4</v>
      </c>
      <c r="R536">
        <v>4</v>
      </c>
      <c r="S536">
        <v>3</v>
      </c>
      <c r="T536">
        <v>4</v>
      </c>
      <c r="U536">
        <v>4</v>
      </c>
      <c r="V536">
        <v>4</v>
      </c>
      <c r="W536">
        <v>4</v>
      </c>
      <c r="X536">
        <v>3</v>
      </c>
      <c r="Y536">
        <v>5</v>
      </c>
      <c r="Z536">
        <v>4</v>
      </c>
      <c r="AA536">
        <v>4</v>
      </c>
      <c r="AB536">
        <v>4</v>
      </c>
      <c r="AC536">
        <v>4</v>
      </c>
      <c r="AD536">
        <v>4</v>
      </c>
      <c r="AE536">
        <v>4</v>
      </c>
      <c r="AF536">
        <v>4</v>
      </c>
      <c r="AG536">
        <v>4</v>
      </c>
      <c r="AH536">
        <v>4</v>
      </c>
      <c r="AI536">
        <v>4</v>
      </c>
      <c r="AJ536">
        <v>4</v>
      </c>
      <c r="AK536">
        <v>4</v>
      </c>
      <c r="AL536">
        <v>4</v>
      </c>
      <c r="AM536">
        <v>4</v>
      </c>
      <c r="AN536" t="s">
        <v>50</v>
      </c>
      <c r="AO536">
        <v>3</v>
      </c>
      <c r="AP536">
        <v>4</v>
      </c>
      <c r="AQ536">
        <v>5</v>
      </c>
      <c r="AR536">
        <v>4</v>
      </c>
      <c r="AS536">
        <v>5</v>
      </c>
      <c r="AT536">
        <v>4</v>
      </c>
      <c r="AU536">
        <v>4</v>
      </c>
      <c r="AV536">
        <v>4</v>
      </c>
      <c r="AW536">
        <v>4</v>
      </c>
      <c r="AX536">
        <v>4</v>
      </c>
      <c r="AY536">
        <v>5</v>
      </c>
      <c r="AZ536">
        <v>5</v>
      </c>
      <c r="BA536" t="s">
        <v>995</v>
      </c>
    </row>
    <row r="537" spans="1:53" x14ac:dyDescent="0.3">
      <c r="A537">
        <v>118454518513</v>
      </c>
      <c r="B537">
        <v>453298388</v>
      </c>
      <c r="C537" s="1">
        <v>45226.762546296297</v>
      </c>
      <c r="D537" s="1">
        <v>45226.785150462965</v>
      </c>
      <c r="E537" t="s">
        <v>996</v>
      </c>
      <c r="I537" t="s">
        <v>64</v>
      </c>
      <c r="J537" t="s">
        <v>103</v>
      </c>
      <c r="K537">
        <v>2</v>
      </c>
      <c r="L537">
        <v>2</v>
      </c>
      <c r="M537">
        <v>2</v>
      </c>
      <c r="N537">
        <v>4</v>
      </c>
      <c r="O537">
        <v>4</v>
      </c>
      <c r="P537">
        <v>2</v>
      </c>
      <c r="Q537">
        <v>4</v>
      </c>
      <c r="R537">
        <v>2</v>
      </c>
      <c r="S537">
        <v>4</v>
      </c>
      <c r="T537">
        <v>4</v>
      </c>
      <c r="U537">
        <v>5</v>
      </c>
      <c r="V537">
        <v>2</v>
      </c>
      <c r="W537">
        <v>4</v>
      </c>
      <c r="X537">
        <v>3</v>
      </c>
      <c r="Y537">
        <v>3</v>
      </c>
      <c r="Z537">
        <v>4</v>
      </c>
      <c r="AA537">
        <v>2</v>
      </c>
      <c r="AB537">
        <v>3</v>
      </c>
      <c r="AC537">
        <v>4</v>
      </c>
      <c r="AD537">
        <v>3</v>
      </c>
      <c r="AE537">
        <v>2</v>
      </c>
      <c r="AF537">
        <v>4</v>
      </c>
      <c r="AG537">
        <v>2</v>
      </c>
      <c r="AH537">
        <v>4</v>
      </c>
      <c r="AI537">
        <v>2</v>
      </c>
      <c r="AJ537">
        <v>2</v>
      </c>
      <c r="AK537">
        <v>2</v>
      </c>
      <c r="AL537">
        <v>4</v>
      </c>
      <c r="AM537">
        <v>3</v>
      </c>
      <c r="AN537">
        <v>3</v>
      </c>
      <c r="AO537">
        <v>4</v>
      </c>
      <c r="AP537">
        <v>4</v>
      </c>
      <c r="AQ537">
        <v>1</v>
      </c>
      <c r="AR537">
        <v>2</v>
      </c>
      <c r="AS537">
        <v>2</v>
      </c>
      <c r="AT537">
        <v>3</v>
      </c>
      <c r="AU537">
        <v>4</v>
      </c>
      <c r="AV537">
        <v>3</v>
      </c>
      <c r="AW537">
        <v>2</v>
      </c>
      <c r="AX537">
        <v>3</v>
      </c>
      <c r="AY537">
        <v>1</v>
      </c>
      <c r="AZ537">
        <v>3</v>
      </c>
      <c r="BA537" t="s">
        <v>997</v>
      </c>
    </row>
    <row r="538" spans="1:53" x14ac:dyDescent="0.3">
      <c r="A538">
        <v>118454517163</v>
      </c>
      <c r="B538">
        <v>453298388</v>
      </c>
      <c r="C538" s="1">
        <v>45226.77920138889</v>
      </c>
      <c r="D538" s="1">
        <v>45226.785081018519</v>
      </c>
      <c r="E538" t="s">
        <v>998</v>
      </c>
      <c r="I538" t="s">
        <v>64</v>
      </c>
      <c r="J538" t="s">
        <v>91</v>
      </c>
      <c r="K538">
        <v>4</v>
      </c>
      <c r="L538">
        <v>4</v>
      </c>
      <c r="M538">
        <v>5</v>
      </c>
      <c r="N538">
        <v>2</v>
      </c>
      <c r="O538">
        <v>4</v>
      </c>
      <c r="P538">
        <v>4</v>
      </c>
      <c r="Q538">
        <v>5</v>
      </c>
      <c r="R538">
        <v>4</v>
      </c>
      <c r="S538">
        <v>5</v>
      </c>
      <c r="T538">
        <v>3</v>
      </c>
      <c r="U538">
        <v>4</v>
      </c>
      <c r="V538">
        <v>5</v>
      </c>
      <c r="W538">
        <v>5</v>
      </c>
      <c r="X538">
        <v>4</v>
      </c>
      <c r="Y538">
        <v>4</v>
      </c>
      <c r="Z538">
        <v>4</v>
      </c>
      <c r="AA538">
        <v>4</v>
      </c>
      <c r="AB538">
        <v>2</v>
      </c>
      <c r="AC538">
        <v>4</v>
      </c>
      <c r="AD538">
        <v>5</v>
      </c>
      <c r="AE538">
        <v>4</v>
      </c>
      <c r="AF538">
        <v>4</v>
      </c>
      <c r="AG538">
        <v>5</v>
      </c>
      <c r="AH538">
        <v>5</v>
      </c>
      <c r="AI538">
        <v>4</v>
      </c>
      <c r="AJ538">
        <v>5</v>
      </c>
      <c r="AK538">
        <v>4</v>
      </c>
      <c r="AL538">
        <v>5</v>
      </c>
      <c r="AM538">
        <v>5</v>
      </c>
      <c r="AN538">
        <v>4</v>
      </c>
      <c r="AO538">
        <v>4</v>
      </c>
      <c r="AP538">
        <v>4</v>
      </c>
      <c r="AQ538">
        <v>4</v>
      </c>
      <c r="AR538">
        <v>4</v>
      </c>
      <c r="AS538">
        <v>4</v>
      </c>
      <c r="AT538">
        <v>4</v>
      </c>
      <c r="AU538">
        <v>4</v>
      </c>
      <c r="AV538">
        <v>5</v>
      </c>
      <c r="AW538">
        <v>4</v>
      </c>
      <c r="AX538">
        <v>4</v>
      </c>
      <c r="AY538">
        <v>4</v>
      </c>
      <c r="AZ538">
        <v>4</v>
      </c>
      <c r="BA538" t="s">
        <v>999</v>
      </c>
    </row>
    <row r="539" spans="1:53" x14ac:dyDescent="0.3">
      <c r="A539">
        <v>118454516102</v>
      </c>
      <c r="B539">
        <v>453298388</v>
      </c>
      <c r="C539" s="1">
        <v>45226.772187499999</v>
      </c>
      <c r="D539" s="1">
        <v>45226.782500000001</v>
      </c>
      <c r="E539" t="s">
        <v>1000</v>
      </c>
      <c r="I539" t="s">
        <v>56</v>
      </c>
      <c r="J539" t="s">
        <v>68</v>
      </c>
      <c r="K539">
        <v>4</v>
      </c>
      <c r="L539">
        <v>5</v>
      </c>
      <c r="M539">
        <v>5</v>
      </c>
      <c r="N539">
        <v>4</v>
      </c>
      <c r="O539">
        <v>4</v>
      </c>
      <c r="P539">
        <v>4</v>
      </c>
      <c r="Q539">
        <v>4</v>
      </c>
      <c r="R539">
        <v>5</v>
      </c>
      <c r="S539">
        <v>5</v>
      </c>
      <c r="T539">
        <v>4</v>
      </c>
      <c r="U539">
        <v>5</v>
      </c>
      <c r="V539">
        <v>3</v>
      </c>
      <c r="W539">
        <v>4</v>
      </c>
      <c r="X539">
        <v>3</v>
      </c>
      <c r="Y539">
        <v>5</v>
      </c>
      <c r="Z539">
        <v>5</v>
      </c>
      <c r="AA539">
        <v>5</v>
      </c>
      <c r="AB539">
        <v>4</v>
      </c>
      <c r="AC539">
        <v>4</v>
      </c>
      <c r="AD539">
        <v>4</v>
      </c>
      <c r="AE539">
        <v>4</v>
      </c>
      <c r="AF539">
        <v>5</v>
      </c>
      <c r="AG539">
        <v>5</v>
      </c>
      <c r="AH539">
        <v>5</v>
      </c>
      <c r="AI539">
        <v>4</v>
      </c>
      <c r="AJ539">
        <v>3</v>
      </c>
      <c r="AK539">
        <v>4</v>
      </c>
      <c r="AL539">
        <v>5</v>
      </c>
      <c r="AM539">
        <v>3</v>
      </c>
      <c r="AN539" t="s">
        <v>50</v>
      </c>
      <c r="AO539">
        <v>4</v>
      </c>
      <c r="AP539" t="s">
        <v>81</v>
      </c>
      <c r="AQ539" t="s">
        <v>81</v>
      </c>
      <c r="AR539">
        <v>4</v>
      </c>
      <c r="AS539">
        <v>5</v>
      </c>
      <c r="AT539">
        <v>5</v>
      </c>
      <c r="AU539">
        <v>5</v>
      </c>
      <c r="AV539">
        <v>4</v>
      </c>
      <c r="AW539">
        <v>4</v>
      </c>
      <c r="AX539">
        <v>4</v>
      </c>
      <c r="AZ539">
        <v>5</v>
      </c>
      <c r="BA539" t="s">
        <v>1001</v>
      </c>
    </row>
    <row r="540" spans="1:53" x14ac:dyDescent="0.3">
      <c r="A540">
        <v>118454511698</v>
      </c>
      <c r="B540">
        <v>453298388</v>
      </c>
      <c r="C540" s="1">
        <v>45226.773923611108</v>
      </c>
      <c r="D540" s="1">
        <v>45226.782187500001</v>
      </c>
      <c r="E540" t="s">
        <v>806</v>
      </c>
      <c r="I540" t="s">
        <v>48</v>
      </c>
      <c r="J540" t="s">
        <v>65</v>
      </c>
      <c r="K540">
        <v>4</v>
      </c>
      <c r="L540">
        <v>4</v>
      </c>
      <c r="M540">
        <v>4</v>
      </c>
      <c r="N540">
        <v>3</v>
      </c>
      <c r="O540">
        <v>3</v>
      </c>
      <c r="P540">
        <v>4</v>
      </c>
      <c r="Q540">
        <v>4</v>
      </c>
      <c r="R540">
        <v>2</v>
      </c>
      <c r="S540">
        <v>4</v>
      </c>
      <c r="T540">
        <v>2</v>
      </c>
      <c r="U540">
        <v>3</v>
      </c>
      <c r="V540">
        <v>3</v>
      </c>
      <c r="W540">
        <v>4</v>
      </c>
      <c r="X540">
        <v>3</v>
      </c>
      <c r="Y540">
        <v>3</v>
      </c>
      <c r="Z540">
        <v>4</v>
      </c>
      <c r="AA540">
        <v>5</v>
      </c>
      <c r="AB540">
        <v>5</v>
      </c>
      <c r="AC540">
        <v>5</v>
      </c>
      <c r="AD540">
        <v>5</v>
      </c>
      <c r="AE540">
        <v>4</v>
      </c>
      <c r="AF540">
        <v>3</v>
      </c>
      <c r="AG540">
        <v>4</v>
      </c>
      <c r="AH540">
        <v>4</v>
      </c>
      <c r="AI540">
        <v>4</v>
      </c>
      <c r="AJ540">
        <v>4</v>
      </c>
      <c r="AK540">
        <v>2</v>
      </c>
      <c r="AL540">
        <v>4</v>
      </c>
      <c r="AM540">
        <v>4</v>
      </c>
      <c r="AN540">
        <v>3</v>
      </c>
      <c r="AO540">
        <v>4</v>
      </c>
      <c r="AP540">
        <v>5</v>
      </c>
      <c r="AQ540">
        <v>5</v>
      </c>
      <c r="AR540">
        <v>4</v>
      </c>
      <c r="AS540">
        <v>4</v>
      </c>
      <c r="AT540">
        <v>4</v>
      </c>
      <c r="AU540">
        <v>4</v>
      </c>
      <c r="AV540">
        <v>3</v>
      </c>
      <c r="AW540">
        <v>4</v>
      </c>
      <c r="AX540">
        <v>4</v>
      </c>
      <c r="AY540">
        <v>4</v>
      </c>
      <c r="AZ540">
        <v>3</v>
      </c>
      <c r="BA540" t="s">
        <v>1002</v>
      </c>
    </row>
    <row r="541" spans="1:53" x14ac:dyDescent="0.3">
      <c r="A541">
        <v>118454515329</v>
      </c>
      <c r="B541">
        <v>453298388</v>
      </c>
      <c r="C541" s="1">
        <v>45226.762106481481</v>
      </c>
      <c r="D541" s="1">
        <v>45226.781678240739</v>
      </c>
      <c r="E541" t="s">
        <v>1003</v>
      </c>
      <c r="I541" t="s">
        <v>48</v>
      </c>
      <c r="J541" t="s">
        <v>84</v>
      </c>
      <c r="K541">
        <v>4</v>
      </c>
      <c r="L541">
        <v>4</v>
      </c>
      <c r="M541">
        <v>4</v>
      </c>
      <c r="N541">
        <v>3</v>
      </c>
      <c r="O541">
        <v>4</v>
      </c>
      <c r="P541">
        <v>4</v>
      </c>
      <c r="Q541">
        <v>4</v>
      </c>
      <c r="R541">
        <v>2</v>
      </c>
      <c r="S541">
        <v>5</v>
      </c>
      <c r="T541">
        <v>4</v>
      </c>
      <c r="U541">
        <v>4</v>
      </c>
      <c r="V541">
        <v>4</v>
      </c>
      <c r="W541">
        <v>5</v>
      </c>
      <c r="X541">
        <v>3</v>
      </c>
      <c r="Y541">
        <v>2</v>
      </c>
      <c r="Z541">
        <v>5</v>
      </c>
      <c r="AA541">
        <v>5</v>
      </c>
      <c r="AB541">
        <v>5</v>
      </c>
      <c r="AC541">
        <v>5</v>
      </c>
      <c r="AD541">
        <v>5</v>
      </c>
      <c r="AE541">
        <v>4</v>
      </c>
      <c r="AF541">
        <v>4</v>
      </c>
      <c r="AG541">
        <v>4</v>
      </c>
      <c r="AH541">
        <v>4</v>
      </c>
      <c r="AI541">
        <v>4</v>
      </c>
      <c r="AJ541">
        <v>4</v>
      </c>
      <c r="AK541">
        <v>1</v>
      </c>
      <c r="AL541">
        <v>4</v>
      </c>
      <c r="AM541">
        <v>3</v>
      </c>
      <c r="AN541">
        <v>2</v>
      </c>
      <c r="AO541">
        <v>5</v>
      </c>
      <c r="AP541">
        <v>5</v>
      </c>
      <c r="AQ541">
        <v>5</v>
      </c>
      <c r="AR541">
        <v>3</v>
      </c>
      <c r="AS541">
        <v>4</v>
      </c>
      <c r="AT541">
        <v>3</v>
      </c>
      <c r="AU541">
        <v>3</v>
      </c>
      <c r="AV541">
        <v>3</v>
      </c>
      <c r="AW541">
        <v>5</v>
      </c>
      <c r="AX541">
        <v>4</v>
      </c>
      <c r="AY541">
        <v>5</v>
      </c>
      <c r="AZ541">
        <v>2</v>
      </c>
      <c r="BA541" t="s">
        <v>85</v>
      </c>
    </row>
    <row r="542" spans="1:53" x14ac:dyDescent="0.3">
      <c r="A542">
        <v>118454514446</v>
      </c>
      <c r="B542">
        <v>453298388</v>
      </c>
      <c r="C542" s="1">
        <v>45226.775682870371</v>
      </c>
      <c r="D542" s="1">
        <v>45226.781076388892</v>
      </c>
      <c r="E542" t="s">
        <v>1004</v>
      </c>
      <c r="I542" t="s">
        <v>56</v>
      </c>
      <c r="J542" t="s">
        <v>140</v>
      </c>
      <c r="K542">
        <v>4</v>
      </c>
      <c r="L542">
        <v>3</v>
      </c>
      <c r="M542">
        <v>4</v>
      </c>
      <c r="N542">
        <v>5</v>
      </c>
      <c r="O542">
        <v>4</v>
      </c>
      <c r="P542">
        <v>3</v>
      </c>
      <c r="Q542">
        <v>3</v>
      </c>
      <c r="R542">
        <v>4</v>
      </c>
      <c r="S542">
        <v>5</v>
      </c>
      <c r="T542">
        <v>4</v>
      </c>
      <c r="U542">
        <v>4</v>
      </c>
      <c r="V542">
        <v>4</v>
      </c>
      <c r="W542">
        <v>4</v>
      </c>
      <c r="X542">
        <v>5</v>
      </c>
      <c r="Y542">
        <v>4</v>
      </c>
      <c r="Z542">
        <v>4</v>
      </c>
      <c r="AA542">
        <v>4</v>
      </c>
      <c r="AB542">
        <v>3</v>
      </c>
      <c r="AC542">
        <v>4</v>
      </c>
      <c r="AD542">
        <v>4</v>
      </c>
      <c r="AE542">
        <v>3</v>
      </c>
      <c r="AF542">
        <v>4</v>
      </c>
      <c r="AG542">
        <v>5</v>
      </c>
      <c r="AH542">
        <v>5</v>
      </c>
      <c r="AI542">
        <v>3</v>
      </c>
      <c r="AJ542">
        <v>4</v>
      </c>
      <c r="AK542">
        <v>3</v>
      </c>
      <c r="AL542">
        <v>4</v>
      </c>
      <c r="AM542">
        <v>4</v>
      </c>
      <c r="AN542">
        <v>2</v>
      </c>
      <c r="AO542">
        <v>3</v>
      </c>
      <c r="AP542">
        <v>4</v>
      </c>
      <c r="AQ542">
        <v>4</v>
      </c>
      <c r="AR542">
        <v>4</v>
      </c>
      <c r="AS542">
        <v>4</v>
      </c>
      <c r="AT542">
        <v>3</v>
      </c>
      <c r="AU542">
        <v>4</v>
      </c>
      <c r="AV542">
        <v>3</v>
      </c>
      <c r="AW542">
        <v>3</v>
      </c>
      <c r="AX542">
        <v>3</v>
      </c>
      <c r="AY542">
        <v>4</v>
      </c>
      <c r="AZ542">
        <v>4</v>
      </c>
      <c r="BA542" t="s">
        <v>87</v>
      </c>
    </row>
    <row r="543" spans="1:53" x14ac:dyDescent="0.3">
      <c r="A543">
        <v>118454512166</v>
      </c>
      <c r="B543">
        <v>453298388</v>
      </c>
      <c r="C543" s="1">
        <v>45226.767569444448</v>
      </c>
      <c r="D543" s="1">
        <v>45226.778437499997</v>
      </c>
      <c r="E543" t="s">
        <v>1005</v>
      </c>
      <c r="I543" t="s">
        <v>48</v>
      </c>
      <c r="J543" t="s">
        <v>96</v>
      </c>
      <c r="K543">
        <v>3</v>
      </c>
      <c r="L543">
        <v>4</v>
      </c>
      <c r="M543">
        <v>4</v>
      </c>
      <c r="N543">
        <v>4</v>
      </c>
      <c r="O543">
        <v>4</v>
      </c>
      <c r="P543">
        <v>4</v>
      </c>
      <c r="Q543">
        <v>4</v>
      </c>
      <c r="R543">
        <v>4</v>
      </c>
      <c r="S543">
        <v>4</v>
      </c>
      <c r="T543">
        <v>4</v>
      </c>
      <c r="U543">
        <v>4</v>
      </c>
      <c r="V543">
        <v>3</v>
      </c>
      <c r="W543">
        <v>4</v>
      </c>
      <c r="X543">
        <v>1</v>
      </c>
      <c r="Y543">
        <v>3</v>
      </c>
      <c r="Z543">
        <v>4</v>
      </c>
      <c r="AA543">
        <v>4</v>
      </c>
      <c r="AB543">
        <v>4</v>
      </c>
      <c r="AC543">
        <v>5</v>
      </c>
      <c r="AD543">
        <v>4</v>
      </c>
      <c r="AE543">
        <v>5</v>
      </c>
      <c r="AF543">
        <v>4</v>
      </c>
      <c r="AG543">
        <v>4</v>
      </c>
      <c r="AH543">
        <v>4</v>
      </c>
      <c r="AI543">
        <v>4</v>
      </c>
      <c r="AJ543">
        <v>4</v>
      </c>
      <c r="AK543">
        <v>4</v>
      </c>
      <c r="AL543">
        <v>4</v>
      </c>
      <c r="AM543">
        <v>3</v>
      </c>
      <c r="AN543" t="s">
        <v>50</v>
      </c>
      <c r="AO543">
        <v>3</v>
      </c>
      <c r="AP543">
        <v>4</v>
      </c>
      <c r="AQ543">
        <v>5</v>
      </c>
      <c r="AR543">
        <v>4</v>
      </c>
      <c r="AS543">
        <v>4</v>
      </c>
      <c r="AT543">
        <v>3</v>
      </c>
      <c r="AU543">
        <v>4</v>
      </c>
      <c r="AV543">
        <v>1</v>
      </c>
      <c r="AW543">
        <v>4</v>
      </c>
      <c r="AX543">
        <v>3</v>
      </c>
      <c r="AY543">
        <v>4</v>
      </c>
      <c r="AZ543">
        <v>3</v>
      </c>
      <c r="BA543" t="s">
        <v>1006</v>
      </c>
    </row>
    <row r="544" spans="1:53" x14ac:dyDescent="0.3">
      <c r="A544">
        <v>118454505254</v>
      </c>
      <c r="B544">
        <v>453298388</v>
      </c>
      <c r="C544" s="1">
        <v>45226.760648148149</v>
      </c>
      <c r="D544" s="1">
        <v>45226.777280092596</v>
      </c>
      <c r="E544" t="s">
        <v>1007</v>
      </c>
      <c r="I544" t="s">
        <v>48</v>
      </c>
      <c r="J544" t="s">
        <v>49</v>
      </c>
      <c r="K544">
        <v>4</v>
      </c>
      <c r="L544">
        <v>4</v>
      </c>
      <c r="M544">
        <v>4</v>
      </c>
      <c r="N544">
        <v>4</v>
      </c>
      <c r="O544">
        <v>4</v>
      </c>
      <c r="P544">
        <v>4</v>
      </c>
      <c r="Q544">
        <v>5</v>
      </c>
      <c r="R544">
        <v>4</v>
      </c>
      <c r="S544">
        <v>4</v>
      </c>
      <c r="T544">
        <v>4</v>
      </c>
      <c r="U544">
        <v>4</v>
      </c>
      <c r="V544">
        <v>4</v>
      </c>
      <c r="W544">
        <v>4</v>
      </c>
      <c r="X544">
        <v>4</v>
      </c>
      <c r="Y544">
        <v>4</v>
      </c>
      <c r="Z544">
        <v>4</v>
      </c>
      <c r="AA544">
        <v>4</v>
      </c>
      <c r="AB544">
        <v>4</v>
      </c>
      <c r="AC544">
        <v>4</v>
      </c>
      <c r="AD544">
        <v>5</v>
      </c>
      <c r="AE544">
        <v>4</v>
      </c>
      <c r="AF544">
        <v>4</v>
      </c>
      <c r="AG544">
        <v>4</v>
      </c>
      <c r="AH544">
        <v>4</v>
      </c>
      <c r="AI544">
        <v>4</v>
      </c>
      <c r="AJ544">
        <v>4</v>
      </c>
      <c r="AK544">
        <v>4</v>
      </c>
      <c r="AL544">
        <v>4</v>
      </c>
      <c r="AM544">
        <v>4</v>
      </c>
      <c r="AN544" t="s">
        <v>50</v>
      </c>
      <c r="AO544">
        <v>4</v>
      </c>
      <c r="AP544">
        <v>4</v>
      </c>
      <c r="AQ544" t="s">
        <v>81</v>
      </c>
      <c r="AR544">
        <v>4</v>
      </c>
      <c r="AS544">
        <v>4</v>
      </c>
      <c r="AT544">
        <v>4</v>
      </c>
      <c r="AU544">
        <v>4</v>
      </c>
      <c r="AV544">
        <v>4</v>
      </c>
      <c r="AW544">
        <v>5</v>
      </c>
      <c r="AX544">
        <v>4</v>
      </c>
      <c r="AZ544">
        <v>4</v>
      </c>
      <c r="BA544" t="s">
        <v>1008</v>
      </c>
    </row>
    <row r="545" spans="1:53" x14ac:dyDescent="0.3">
      <c r="A545">
        <v>118454511330</v>
      </c>
      <c r="B545">
        <v>453298388</v>
      </c>
      <c r="C545" s="1">
        <v>45226.765740740739</v>
      </c>
      <c r="D545" s="1">
        <v>45226.777245370373</v>
      </c>
      <c r="E545" t="s">
        <v>1009</v>
      </c>
      <c r="I545" t="s">
        <v>48</v>
      </c>
      <c r="J545" t="s">
        <v>49</v>
      </c>
      <c r="K545">
        <v>4</v>
      </c>
      <c r="L545">
        <v>4</v>
      </c>
      <c r="M545">
        <v>4</v>
      </c>
      <c r="N545">
        <v>4</v>
      </c>
      <c r="O545">
        <v>4</v>
      </c>
      <c r="P545">
        <v>4</v>
      </c>
      <c r="Q545">
        <v>4</v>
      </c>
      <c r="R545">
        <v>4</v>
      </c>
      <c r="S545">
        <v>5</v>
      </c>
      <c r="T545">
        <v>5</v>
      </c>
      <c r="U545">
        <v>5</v>
      </c>
      <c r="V545">
        <v>5</v>
      </c>
      <c r="W545">
        <v>5</v>
      </c>
      <c r="X545">
        <v>5</v>
      </c>
      <c r="Y545">
        <v>4</v>
      </c>
      <c r="Z545">
        <v>5</v>
      </c>
      <c r="AA545">
        <v>5</v>
      </c>
      <c r="AB545">
        <v>3</v>
      </c>
      <c r="AC545">
        <v>4</v>
      </c>
      <c r="AD545">
        <v>4</v>
      </c>
      <c r="AE545">
        <v>2</v>
      </c>
      <c r="AF545">
        <v>3</v>
      </c>
      <c r="AG545">
        <v>3</v>
      </c>
      <c r="AH545">
        <v>3</v>
      </c>
      <c r="AI545">
        <v>4</v>
      </c>
      <c r="AJ545">
        <v>4</v>
      </c>
      <c r="AK545">
        <v>2</v>
      </c>
      <c r="AL545">
        <v>4</v>
      </c>
      <c r="AM545">
        <v>5</v>
      </c>
      <c r="AN545">
        <v>4</v>
      </c>
      <c r="AO545">
        <v>4</v>
      </c>
      <c r="AP545">
        <v>4</v>
      </c>
      <c r="AQ545">
        <v>2</v>
      </c>
      <c r="AR545">
        <v>4</v>
      </c>
      <c r="AS545">
        <v>5</v>
      </c>
      <c r="AT545">
        <v>4</v>
      </c>
      <c r="AU545">
        <v>5</v>
      </c>
      <c r="AV545">
        <v>5</v>
      </c>
      <c r="AW545">
        <v>5</v>
      </c>
      <c r="AX545">
        <v>5</v>
      </c>
      <c r="AY545">
        <v>2</v>
      </c>
      <c r="AZ545">
        <v>5</v>
      </c>
      <c r="BA545" t="s">
        <v>1010</v>
      </c>
    </row>
    <row r="546" spans="1:53" x14ac:dyDescent="0.3">
      <c r="A546">
        <v>118454509998</v>
      </c>
      <c r="B546">
        <v>453298388</v>
      </c>
      <c r="C546" s="1">
        <v>45226.771516203706</v>
      </c>
      <c r="D546" s="1">
        <v>45226.776817129627</v>
      </c>
      <c r="E546" t="s">
        <v>1011</v>
      </c>
      <c r="I546" t="s">
        <v>48</v>
      </c>
      <c r="J546" t="s">
        <v>84</v>
      </c>
      <c r="K546">
        <v>4</v>
      </c>
      <c r="L546">
        <v>3</v>
      </c>
      <c r="M546">
        <v>4</v>
      </c>
      <c r="N546">
        <v>3</v>
      </c>
      <c r="O546">
        <v>4</v>
      </c>
      <c r="P546">
        <v>4</v>
      </c>
      <c r="Q546">
        <v>3</v>
      </c>
      <c r="R546">
        <v>3</v>
      </c>
      <c r="S546">
        <v>3</v>
      </c>
      <c r="T546">
        <v>3</v>
      </c>
      <c r="U546">
        <v>4</v>
      </c>
      <c r="V546">
        <v>3</v>
      </c>
      <c r="W546">
        <v>3</v>
      </c>
      <c r="X546">
        <v>2</v>
      </c>
      <c r="Y546">
        <v>3</v>
      </c>
      <c r="Z546">
        <v>3</v>
      </c>
      <c r="AA546">
        <v>3</v>
      </c>
      <c r="AB546">
        <v>3</v>
      </c>
      <c r="AC546">
        <v>4</v>
      </c>
      <c r="AD546">
        <v>4</v>
      </c>
      <c r="AE546">
        <v>4</v>
      </c>
      <c r="AF546">
        <v>3</v>
      </c>
      <c r="AG546">
        <v>4</v>
      </c>
      <c r="AH546">
        <v>3</v>
      </c>
      <c r="AI546">
        <v>3</v>
      </c>
      <c r="AJ546">
        <v>4</v>
      </c>
      <c r="AK546">
        <v>3</v>
      </c>
      <c r="AL546">
        <v>3</v>
      </c>
      <c r="AM546">
        <v>3</v>
      </c>
      <c r="AN546">
        <v>3</v>
      </c>
      <c r="AO546">
        <v>3</v>
      </c>
      <c r="AP546">
        <v>3</v>
      </c>
      <c r="AQ546">
        <v>4</v>
      </c>
      <c r="AR546">
        <v>4</v>
      </c>
      <c r="AS546">
        <v>4</v>
      </c>
      <c r="AT546">
        <v>4</v>
      </c>
      <c r="AU546">
        <v>3</v>
      </c>
      <c r="AV546">
        <v>2</v>
      </c>
      <c r="AW546">
        <v>3</v>
      </c>
      <c r="AX546">
        <v>3</v>
      </c>
      <c r="AY546">
        <v>4</v>
      </c>
      <c r="AZ546">
        <v>4</v>
      </c>
      <c r="BA546" t="s">
        <v>1012</v>
      </c>
    </row>
    <row r="547" spans="1:53" hidden="1" x14ac:dyDescent="0.3">
      <c r="C547" s="1"/>
      <c r="D547" s="1"/>
    </row>
    <row r="548" spans="1:53" x14ac:dyDescent="0.3">
      <c r="A548">
        <v>118454495313</v>
      </c>
      <c r="B548">
        <v>453298388</v>
      </c>
      <c r="C548" s="1">
        <v>45226.756851851853</v>
      </c>
      <c r="D548" s="1">
        <v>45226.77375</v>
      </c>
      <c r="E548" t="s">
        <v>1014</v>
      </c>
      <c r="I548" t="s">
        <v>56</v>
      </c>
      <c r="J548" t="s">
        <v>53</v>
      </c>
      <c r="K548">
        <v>3</v>
      </c>
      <c r="L548">
        <v>3</v>
      </c>
      <c r="M548">
        <v>4</v>
      </c>
      <c r="N548">
        <v>4</v>
      </c>
      <c r="O548">
        <v>3</v>
      </c>
      <c r="P548">
        <v>4</v>
      </c>
      <c r="Q548">
        <v>4</v>
      </c>
      <c r="R548">
        <v>3</v>
      </c>
      <c r="S548">
        <v>4</v>
      </c>
      <c r="T548">
        <v>3</v>
      </c>
      <c r="U548">
        <v>4</v>
      </c>
      <c r="V548">
        <v>4</v>
      </c>
      <c r="W548">
        <v>4</v>
      </c>
      <c r="X548">
        <v>4</v>
      </c>
      <c r="Y548">
        <v>4</v>
      </c>
      <c r="Z548">
        <v>4</v>
      </c>
      <c r="AA548">
        <v>4</v>
      </c>
      <c r="AB548">
        <v>4</v>
      </c>
      <c r="AC548">
        <v>5</v>
      </c>
      <c r="AD548">
        <v>5</v>
      </c>
      <c r="AE548">
        <v>4</v>
      </c>
      <c r="AF548">
        <v>5</v>
      </c>
      <c r="AG548">
        <v>4</v>
      </c>
      <c r="AH548">
        <v>4</v>
      </c>
      <c r="AI548">
        <v>4</v>
      </c>
      <c r="AJ548">
        <v>4</v>
      </c>
      <c r="AK548">
        <v>4</v>
      </c>
      <c r="AL548">
        <v>4</v>
      </c>
      <c r="AM548">
        <v>4</v>
      </c>
      <c r="AN548">
        <v>4</v>
      </c>
      <c r="AO548">
        <v>4</v>
      </c>
      <c r="AP548">
        <v>4</v>
      </c>
      <c r="AQ548">
        <v>4</v>
      </c>
      <c r="AR548">
        <v>4</v>
      </c>
      <c r="AS548">
        <v>4</v>
      </c>
      <c r="AT548">
        <v>3</v>
      </c>
      <c r="AU548">
        <v>4</v>
      </c>
      <c r="AV548">
        <v>4</v>
      </c>
      <c r="AW548">
        <v>4</v>
      </c>
      <c r="AX548">
        <v>4</v>
      </c>
      <c r="AY548">
        <v>4</v>
      </c>
      <c r="AZ548">
        <v>3</v>
      </c>
      <c r="BA548" t="s">
        <v>1015</v>
      </c>
    </row>
    <row r="549" spans="1:53" x14ac:dyDescent="0.3">
      <c r="A549">
        <v>118454507371</v>
      </c>
      <c r="B549">
        <v>453298388</v>
      </c>
      <c r="C549" s="1">
        <v>45226.767858796295</v>
      </c>
      <c r="D549" s="1">
        <v>45226.7731712963</v>
      </c>
      <c r="E549" t="s">
        <v>1016</v>
      </c>
      <c r="I549" t="s">
        <v>48</v>
      </c>
      <c r="J549" t="s">
        <v>84</v>
      </c>
      <c r="K549">
        <v>3</v>
      </c>
      <c r="L549">
        <v>3</v>
      </c>
      <c r="M549">
        <v>4</v>
      </c>
      <c r="N549">
        <v>4</v>
      </c>
      <c r="O549">
        <v>4</v>
      </c>
      <c r="P549">
        <v>4</v>
      </c>
      <c r="Q549">
        <v>4</v>
      </c>
      <c r="R549">
        <v>2</v>
      </c>
      <c r="S549">
        <v>4</v>
      </c>
      <c r="T549">
        <v>4</v>
      </c>
      <c r="U549">
        <v>4</v>
      </c>
      <c r="V549">
        <v>4</v>
      </c>
      <c r="W549">
        <v>4</v>
      </c>
      <c r="X549">
        <v>4</v>
      </c>
      <c r="Y549">
        <v>4</v>
      </c>
      <c r="Z549">
        <v>4</v>
      </c>
      <c r="AA549">
        <v>4</v>
      </c>
      <c r="AB549">
        <v>3</v>
      </c>
      <c r="AC549">
        <v>3</v>
      </c>
      <c r="AD549">
        <v>4</v>
      </c>
      <c r="AE549">
        <v>4</v>
      </c>
      <c r="AF549">
        <v>4</v>
      </c>
      <c r="AG549">
        <v>4</v>
      </c>
      <c r="AH549">
        <v>3</v>
      </c>
      <c r="AI549">
        <v>4</v>
      </c>
      <c r="AJ549">
        <v>3</v>
      </c>
      <c r="AK549">
        <v>3</v>
      </c>
      <c r="AL549">
        <v>4</v>
      </c>
      <c r="AM549">
        <v>3</v>
      </c>
      <c r="AN549" t="s">
        <v>50</v>
      </c>
      <c r="AO549">
        <v>4</v>
      </c>
      <c r="AP549">
        <v>3</v>
      </c>
      <c r="AQ549">
        <v>4</v>
      </c>
      <c r="AR549">
        <v>4</v>
      </c>
      <c r="AS549">
        <v>4</v>
      </c>
      <c r="AT549">
        <v>3</v>
      </c>
      <c r="AU549">
        <v>3</v>
      </c>
      <c r="AV549">
        <v>3</v>
      </c>
      <c r="AW549">
        <v>4</v>
      </c>
      <c r="AX549">
        <v>3</v>
      </c>
      <c r="AY549">
        <v>3</v>
      </c>
      <c r="AZ549">
        <v>3</v>
      </c>
      <c r="BA549" t="s">
        <v>1017</v>
      </c>
    </row>
    <row r="550" spans="1:53" x14ac:dyDescent="0.3">
      <c r="A550">
        <v>118454506843</v>
      </c>
      <c r="B550">
        <v>453298388</v>
      </c>
      <c r="C550" s="1">
        <v>45226.76903935185</v>
      </c>
      <c r="D550" s="1">
        <v>45226.772592592592</v>
      </c>
      <c r="E550" t="s">
        <v>1018</v>
      </c>
      <c r="I550" t="s">
        <v>48</v>
      </c>
      <c r="J550" t="s">
        <v>84</v>
      </c>
      <c r="K550">
        <v>3</v>
      </c>
      <c r="L550">
        <v>4</v>
      </c>
      <c r="M550">
        <v>3</v>
      </c>
      <c r="N550">
        <v>4</v>
      </c>
      <c r="O550">
        <v>3</v>
      </c>
      <c r="P550">
        <v>3</v>
      </c>
      <c r="Q550">
        <v>4</v>
      </c>
      <c r="R550">
        <v>3</v>
      </c>
      <c r="S550">
        <v>4</v>
      </c>
      <c r="T550">
        <v>3</v>
      </c>
      <c r="U550">
        <v>3</v>
      </c>
      <c r="V550">
        <v>4</v>
      </c>
      <c r="W550">
        <v>4</v>
      </c>
      <c r="X550">
        <v>4</v>
      </c>
      <c r="Y550">
        <v>4</v>
      </c>
      <c r="Z550">
        <v>4</v>
      </c>
      <c r="AA550">
        <v>4</v>
      </c>
      <c r="AB550">
        <v>4</v>
      </c>
      <c r="AC550">
        <v>4</v>
      </c>
      <c r="AD550">
        <v>4</v>
      </c>
      <c r="AE550">
        <v>4</v>
      </c>
      <c r="AF550">
        <v>4</v>
      </c>
      <c r="AG550">
        <v>4</v>
      </c>
      <c r="AH550">
        <v>4</v>
      </c>
      <c r="AI550">
        <v>4</v>
      </c>
      <c r="AJ550">
        <v>4</v>
      </c>
      <c r="AK550">
        <v>4</v>
      </c>
      <c r="AL550">
        <v>4</v>
      </c>
      <c r="AM550">
        <v>3</v>
      </c>
      <c r="AN550">
        <v>3</v>
      </c>
      <c r="AO550">
        <v>4</v>
      </c>
      <c r="AP550">
        <v>4</v>
      </c>
      <c r="AQ550">
        <v>4</v>
      </c>
      <c r="AR550">
        <v>4</v>
      </c>
      <c r="AS550">
        <v>4</v>
      </c>
      <c r="AT550">
        <v>4</v>
      </c>
      <c r="AU550">
        <v>4</v>
      </c>
      <c r="AV550">
        <v>4</v>
      </c>
      <c r="AW550">
        <v>4</v>
      </c>
      <c r="AX550">
        <v>4</v>
      </c>
      <c r="AY550">
        <v>4</v>
      </c>
      <c r="AZ550">
        <v>4</v>
      </c>
      <c r="BA550" t="s">
        <v>85</v>
      </c>
    </row>
    <row r="551" spans="1:53" x14ac:dyDescent="0.3">
      <c r="A551">
        <v>118454505559</v>
      </c>
      <c r="B551">
        <v>453298388</v>
      </c>
      <c r="C551" s="1">
        <v>45226.768229166664</v>
      </c>
      <c r="D551" s="1">
        <v>45226.771377314813</v>
      </c>
      <c r="E551" t="s">
        <v>1019</v>
      </c>
      <c r="I551" t="s">
        <v>60</v>
      </c>
      <c r="J551" t="s">
        <v>61</v>
      </c>
      <c r="K551">
        <v>4</v>
      </c>
      <c r="L551">
        <v>4</v>
      </c>
      <c r="M551">
        <v>4</v>
      </c>
      <c r="N551">
        <v>5</v>
      </c>
      <c r="O551">
        <v>4</v>
      </c>
      <c r="P551">
        <v>4</v>
      </c>
      <c r="Q551">
        <v>4</v>
      </c>
      <c r="R551">
        <v>4</v>
      </c>
      <c r="S551">
        <v>5</v>
      </c>
      <c r="T551">
        <v>5</v>
      </c>
      <c r="U551">
        <v>4</v>
      </c>
      <c r="V551">
        <v>4</v>
      </c>
      <c r="W551">
        <v>5</v>
      </c>
      <c r="X551">
        <v>4</v>
      </c>
      <c r="Y551">
        <v>4</v>
      </c>
      <c r="Z551">
        <v>4</v>
      </c>
      <c r="AA551">
        <v>4</v>
      </c>
      <c r="AB551">
        <v>5</v>
      </c>
      <c r="AC551">
        <v>5</v>
      </c>
      <c r="AD551">
        <v>4</v>
      </c>
      <c r="AE551">
        <v>4</v>
      </c>
      <c r="AF551">
        <v>4</v>
      </c>
      <c r="AG551">
        <v>4</v>
      </c>
      <c r="AH551">
        <v>4</v>
      </c>
      <c r="AI551">
        <v>4</v>
      </c>
      <c r="AJ551">
        <v>4</v>
      </c>
      <c r="AK551">
        <v>4</v>
      </c>
      <c r="AL551">
        <v>4</v>
      </c>
      <c r="AM551">
        <v>4</v>
      </c>
      <c r="AN551">
        <v>4</v>
      </c>
      <c r="AO551">
        <v>5</v>
      </c>
      <c r="AP551">
        <v>4</v>
      </c>
      <c r="AQ551">
        <v>3</v>
      </c>
      <c r="AR551">
        <v>4</v>
      </c>
      <c r="AS551">
        <v>5</v>
      </c>
      <c r="AT551">
        <v>4</v>
      </c>
      <c r="AU551">
        <v>4</v>
      </c>
      <c r="AV551">
        <v>3</v>
      </c>
      <c r="AW551">
        <v>4</v>
      </c>
      <c r="AX551">
        <v>3</v>
      </c>
      <c r="AY551">
        <v>3</v>
      </c>
      <c r="AZ551">
        <v>3</v>
      </c>
      <c r="BA551" t="s">
        <v>87</v>
      </c>
    </row>
    <row r="552" spans="1:53" x14ac:dyDescent="0.3">
      <c r="A552">
        <v>118454505437</v>
      </c>
      <c r="B552">
        <v>453298388</v>
      </c>
      <c r="C552" s="1">
        <v>45226.756493055553</v>
      </c>
      <c r="D552" s="1">
        <v>45226.771157407406</v>
      </c>
      <c r="E552" t="s">
        <v>1020</v>
      </c>
      <c r="I552" t="s">
        <v>48</v>
      </c>
      <c r="J552" t="s">
        <v>65</v>
      </c>
      <c r="K552">
        <v>4</v>
      </c>
      <c r="L552">
        <v>4</v>
      </c>
      <c r="M552">
        <v>4</v>
      </c>
      <c r="N552">
        <v>4</v>
      </c>
      <c r="O552">
        <v>4</v>
      </c>
      <c r="P552">
        <v>4</v>
      </c>
      <c r="Q552">
        <v>2</v>
      </c>
      <c r="R552">
        <v>4</v>
      </c>
      <c r="S552">
        <v>2</v>
      </c>
      <c r="T552">
        <v>3</v>
      </c>
      <c r="U552">
        <v>2</v>
      </c>
      <c r="V552">
        <v>4</v>
      </c>
      <c r="W552">
        <v>4</v>
      </c>
      <c r="X552">
        <v>4</v>
      </c>
      <c r="Y552">
        <v>4</v>
      </c>
      <c r="Z552">
        <v>4</v>
      </c>
      <c r="AA552">
        <v>4</v>
      </c>
      <c r="AB552">
        <v>4</v>
      </c>
      <c r="AC552">
        <v>4</v>
      </c>
      <c r="AD552">
        <v>4</v>
      </c>
      <c r="AE552">
        <v>4</v>
      </c>
      <c r="AF552">
        <v>4</v>
      </c>
      <c r="AG552">
        <v>4</v>
      </c>
      <c r="AH552">
        <v>4</v>
      </c>
      <c r="AI552">
        <v>2</v>
      </c>
      <c r="AJ552">
        <v>4</v>
      </c>
      <c r="AK552">
        <v>2</v>
      </c>
      <c r="AL552">
        <v>4</v>
      </c>
      <c r="AM552">
        <v>4</v>
      </c>
      <c r="AN552">
        <v>3</v>
      </c>
      <c r="AO552">
        <v>4</v>
      </c>
      <c r="AP552">
        <v>4</v>
      </c>
      <c r="AQ552">
        <v>4</v>
      </c>
      <c r="AR552">
        <v>4</v>
      </c>
      <c r="AS552">
        <v>4</v>
      </c>
      <c r="AT552">
        <v>4</v>
      </c>
      <c r="AU552">
        <v>3</v>
      </c>
      <c r="AV552">
        <v>4</v>
      </c>
      <c r="AW552">
        <v>4</v>
      </c>
      <c r="AX552">
        <v>4</v>
      </c>
      <c r="AY552">
        <v>4</v>
      </c>
      <c r="AZ552">
        <v>4</v>
      </c>
      <c r="BA552" t="s">
        <v>1021</v>
      </c>
    </row>
    <row r="553" spans="1:53" x14ac:dyDescent="0.3">
      <c r="A553">
        <v>118454504985</v>
      </c>
      <c r="B553">
        <v>453298388</v>
      </c>
      <c r="C553" s="1">
        <v>45226.766481481478</v>
      </c>
      <c r="D553" s="1">
        <v>45226.770694444444</v>
      </c>
      <c r="E553" t="s">
        <v>484</v>
      </c>
      <c r="I553" t="s">
        <v>48</v>
      </c>
      <c r="J553" t="s">
        <v>84</v>
      </c>
      <c r="K553">
        <v>5</v>
      </c>
      <c r="L553">
        <v>3</v>
      </c>
      <c r="M553">
        <v>2</v>
      </c>
      <c r="N553">
        <v>3</v>
      </c>
      <c r="O553">
        <v>2</v>
      </c>
      <c r="P553">
        <v>4</v>
      </c>
      <c r="Q553">
        <v>4</v>
      </c>
      <c r="R553">
        <v>4</v>
      </c>
      <c r="S553">
        <v>4</v>
      </c>
      <c r="T553">
        <v>3</v>
      </c>
      <c r="U553">
        <v>4</v>
      </c>
      <c r="V553">
        <v>4</v>
      </c>
      <c r="W553">
        <v>5</v>
      </c>
      <c r="X553">
        <v>3</v>
      </c>
      <c r="Y553">
        <v>4</v>
      </c>
      <c r="Z553">
        <v>5</v>
      </c>
      <c r="AA553">
        <v>4</v>
      </c>
      <c r="AB553">
        <v>4</v>
      </c>
      <c r="AC553">
        <v>4</v>
      </c>
      <c r="AD553">
        <v>5</v>
      </c>
      <c r="AE553">
        <v>5</v>
      </c>
      <c r="AF553">
        <v>4</v>
      </c>
      <c r="AG553">
        <v>4</v>
      </c>
      <c r="AH553">
        <v>5</v>
      </c>
      <c r="AI553">
        <v>5</v>
      </c>
      <c r="AJ553">
        <v>4</v>
      </c>
      <c r="AK553">
        <v>2</v>
      </c>
      <c r="AL553">
        <v>4</v>
      </c>
      <c r="AM553">
        <v>4</v>
      </c>
      <c r="AN553">
        <v>3</v>
      </c>
      <c r="AO553">
        <v>3</v>
      </c>
      <c r="AP553">
        <v>5</v>
      </c>
      <c r="AQ553">
        <v>5</v>
      </c>
      <c r="AR553">
        <v>4</v>
      </c>
      <c r="AS553">
        <v>4</v>
      </c>
      <c r="AT553">
        <v>5</v>
      </c>
      <c r="AU553">
        <v>2</v>
      </c>
      <c r="AV553">
        <v>3</v>
      </c>
      <c r="AW553">
        <v>5</v>
      </c>
      <c r="AX553">
        <v>3</v>
      </c>
      <c r="AY553">
        <v>5</v>
      </c>
      <c r="AZ553">
        <v>3</v>
      </c>
      <c r="BA553" t="s">
        <v>1022</v>
      </c>
    </row>
    <row r="554" spans="1:53" x14ac:dyDescent="0.3">
      <c r="A554">
        <v>118454504959</v>
      </c>
      <c r="B554">
        <v>453298388</v>
      </c>
      <c r="C554" s="1">
        <v>45226.766030092593</v>
      </c>
      <c r="D554" s="1">
        <v>45226.770671296297</v>
      </c>
      <c r="E554" t="s">
        <v>1023</v>
      </c>
      <c r="I554" t="s">
        <v>64</v>
      </c>
      <c r="J554" t="s">
        <v>68</v>
      </c>
      <c r="K554">
        <v>3</v>
      </c>
      <c r="L554">
        <v>3</v>
      </c>
      <c r="M554">
        <v>3</v>
      </c>
      <c r="N554">
        <v>4</v>
      </c>
      <c r="O554">
        <v>3</v>
      </c>
      <c r="P554">
        <v>3</v>
      </c>
      <c r="Q554">
        <v>3</v>
      </c>
      <c r="R554">
        <v>2</v>
      </c>
      <c r="S554">
        <v>2</v>
      </c>
      <c r="T554">
        <v>2</v>
      </c>
      <c r="U554">
        <v>3</v>
      </c>
      <c r="V554">
        <v>3</v>
      </c>
      <c r="W554">
        <v>3</v>
      </c>
      <c r="X554">
        <v>4</v>
      </c>
      <c r="Y554">
        <v>2</v>
      </c>
      <c r="Z554">
        <v>4</v>
      </c>
      <c r="AA554">
        <v>3</v>
      </c>
      <c r="AB554">
        <v>2</v>
      </c>
      <c r="AC554">
        <v>3</v>
      </c>
      <c r="AD554">
        <v>3</v>
      </c>
      <c r="AE554">
        <v>3</v>
      </c>
      <c r="AF554">
        <v>3</v>
      </c>
      <c r="AG554">
        <v>4</v>
      </c>
      <c r="AH554">
        <v>4</v>
      </c>
      <c r="AI554">
        <v>3</v>
      </c>
      <c r="AJ554">
        <v>4</v>
      </c>
      <c r="AK554">
        <v>4</v>
      </c>
      <c r="AL554">
        <v>3</v>
      </c>
      <c r="AM554">
        <v>3</v>
      </c>
      <c r="AN554">
        <v>3</v>
      </c>
      <c r="AO554">
        <v>4</v>
      </c>
      <c r="AP554">
        <v>4</v>
      </c>
      <c r="AQ554">
        <v>4</v>
      </c>
      <c r="AR554">
        <v>3</v>
      </c>
      <c r="AS554">
        <v>3</v>
      </c>
      <c r="AT554">
        <v>3</v>
      </c>
      <c r="AU554">
        <v>3</v>
      </c>
      <c r="AV554">
        <v>3</v>
      </c>
      <c r="AW554">
        <v>3</v>
      </c>
      <c r="AX554">
        <v>3</v>
      </c>
      <c r="AY554">
        <v>4</v>
      </c>
      <c r="AZ554">
        <v>3</v>
      </c>
      <c r="BA554" t="s">
        <v>1024</v>
      </c>
    </row>
    <row r="555" spans="1:53" x14ac:dyDescent="0.3">
      <c r="A555">
        <v>118454504006</v>
      </c>
      <c r="B555">
        <v>453298388</v>
      </c>
      <c r="C555" s="1">
        <v>45226.761041666665</v>
      </c>
      <c r="D555" s="1">
        <v>45226.769745370373</v>
      </c>
      <c r="E555" t="s">
        <v>1025</v>
      </c>
      <c r="I555" t="s">
        <v>56</v>
      </c>
      <c r="J555" t="s">
        <v>91</v>
      </c>
      <c r="K555">
        <v>3</v>
      </c>
      <c r="L555">
        <v>3</v>
      </c>
      <c r="M555">
        <v>3</v>
      </c>
      <c r="N555">
        <v>2</v>
      </c>
      <c r="O555">
        <v>4</v>
      </c>
      <c r="P555">
        <v>2</v>
      </c>
      <c r="Q555">
        <v>3</v>
      </c>
      <c r="R555">
        <v>2</v>
      </c>
      <c r="S555">
        <v>4</v>
      </c>
      <c r="T555">
        <v>2</v>
      </c>
      <c r="U555">
        <v>3</v>
      </c>
      <c r="V555">
        <v>3</v>
      </c>
      <c r="W555">
        <v>3</v>
      </c>
      <c r="X555">
        <v>2</v>
      </c>
      <c r="Y555">
        <v>4</v>
      </c>
      <c r="Z555">
        <v>3</v>
      </c>
      <c r="AA555">
        <v>4</v>
      </c>
      <c r="AB555">
        <v>3</v>
      </c>
      <c r="AC555">
        <v>1</v>
      </c>
      <c r="AD555">
        <v>1</v>
      </c>
      <c r="AE555">
        <v>2</v>
      </c>
      <c r="AF555">
        <v>4</v>
      </c>
      <c r="AG555">
        <v>3</v>
      </c>
      <c r="AH555">
        <v>4</v>
      </c>
      <c r="AI555">
        <v>1</v>
      </c>
      <c r="AJ555">
        <v>4</v>
      </c>
      <c r="AK555">
        <v>2</v>
      </c>
      <c r="AL555">
        <v>4</v>
      </c>
      <c r="AM555">
        <v>2</v>
      </c>
      <c r="AN555">
        <v>2</v>
      </c>
      <c r="AO555">
        <v>3</v>
      </c>
      <c r="AP555">
        <v>3</v>
      </c>
      <c r="AQ555">
        <v>3</v>
      </c>
      <c r="AR555">
        <v>3</v>
      </c>
      <c r="AS555">
        <v>3</v>
      </c>
      <c r="AT555">
        <v>5</v>
      </c>
      <c r="AU555">
        <v>5</v>
      </c>
      <c r="AV555">
        <v>5</v>
      </c>
      <c r="BA555" t="s">
        <v>1026</v>
      </c>
    </row>
    <row r="556" spans="1:53" x14ac:dyDescent="0.3">
      <c r="A556">
        <v>118454503703</v>
      </c>
      <c r="B556">
        <v>453298388</v>
      </c>
      <c r="C556" s="1">
        <v>45226.764780092592</v>
      </c>
      <c r="D556" s="1">
        <v>45226.769444444442</v>
      </c>
      <c r="E556" t="s">
        <v>1027</v>
      </c>
      <c r="I556" t="s">
        <v>48</v>
      </c>
      <c r="J556" t="s">
        <v>53</v>
      </c>
      <c r="K556">
        <v>4</v>
      </c>
      <c r="L556">
        <v>4</v>
      </c>
      <c r="M556">
        <v>4</v>
      </c>
      <c r="N556">
        <v>4</v>
      </c>
      <c r="O556">
        <v>4</v>
      </c>
      <c r="P556">
        <v>2</v>
      </c>
      <c r="Q556">
        <v>3</v>
      </c>
      <c r="R556">
        <v>4</v>
      </c>
      <c r="S556">
        <v>4</v>
      </c>
      <c r="T556">
        <v>4</v>
      </c>
      <c r="U556">
        <v>2</v>
      </c>
      <c r="V556">
        <v>2</v>
      </c>
      <c r="W556">
        <v>4</v>
      </c>
      <c r="X556">
        <v>3</v>
      </c>
      <c r="Y556">
        <v>4</v>
      </c>
      <c r="Z556">
        <v>4</v>
      </c>
      <c r="AA556">
        <v>4</v>
      </c>
      <c r="AB556">
        <v>4</v>
      </c>
      <c r="AC556">
        <v>4</v>
      </c>
      <c r="AD556">
        <v>5</v>
      </c>
      <c r="AE556">
        <v>4</v>
      </c>
      <c r="AF556">
        <v>3</v>
      </c>
      <c r="AG556">
        <v>4</v>
      </c>
      <c r="AH556">
        <v>3</v>
      </c>
      <c r="AI556">
        <v>4</v>
      </c>
      <c r="AJ556">
        <v>2</v>
      </c>
      <c r="AK556">
        <v>2</v>
      </c>
      <c r="AL556">
        <v>4</v>
      </c>
      <c r="AM556">
        <v>3</v>
      </c>
      <c r="AN556">
        <v>2</v>
      </c>
      <c r="AO556">
        <v>4</v>
      </c>
      <c r="AP556">
        <v>4</v>
      </c>
      <c r="AQ556">
        <v>5</v>
      </c>
      <c r="AR556">
        <v>4</v>
      </c>
      <c r="AS556">
        <v>4</v>
      </c>
      <c r="AT556">
        <v>4</v>
      </c>
      <c r="AU556">
        <v>4</v>
      </c>
      <c r="AV556">
        <v>3</v>
      </c>
      <c r="AW556">
        <v>3</v>
      </c>
      <c r="AX556">
        <v>3</v>
      </c>
      <c r="AY556">
        <v>4</v>
      </c>
      <c r="AZ556">
        <v>3</v>
      </c>
      <c r="BA556" t="s">
        <v>1028</v>
      </c>
    </row>
    <row r="557" spans="1:53" x14ac:dyDescent="0.3">
      <c r="A557">
        <v>118454503583</v>
      </c>
      <c r="B557">
        <v>453298388</v>
      </c>
      <c r="C557" s="1">
        <v>45226.757650462961</v>
      </c>
      <c r="D557" s="1">
        <v>45226.769328703704</v>
      </c>
      <c r="E557" t="s">
        <v>1029</v>
      </c>
      <c r="I557" t="s">
        <v>48</v>
      </c>
      <c r="J557" t="s">
        <v>53</v>
      </c>
      <c r="K557">
        <v>4</v>
      </c>
      <c r="L557">
        <v>4</v>
      </c>
      <c r="M557">
        <v>4</v>
      </c>
      <c r="N557">
        <v>3</v>
      </c>
      <c r="O557">
        <v>4</v>
      </c>
      <c r="P557">
        <v>3</v>
      </c>
      <c r="Q557">
        <v>4</v>
      </c>
      <c r="R557">
        <v>2</v>
      </c>
      <c r="S557">
        <v>4</v>
      </c>
      <c r="T557">
        <v>2</v>
      </c>
      <c r="U557">
        <v>1</v>
      </c>
      <c r="V557">
        <v>4</v>
      </c>
      <c r="W557">
        <v>4</v>
      </c>
      <c r="X557">
        <v>2</v>
      </c>
      <c r="Y557">
        <v>2</v>
      </c>
      <c r="Z557">
        <v>4</v>
      </c>
      <c r="AA557">
        <v>4</v>
      </c>
      <c r="AB557">
        <v>4</v>
      </c>
      <c r="AC557">
        <v>4</v>
      </c>
      <c r="AD557">
        <v>2</v>
      </c>
      <c r="AE557">
        <v>2</v>
      </c>
      <c r="AF557">
        <v>2</v>
      </c>
      <c r="AG557">
        <v>3</v>
      </c>
      <c r="AH557">
        <v>3</v>
      </c>
      <c r="AI557">
        <v>1</v>
      </c>
      <c r="AJ557">
        <v>4</v>
      </c>
      <c r="AK557">
        <v>1</v>
      </c>
      <c r="AL557">
        <v>3</v>
      </c>
      <c r="AM557">
        <v>3</v>
      </c>
      <c r="AN557" t="s">
        <v>50</v>
      </c>
      <c r="AO557">
        <v>5</v>
      </c>
      <c r="AP557">
        <v>5</v>
      </c>
      <c r="AQ557">
        <v>5</v>
      </c>
      <c r="AR557">
        <v>4</v>
      </c>
      <c r="AS557">
        <v>5</v>
      </c>
      <c r="AT557">
        <v>4</v>
      </c>
      <c r="AU557">
        <v>4</v>
      </c>
      <c r="AV557">
        <v>3</v>
      </c>
      <c r="AW557">
        <v>4</v>
      </c>
      <c r="AX557">
        <v>3</v>
      </c>
      <c r="AY557">
        <v>4</v>
      </c>
      <c r="AZ557">
        <v>3</v>
      </c>
      <c r="BA557" t="s">
        <v>1030</v>
      </c>
    </row>
    <row r="558" spans="1:53" x14ac:dyDescent="0.3">
      <c r="A558">
        <v>118454502571</v>
      </c>
      <c r="B558">
        <v>453298388</v>
      </c>
      <c r="C558" s="1">
        <v>45226.759236111109</v>
      </c>
      <c r="D558" s="1">
        <v>45226.768321759257</v>
      </c>
      <c r="E558" t="s">
        <v>1031</v>
      </c>
      <c r="I558" t="s">
        <v>48</v>
      </c>
      <c r="J558" t="s">
        <v>84</v>
      </c>
      <c r="K558">
        <v>4</v>
      </c>
      <c r="L558">
        <v>4</v>
      </c>
      <c r="M558">
        <v>4</v>
      </c>
      <c r="N558">
        <v>3</v>
      </c>
      <c r="O558">
        <v>4</v>
      </c>
      <c r="P558">
        <v>3</v>
      </c>
      <c r="Q558">
        <v>4</v>
      </c>
      <c r="R558">
        <v>4</v>
      </c>
      <c r="S558">
        <v>4</v>
      </c>
      <c r="T558">
        <v>4</v>
      </c>
      <c r="U558">
        <v>4</v>
      </c>
      <c r="V558">
        <v>4</v>
      </c>
      <c r="W558">
        <v>4</v>
      </c>
      <c r="X558">
        <v>3</v>
      </c>
      <c r="Y558">
        <v>4</v>
      </c>
      <c r="Z558">
        <v>4</v>
      </c>
      <c r="AA558">
        <v>4</v>
      </c>
      <c r="AB558">
        <v>4</v>
      </c>
      <c r="AC558">
        <v>4</v>
      </c>
      <c r="AD558">
        <v>4</v>
      </c>
      <c r="AE558">
        <v>4</v>
      </c>
      <c r="AF558">
        <v>4</v>
      </c>
      <c r="AG558">
        <v>4</v>
      </c>
      <c r="AH558">
        <v>4</v>
      </c>
      <c r="AI558">
        <v>4</v>
      </c>
      <c r="AJ558">
        <v>4</v>
      </c>
      <c r="AK558">
        <v>4</v>
      </c>
      <c r="AL558">
        <v>4</v>
      </c>
      <c r="AM558">
        <v>4</v>
      </c>
      <c r="AN558" t="s">
        <v>50</v>
      </c>
      <c r="AO558">
        <v>4</v>
      </c>
      <c r="AP558">
        <v>4</v>
      </c>
      <c r="AQ558">
        <v>4</v>
      </c>
      <c r="AR558">
        <v>4</v>
      </c>
      <c r="AS558">
        <v>5</v>
      </c>
      <c r="AT558">
        <v>5</v>
      </c>
      <c r="AU558">
        <v>4</v>
      </c>
      <c r="AV558">
        <v>4</v>
      </c>
      <c r="AW558">
        <v>5</v>
      </c>
      <c r="AX558">
        <v>5</v>
      </c>
      <c r="AY558">
        <v>5</v>
      </c>
      <c r="AZ558">
        <v>4</v>
      </c>
      <c r="BA558" t="s">
        <v>1032</v>
      </c>
    </row>
    <row r="559" spans="1:53" x14ac:dyDescent="0.3">
      <c r="A559">
        <v>118454501663</v>
      </c>
      <c r="B559">
        <v>453298388</v>
      </c>
      <c r="C559" s="1">
        <v>45226.761122685188</v>
      </c>
      <c r="D559" s="1">
        <v>45226.767418981479</v>
      </c>
      <c r="E559" t="s">
        <v>1033</v>
      </c>
      <c r="I559" t="s">
        <v>48</v>
      </c>
      <c r="J559" t="s">
        <v>65</v>
      </c>
      <c r="K559">
        <v>5</v>
      </c>
      <c r="L559">
        <v>5</v>
      </c>
      <c r="M559">
        <v>5</v>
      </c>
      <c r="N559">
        <v>5</v>
      </c>
      <c r="O559">
        <v>5</v>
      </c>
      <c r="P559">
        <v>4</v>
      </c>
      <c r="Q559">
        <v>5</v>
      </c>
      <c r="R559">
        <v>5</v>
      </c>
      <c r="S559">
        <v>5</v>
      </c>
      <c r="T559">
        <v>5</v>
      </c>
      <c r="U559">
        <v>5</v>
      </c>
      <c r="V559">
        <v>5</v>
      </c>
      <c r="W559">
        <v>5</v>
      </c>
      <c r="X559">
        <v>5</v>
      </c>
      <c r="Y559">
        <v>5</v>
      </c>
      <c r="Z559">
        <v>5</v>
      </c>
      <c r="AA559">
        <v>4</v>
      </c>
      <c r="AB559">
        <v>5</v>
      </c>
      <c r="AC559">
        <v>5</v>
      </c>
      <c r="AD559">
        <v>5</v>
      </c>
      <c r="AE559">
        <v>5</v>
      </c>
      <c r="AF559">
        <v>4</v>
      </c>
      <c r="AG559">
        <v>5</v>
      </c>
      <c r="AH559">
        <v>5</v>
      </c>
      <c r="AI559">
        <v>4</v>
      </c>
      <c r="AJ559">
        <v>5</v>
      </c>
      <c r="AK559">
        <v>2</v>
      </c>
      <c r="AL559">
        <v>5</v>
      </c>
      <c r="AM559">
        <v>5</v>
      </c>
      <c r="AN559" t="s">
        <v>50</v>
      </c>
      <c r="AO559">
        <v>4</v>
      </c>
      <c r="AP559">
        <v>5</v>
      </c>
      <c r="AQ559">
        <v>5</v>
      </c>
      <c r="AR559">
        <v>5</v>
      </c>
      <c r="AS559">
        <v>5</v>
      </c>
      <c r="AT559">
        <v>5</v>
      </c>
      <c r="AU559">
        <v>5</v>
      </c>
      <c r="AV559">
        <v>5</v>
      </c>
      <c r="AW559">
        <v>5</v>
      </c>
      <c r="AX559">
        <v>5</v>
      </c>
      <c r="AY559">
        <v>5</v>
      </c>
      <c r="AZ559">
        <v>4</v>
      </c>
      <c r="BA559" t="s">
        <v>1034</v>
      </c>
    </row>
    <row r="560" spans="1:53" x14ac:dyDescent="0.3">
      <c r="A560">
        <v>118454500681</v>
      </c>
      <c r="B560">
        <v>453298388</v>
      </c>
      <c r="C560" s="1">
        <v>45226.759027777778</v>
      </c>
      <c r="D560" s="1">
        <v>45226.767361111109</v>
      </c>
      <c r="E560" t="s">
        <v>275</v>
      </c>
      <c r="I560" t="s">
        <v>56</v>
      </c>
      <c r="J560" t="s">
        <v>57</v>
      </c>
      <c r="K560">
        <v>4</v>
      </c>
      <c r="L560">
        <v>4</v>
      </c>
      <c r="M560">
        <v>4</v>
      </c>
      <c r="N560">
        <v>5</v>
      </c>
      <c r="O560">
        <v>4</v>
      </c>
      <c r="P560">
        <v>3</v>
      </c>
      <c r="Q560">
        <v>4</v>
      </c>
      <c r="R560">
        <v>3</v>
      </c>
      <c r="S560">
        <v>4</v>
      </c>
      <c r="T560">
        <v>4</v>
      </c>
      <c r="U560">
        <v>5</v>
      </c>
      <c r="V560">
        <v>4</v>
      </c>
      <c r="W560">
        <v>5</v>
      </c>
      <c r="X560">
        <v>4</v>
      </c>
      <c r="Y560">
        <v>4</v>
      </c>
      <c r="Z560">
        <v>5</v>
      </c>
      <c r="AA560">
        <v>4</v>
      </c>
      <c r="AB560">
        <v>5</v>
      </c>
      <c r="AC560">
        <v>5</v>
      </c>
      <c r="AD560">
        <v>5</v>
      </c>
      <c r="AE560">
        <v>4</v>
      </c>
      <c r="AF560">
        <v>5</v>
      </c>
      <c r="AG560">
        <v>4</v>
      </c>
      <c r="AH560">
        <v>5</v>
      </c>
      <c r="AI560">
        <v>2</v>
      </c>
      <c r="AJ560">
        <v>4</v>
      </c>
      <c r="AK560">
        <v>4</v>
      </c>
      <c r="AL560">
        <v>4</v>
      </c>
      <c r="AM560">
        <v>4</v>
      </c>
      <c r="AN560">
        <v>3</v>
      </c>
      <c r="AO560">
        <v>4</v>
      </c>
      <c r="AP560">
        <v>5</v>
      </c>
      <c r="AQ560">
        <v>4</v>
      </c>
      <c r="AR560">
        <v>4</v>
      </c>
      <c r="AS560">
        <v>5</v>
      </c>
      <c r="AT560">
        <v>4</v>
      </c>
      <c r="AU560">
        <v>4</v>
      </c>
      <c r="AV560">
        <v>4</v>
      </c>
      <c r="AW560">
        <v>5</v>
      </c>
      <c r="AX560">
        <v>4</v>
      </c>
      <c r="AY560">
        <v>5</v>
      </c>
      <c r="AZ560">
        <v>3</v>
      </c>
      <c r="BA560" t="s">
        <v>1035</v>
      </c>
    </row>
    <row r="561" spans="1:53" x14ac:dyDescent="0.3">
      <c r="A561">
        <v>118454501369</v>
      </c>
      <c r="B561">
        <v>453298388</v>
      </c>
      <c r="C561" s="1">
        <v>45226.764004629629</v>
      </c>
      <c r="D561" s="1">
        <v>45226.767199074071</v>
      </c>
      <c r="E561" t="s">
        <v>1036</v>
      </c>
      <c r="I561" t="s">
        <v>48</v>
      </c>
      <c r="J561" t="s">
        <v>103</v>
      </c>
      <c r="K561">
        <v>4</v>
      </c>
      <c r="L561">
        <v>4</v>
      </c>
      <c r="M561">
        <v>4</v>
      </c>
      <c r="N561">
        <v>3</v>
      </c>
      <c r="O561">
        <v>3</v>
      </c>
      <c r="P561">
        <v>3</v>
      </c>
      <c r="Q561">
        <v>3</v>
      </c>
      <c r="R561">
        <v>2</v>
      </c>
      <c r="S561">
        <v>4</v>
      </c>
      <c r="T561">
        <v>4</v>
      </c>
      <c r="U561">
        <v>3</v>
      </c>
      <c r="V561">
        <v>4</v>
      </c>
      <c r="W561">
        <v>4</v>
      </c>
      <c r="X561">
        <v>2</v>
      </c>
      <c r="Y561">
        <v>3</v>
      </c>
      <c r="Z561">
        <v>4</v>
      </c>
      <c r="AA561">
        <v>4</v>
      </c>
      <c r="AB561">
        <v>4</v>
      </c>
      <c r="AC561">
        <v>4</v>
      </c>
      <c r="AD561">
        <v>3</v>
      </c>
      <c r="AE561">
        <v>3</v>
      </c>
      <c r="AF561">
        <v>4</v>
      </c>
      <c r="AG561">
        <v>3</v>
      </c>
      <c r="AH561">
        <v>4</v>
      </c>
      <c r="AI561">
        <v>3</v>
      </c>
      <c r="AJ561">
        <v>4</v>
      </c>
      <c r="AK561">
        <v>3</v>
      </c>
      <c r="AL561">
        <v>4</v>
      </c>
      <c r="AM561">
        <v>2</v>
      </c>
      <c r="AN561">
        <v>3</v>
      </c>
      <c r="AO561">
        <v>4</v>
      </c>
      <c r="AP561">
        <v>4</v>
      </c>
      <c r="AQ561">
        <v>4</v>
      </c>
      <c r="AR561">
        <v>4</v>
      </c>
      <c r="AS561">
        <v>3</v>
      </c>
      <c r="AT561">
        <v>4</v>
      </c>
      <c r="AU561">
        <v>3</v>
      </c>
      <c r="AV561">
        <v>2</v>
      </c>
      <c r="AW561">
        <v>4</v>
      </c>
      <c r="AX561">
        <v>2</v>
      </c>
      <c r="AY561">
        <v>4</v>
      </c>
      <c r="AZ561">
        <v>4</v>
      </c>
      <c r="BA561" t="s">
        <v>87</v>
      </c>
    </row>
    <row r="562" spans="1:53" x14ac:dyDescent="0.3">
      <c r="A562">
        <v>118454501335</v>
      </c>
      <c r="B562">
        <v>453298388</v>
      </c>
      <c r="C562" s="1">
        <v>45226.756249999999</v>
      </c>
      <c r="D562" s="1">
        <v>45226.767083333332</v>
      </c>
      <c r="E562" t="s">
        <v>1037</v>
      </c>
      <c r="I562" t="s">
        <v>48</v>
      </c>
      <c r="J562" t="s">
        <v>65</v>
      </c>
      <c r="K562">
        <v>5</v>
      </c>
      <c r="L562">
        <v>5</v>
      </c>
      <c r="M562">
        <v>5</v>
      </c>
      <c r="N562">
        <v>5</v>
      </c>
      <c r="O562">
        <v>5</v>
      </c>
      <c r="P562">
        <v>5</v>
      </c>
      <c r="Q562">
        <v>5</v>
      </c>
      <c r="R562">
        <v>5</v>
      </c>
      <c r="S562">
        <v>5</v>
      </c>
      <c r="T562">
        <v>5</v>
      </c>
      <c r="U562">
        <v>5</v>
      </c>
      <c r="V562">
        <v>5</v>
      </c>
      <c r="W562">
        <v>5</v>
      </c>
      <c r="X562">
        <v>5</v>
      </c>
      <c r="Y562">
        <v>5</v>
      </c>
      <c r="Z562">
        <v>5</v>
      </c>
      <c r="AA562">
        <v>5</v>
      </c>
      <c r="AB562">
        <v>4</v>
      </c>
      <c r="AC562">
        <v>5</v>
      </c>
      <c r="AD562">
        <v>5</v>
      </c>
      <c r="AE562">
        <v>5</v>
      </c>
      <c r="AF562">
        <v>5</v>
      </c>
      <c r="AG562">
        <v>5</v>
      </c>
      <c r="AH562">
        <v>5</v>
      </c>
      <c r="AI562">
        <v>5</v>
      </c>
      <c r="AJ562">
        <v>5</v>
      </c>
      <c r="AK562">
        <v>5</v>
      </c>
      <c r="AL562">
        <v>5</v>
      </c>
      <c r="AM562">
        <v>5</v>
      </c>
      <c r="AN562" t="s">
        <v>50</v>
      </c>
      <c r="AO562">
        <v>5</v>
      </c>
      <c r="AP562" t="s">
        <v>81</v>
      </c>
      <c r="AQ562" t="s">
        <v>81</v>
      </c>
      <c r="AR562">
        <v>5</v>
      </c>
      <c r="AS562">
        <v>5</v>
      </c>
      <c r="AT562">
        <v>5</v>
      </c>
      <c r="AU562">
        <v>5</v>
      </c>
      <c r="AV562">
        <v>5</v>
      </c>
      <c r="AW562">
        <v>5</v>
      </c>
      <c r="AX562">
        <v>5</v>
      </c>
      <c r="AZ562">
        <v>2</v>
      </c>
      <c r="BA562" t="s">
        <v>1038</v>
      </c>
    </row>
    <row r="563" spans="1:53" x14ac:dyDescent="0.3">
      <c r="A563">
        <v>118454500812</v>
      </c>
      <c r="B563">
        <v>453298388</v>
      </c>
      <c r="C563" s="1">
        <v>45226.757638888892</v>
      </c>
      <c r="D563" s="1">
        <v>45226.766655092593</v>
      </c>
      <c r="E563" t="s">
        <v>1039</v>
      </c>
      <c r="I563" t="s">
        <v>56</v>
      </c>
      <c r="J563" t="s">
        <v>68</v>
      </c>
      <c r="K563">
        <v>4</v>
      </c>
      <c r="L563">
        <v>5</v>
      </c>
      <c r="M563">
        <v>3</v>
      </c>
      <c r="N563">
        <v>5</v>
      </c>
      <c r="O563">
        <v>3</v>
      </c>
      <c r="P563">
        <v>4</v>
      </c>
      <c r="Q563">
        <v>5</v>
      </c>
      <c r="R563">
        <v>4</v>
      </c>
      <c r="S563">
        <v>4</v>
      </c>
      <c r="T563">
        <v>3</v>
      </c>
      <c r="U563">
        <v>4</v>
      </c>
      <c r="V563">
        <v>5</v>
      </c>
      <c r="W563">
        <v>5</v>
      </c>
      <c r="X563">
        <v>3</v>
      </c>
      <c r="Y563">
        <v>4</v>
      </c>
      <c r="Z563">
        <v>4</v>
      </c>
      <c r="AA563">
        <v>4</v>
      </c>
      <c r="AB563">
        <v>3</v>
      </c>
      <c r="AC563">
        <v>4</v>
      </c>
      <c r="AD563">
        <v>3</v>
      </c>
      <c r="AE563">
        <v>4</v>
      </c>
      <c r="AF563">
        <v>4</v>
      </c>
      <c r="AG563">
        <v>4</v>
      </c>
      <c r="AH563">
        <v>4</v>
      </c>
      <c r="AI563">
        <v>3</v>
      </c>
      <c r="AJ563">
        <v>4</v>
      </c>
      <c r="AK563">
        <v>1</v>
      </c>
      <c r="AL563">
        <v>4</v>
      </c>
      <c r="AM563">
        <v>5</v>
      </c>
      <c r="AN563">
        <v>4</v>
      </c>
      <c r="AO563">
        <v>3</v>
      </c>
      <c r="AP563">
        <v>4</v>
      </c>
      <c r="AQ563">
        <v>2</v>
      </c>
      <c r="AR563">
        <v>4</v>
      </c>
      <c r="AS563">
        <v>5</v>
      </c>
      <c r="AT563">
        <v>4</v>
      </c>
      <c r="AU563">
        <v>5</v>
      </c>
      <c r="AV563">
        <v>3</v>
      </c>
      <c r="AW563">
        <v>4</v>
      </c>
      <c r="AX563">
        <v>5</v>
      </c>
      <c r="AY563">
        <v>3</v>
      </c>
      <c r="AZ563">
        <v>3</v>
      </c>
      <c r="BA563" t="s">
        <v>79</v>
      </c>
    </row>
    <row r="564" spans="1:53" x14ac:dyDescent="0.3">
      <c r="A564">
        <v>118454500539</v>
      </c>
      <c r="B564">
        <v>453298388</v>
      </c>
      <c r="C564" s="1">
        <v>45226.756782407407</v>
      </c>
      <c r="D564" s="1">
        <v>45226.766226851854</v>
      </c>
      <c r="E564" t="s">
        <v>1040</v>
      </c>
      <c r="I564" t="s">
        <v>48</v>
      </c>
      <c r="J564" t="s">
        <v>49</v>
      </c>
      <c r="K564">
        <v>3</v>
      </c>
      <c r="L564">
        <v>4</v>
      </c>
      <c r="M564">
        <v>2</v>
      </c>
      <c r="N564">
        <v>2</v>
      </c>
      <c r="O564">
        <v>4</v>
      </c>
      <c r="P564">
        <v>4</v>
      </c>
      <c r="Q564">
        <v>2</v>
      </c>
      <c r="R564">
        <v>2</v>
      </c>
      <c r="S564">
        <v>4</v>
      </c>
      <c r="T564">
        <v>4</v>
      </c>
      <c r="U564">
        <v>4</v>
      </c>
      <c r="V564">
        <v>1</v>
      </c>
      <c r="W564">
        <v>3</v>
      </c>
      <c r="X564">
        <v>1</v>
      </c>
      <c r="Y564">
        <v>1</v>
      </c>
      <c r="Z564">
        <v>3</v>
      </c>
      <c r="AA564">
        <v>4</v>
      </c>
      <c r="AB564">
        <v>4</v>
      </c>
      <c r="AC564">
        <v>2</v>
      </c>
      <c r="AD564">
        <v>2</v>
      </c>
      <c r="AE564">
        <v>2</v>
      </c>
      <c r="AF564">
        <v>2</v>
      </c>
      <c r="AG564">
        <v>2</v>
      </c>
      <c r="AH564">
        <v>1</v>
      </c>
      <c r="AI564">
        <v>4</v>
      </c>
      <c r="AJ564">
        <v>2</v>
      </c>
      <c r="AK564">
        <v>1</v>
      </c>
      <c r="AL564">
        <v>3</v>
      </c>
      <c r="AM564">
        <v>4</v>
      </c>
      <c r="AN564" t="s">
        <v>50</v>
      </c>
      <c r="AO564">
        <v>4</v>
      </c>
      <c r="AP564" t="s">
        <v>81</v>
      </c>
      <c r="AQ564" t="s">
        <v>81</v>
      </c>
      <c r="AR564">
        <v>2</v>
      </c>
      <c r="AS564">
        <v>2</v>
      </c>
      <c r="AT564">
        <v>2</v>
      </c>
      <c r="AU564">
        <v>2</v>
      </c>
      <c r="AV564">
        <v>1</v>
      </c>
      <c r="AW564">
        <v>3</v>
      </c>
      <c r="AX564">
        <v>3</v>
      </c>
      <c r="AZ564">
        <v>2</v>
      </c>
      <c r="BA564" t="s">
        <v>1041</v>
      </c>
    </row>
    <row r="565" spans="1:53" x14ac:dyDescent="0.3">
      <c r="A565">
        <v>118454500369</v>
      </c>
      <c r="B565">
        <v>453298388</v>
      </c>
      <c r="C565" s="1">
        <v>45226.761608796296</v>
      </c>
      <c r="D565" s="1">
        <v>45226.766041666669</v>
      </c>
      <c r="E565" t="s">
        <v>1042</v>
      </c>
      <c r="I565" t="s">
        <v>56</v>
      </c>
      <c r="J565" t="s">
        <v>140</v>
      </c>
      <c r="K565">
        <v>5</v>
      </c>
      <c r="L565">
        <v>4</v>
      </c>
      <c r="M565">
        <v>4</v>
      </c>
      <c r="N565">
        <v>3</v>
      </c>
      <c r="O565">
        <v>4</v>
      </c>
      <c r="P565">
        <v>3</v>
      </c>
      <c r="Q565">
        <v>4</v>
      </c>
      <c r="R565">
        <v>3</v>
      </c>
      <c r="S565">
        <v>3</v>
      </c>
      <c r="T565">
        <v>4</v>
      </c>
      <c r="U565">
        <v>4</v>
      </c>
      <c r="V565">
        <v>3</v>
      </c>
      <c r="W565">
        <v>4</v>
      </c>
      <c r="X565">
        <v>4</v>
      </c>
      <c r="Y565">
        <v>3</v>
      </c>
      <c r="Z565">
        <v>4</v>
      </c>
      <c r="AA565">
        <v>4</v>
      </c>
      <c r="AB565">
        <v>4</v>
      </c>
      <c r="AC565">
        <v>4</v>
      </c>
      <c r="AD565">
        <v>4</v>
      </c>
      <c r="AE565">
        <v>3</v>
      </c>
      <c r="AF565">
        <v>4</v>
      </c>
      <c r="AG565">
        <v>5</v>
      </c>
      <c r="AH565">
        <v>5</v>
      </c>
      <c r="AI565">
        <v>4</v>
      </c>
      <c r="AJ565">
        <v>3</v>
      </c>
      <c r="AK565">
        <v>3</v>
      </c>
      <c r="AL565">
        <v>4</v>
      </c>
      <c r="AM565">
        <v>3</v>
      </c>
      <c r="AN565" t="s">
        <v>50</v>
      </c>
      <c r="AO565">
        <v>3</v>
      </c>
      <c r="AP565">
        <v>4</v>
      </c>
      <c r="AQ565">
        <v>4</v>
      </c>
      <c r="AR565">
        <v>4</v>
      </c>
      <c r="AS565">
        <v>5</v>
      </c>
      <c r="AT565">
        <v>5</v>
      </c>
      <c r="AU565">
        <v>4</v>
      </c>
      <c r="AV565">
        <v>3</v>
      </c>
      <c r="AW565">
        <v>4</v>
      </c>
      <c r="AX565">
        <v>4</v>
      </c>
      <c r="AY565">
        <v>5</v>
      </c>
      <c r="AZ565">
        <v>5</v>
      </c>
      <c r="BA565" t="s">
        <v>1043</v>
      </c>
    </row>
    <row r="566" spans="1:53" x14ac:dyDescent="0.3">
      <c r="A566">
        <v>118454500000</v>
      </c>
      <c r="B566">
        <v>453298388</v>
      </c>
      <c r="C566" s="1">
        <v>45226.763506944444</v>
      </c>
      <c r="D566" s="1">
        <v>45226.765729166669</v>
      </c>
      <c r="E566" t="s">
        <v>1044</v>
      </c>
      <c r="I566" t="s">
        <v>56</v>
      </c>
      <c r="J566" t="s">
        <v>103</v>
      </c>
      <c r="K566">
        <v>4</v>
      </c>
      <c r="L566">
        <v>4</v>
      </c>
      <c r="M566">
        <v>4</v>
      </c>
      <c r="N566">
        <v>4</v>
      </c>
      <c r="O566">
        <v>4</v>
      </c>
      <c r="P566">
        <v>3</v>
      </c>
      <c r="Q566">
        <v>4</v>
      </c>
      <c r="R566">
        <v>4</v>
      </c>
      <c r="S566">
        <v>4</v>
      </c>
      <c r="T566">
        <v>4</v>
      </c>
      <c r="U566">
        <v>4</v>
      </c>
      <c r="V566">
        <v>4</v>
      </c>
      <c r="W566">
        <v>3</v>
      </c>
      <c r="X566">
        <v>4</v>
      </c>
      <c r="Y566">
        <v>4</v>
      </c>
      <c r="Z566">
        <v>4</v>
      </c>
      <c r="AA566">
        <v>4</v>
      </c>
      <c r="AB566">
        <v>4</v>
      </c>
      <c r="AC566">
        <v>3</v>
      </c>
      <c r="AD566">
        <v>4</v>
      </c>
      <c r="AE566">
        <v>4</v>
      </c>
      <c r="AF566">
        <v>4</v>
      </c>
      <c r="AG566">
        <v>4</v>
      </c>
      <c r="AH566">
        <v>4</v>
      </c>
      <c r="AI566">
        <v>2</v>
      </c>
      <c r="AJ566">
        <v>4</v>
      </c>
      <c r="AK566">
        <v>4</v>
      </c>
      <c r="AL566">
        <v>4</v>
      </c>
      <c r="AM566">
        <v>4</v>
      </c>
      <c r="AN566">
        <v>3</v>
      </c>
      <c r="AO566">
        <v>4</v>
      </c>
      <c r="AP566">
        <v>4</v>
      </c>
      <c r="AQ566">
        <v>4</v>
      </c>
      <c r="AR566">
        <v>4</v>
      </c>
      <c r="AS566">
        <v>4</v>
      </c>
      <c r="AT566">
        <v>4</v>
      </c>
      <c r="AU566">
        <v>4</v>
      </c>
      <c r="AV566">
        <v>4</v>
      </c>
      <c r="AW566">
        <v>4</v>
      </c>
      <c r="AX566">
        <v>4</v>
      </c>
      <c r="AY566">
        <v>4</v>
      </c>
      <c r="AZ566">
        <v>4</v>
      </c>
      <c r="BA566" t="s">
        <v>79</v>
      </c>
    </row>
    <row r="567" spans="1:53" x14ac:dyDescent="0.3">
      <c r="A567">
        <v>118454499719</v>
      </c>
      <c r="B567">
        <v>453298388</v>
      </c>
      <c r="C567" s="1">
        <v>45226.756435185183</v>
      </c>
      <c r="D567" s="1">
        <v>45226.765717592592</v>
      </c>
      <c r="E567" t="s">
        <v>1045</v>
      </c>
      <c r="I567" t="s">
        <v>48</v>
      </c>
      <c r="J567" t="s">
        <v>96</v>
      </c>
      <c r="K567">
        <v>2</v>
      </c>
      <c r="L567">
        <v>2</v>
      </c>
      <c r="M567">
        <v>4</v>
      </c>
      <c r="N567">
        <v>4</v>
      </c>
      <c r="O567">
        <v>2</v>
      </c>
      <c r="P567">
        <v>2</v>
      </c>
      <c r="Q567">
        <v>4</v>
      </c>
      <c r="R567">
        <v>4</v>
      </c>
      <c r="S567">
        <v>4</v>
      </c>
      <c r="T567">
        <v>4</v>
      </c>
      <c r="U567">
        <v>5</v>
      </c>
      <c r="V567">
        <v>3</v>
      </c>
      <c r="W567">
        <v>3</v>
      </c>
      <c r="X567">
        <v>2</v>
      </c>
      <c r="Y567">
        <v>4</v>
      </c>
      <c r="Z567">
        <v>4</v>
      </c>
      <c r="AA567">
        <v>4</v>
      </c>
      <c r="AB567">
        <v>3</v>
      </c>
      <c r="AC567">
        <v>4</v>
      </c>
      <c r="AD567">
        <v>3</v>
      </c>
      <c r="AE567">
        <v>4</v>
      </c>
      <c r="AF567">
        <v>5</v>
      </c>
      <c r="AG567">
        <v>4</v>
      </c>
      <c r="AH567">
        <v>4</v>
      </c>
      <c r="AI567">
        <v>4</v>
      </c>
      <c r="AJ567">
        <v>4</v>
      </c>
      <c r="AK567">
        <v>4</v>
      </c>
      <c r="AL567">
        <v>4</v>
      </c>
      <c r="AM567">
        <v>2</v>
      </c>
      <c r="AN567">
        <v>3</v>
      </c>
      <c r="AO567">
        <v>4</v>
      </c>
      <c r="AP567">
        <v>4</v>
      </c>
      <c r="AQ567">
        <v>4</v>
      </c>
      <c r="AR567">
        <v>4</v>
      </c>
      <c r="AS567">
        <v>4</v>
      </c>
      <c r="AT567">
        <v>3</v>
      </c>
      <c r="AU567">
        <v>4</v>
      </c>
      <c r="AV567">
        <v>3</v>
      </c>
      <c r="AW567">
        <v>3</v>
      </c>
      <c r="AX567">
        <v>3</v>
      </c>
      <c r="AY567">
        <v>4</v>
      </c>
      <c r="AZ567">
        <v>4</v>
      </c>
      <c r="BA567" t="s">
        <v>1046</v>
      </c>
    </row>
    <row r="568" spans="1:53" x14ac:dyDescent="0.3">
      <c r="A568">
        <v>118454500050</v>
      </c>
      <c r="B568">
        <v>453298388</v>
      </c>
      <c r="C568" s="1">
        <v>45226.759710648148</v>
      </c>
      <c r="D568" s="1">
        <v>45226.765706018516</v>
      </c>
      <c r="E568" t="s">
        <v>1047</v>
      </c>
      <c r="I568" t="s">
        <v>48</v>
      </c>
      <c r="J568" t="s">
        <v>65</v>
      </c>
      <c r="K568">
        <v>4</v>
      </c>
      <c r="L568">
        <v>4</v>
      </c>
      <c r="M568">
        <v>4</v>
      </c>
      <c r="N568">
        <v>4</v>
      </c>
      <c r="O568">
        <v>4</v>
      </c>
      <c r="P568">
        <v>4</v>
      </c>
      <c r="Q568">
        <v>4</v>
      </c>
      <c r="R568">
        <v>4</v>
      </c>
      <c r="S568">
        <v>4</v>
      </c>
      <c r="T568">
        <v>4</v>
      </c>
      <c r="U568">
        <v>4</v>
      </c>
      <c r="V568">
        <v>2</v>
      </c>
      <c r="W568">
        <v>4</v>
      </c>
      <c r="X568">
        <v>1</v>
      </c>
      <c r="Y568">
        <v>4</v>
      </c>
      <c r="Z568">
        <v>4</v>
      </c>
      <c r="AA568">
        <v>4</v>
      </c>
      <c r="AB568">
        <v>4</v>
      </c>
      <c r="AC568">
        <v>4</v>
      </c>
      <c r="AD568">
        <v>1</v>
      </c>
      <c r="AE568">
        <v>4</v>
      </c>
      <c r="AF568">
        <v>4</v>
      </c>
      <c r="AG568">
        <v>4</v>
      </c>
      <c r="AH568">
        <v>3</v>
      </c>
      <c r="AI568">
        <v>1</v>
      </c>
      <c r="AJ568">
        <v>4</v>
      </c>
      <c r="AK568">
        <v>1</v>
      </c>
      <c r="AL568">
        <v>4</v>
      </c>
      <c r="AM568">
        <v>4</v>
      </c>
      <c r="AN568" t="s">
        <v>50</v>
      </c>
      <c r="AO568">
        <v>4</v>
      </c>
      <c r="AP568">
        <v>4</v>
      </c>
      <c r="AQ568">
        <v>4</v>
      </c>
      <c r="AR568">
        <v>4</v>
      </c>
      <c r="AS568">
        <v>4</v>
      </c>
      <c r="AT568">
        <v>4</v>
      </c>
      <c r="AU568">
        <v>4</v>
      </c>
      <c r="AV568">
        <v>3</v>
      </c>
      <c r="AW568">
        <v>4</v>
      </c>
      <c r="AX568">
        <v>4</v>
      </c>
      <c r="AY568">
        <v>4</v>
      </c>
      <c r="AZ568">
        <v>3</v>
      </c>
      <c r="BA568" t="s">
        <v>1048</v>
      </c>
    </row>
    <row r="569" spans="1:53" x14ac:dyDescent="0.3">
      <c r="A569">
        <v>118454498695</v>
      </c>
      <c r="B569">
        <v>453298388</v>
      </c>
      <c r="C569" s="1">
        <v>45226.75818287037</v>
      </c>
      <c r="D569" s="1">
        <v>45226.7655787037</v>
      </c>
      <c r="E569" t="s">
        <v>1049</v>
      </c>
      <c r="I569" t="s">
        <v>56</v>
      </c>
      <c r="J569" t="s">
        <v>57</v>
      </c>
      <c r="K569">
        <v>4</v>
      </c>
      <c r="L569">
        <v>3</v>
      </c>
      <c r="M569">
        <v>3</v>
      </c>
      <c r="N569">
        <v>2</v>
      </c>
      <c r="O569">
        <v>3</v>
      </c>
      <c r="P569">
        <v>3</v>
      </c>
      <c r="Q569">
        <v>3</v>
      </c>
      <c r="R569">
        <v>3</v>
      </c>
      <c r="S569">
        <v>3</v>
      </c>
      <c r="T569">
        <v>3</v>
      </c>
      <c r="U569">
        <v>4</v>
      </c>
      <c r="V569">
        <v>3</v>
      </c>
      <c r="W569">
        <v>3</v>
      </c>
      <c r="X569">
        <v>2</v>
      </c>
      <c r="Y569">
        <v>3</v>
      </c>
      <c r="Z569">
        <v>3</v>
      </c>
      <c r="AA569">
        <v>3</v>
      </c>
      <c r="AB569">
        <v>3</v>
      </c>
      <c r="AC569">
        <v>3</v>
      </c>
      <c r="AD569">
        <v>3</v>
      </c>
      <c r="AE569">
        <v>3</v>
      </c>
      <c r="AF569">
        <v>3</v>
      </c>
      <c r="AG569">
        <v>3</v>
      </c>
      <c r="AH569">
        <v>3</v>
      </c>
      <c r="AI569">
        <v>3</v>
      </c>
      <c r="AJ569">
        <v>3</v>
      </c>
      <c r="AK569">
        <v>3</v>
      </c>
      <c r="AL569">
        <v>3</v>
      </c>
      <c r="AM569">
        <v>3</v>
      </c>
      <c r="AN569">
        <v>2</v>
      </c>
      <c r="AO569">
        <v>2</v>
      </c>
      <c r="AP569">
        <v>4</v>
      </c>
      <c r="AQ569">
        <v>4</v>
      </c>
      <c r="AR569">
        <v>3</v>
      </c>
      <c r="AS569">
        <v>4</v>
      </c>
      <c r="AT569">
        <v>3</v>
      </c>
      <c r="AU569">
        <v>3</v>
      </c>
      <c r="AV569">
        <v>3</v>
      </c>
      <c r="AW569">
        <v>4</v>
      </c>
      <c r="AX569">
        <v>3</v>
      </c>
      <c r="AY569">
        <v>4</v>
      </c>
      <c r="AZ569">
        <v>4</v>
      </c>
      <c r="BA569" t="s">
        <v>1050</v>
      </c>
    </row>
    <row r="570" spans="1:53" x14ac:dyDescent="0.3">
      <c r="A570">
        <v>118454499470</v>
      </c>
      <c r="B570">
        <v>453298388</v>
      </c>
      <c r="C570" s="1">
        <v>45226.759236111109</v>
      </c>
      <c r="D570" s="1">
        <v>45226.765057870369</v>
      </c>
      <c r="E570" t="s">
        <v>1051</v>
      </c>
      <c r="I570" t="s">
        <v>48</v>
      </c>
      <c r="J570" t="s">
        <v>53</v>
      </c>
      <c r="K570">
        <v>3</v>
      </c>
      <c r="L570">
        <v>2</v>
      </c>
      <c r="M570">
        <v>4</v>
      </c>
      <c r="N570">
        <v>4</v>
      </c>
      <c r="O570">
        <v>2</v>
      </c>
      <c r="P570">
        <v>2</v>
      </c>
      <c r="Q570">
        <v>4</v>
      </c>
      <c r="R570">
        <v>3</v>
      </c>
      <c r="S570">
        <v>4</v>
      </c>
      <c r="T570">
        <v>4</v>
      </c>
      <c r="U570">
        <v>2</v>
      </c>
      <c r="V570">
        <v>4</v>
      </c>
      <c r="W570">
        <v>4</v>
      </c>
      <c r="X570">
        <v>1</v>
      </c>
      <c r="Y570">
        <v>4</v>
      </c>
      <c r="Z570">
        <v>4</v>
      </c>
      <c r="AA570">
        <v>3</v>
      </c>
      <c r="AB570">
        <v>4</v>
      </c>
      <c r="AC570">
        <v>4</v>
      </c>
      <c r="AD570">
        <v>1</v>
      </c>
      <c r="AE570">
        <v>2</v>
      </c>
      <c r="AF570">
        <v>1</v>
      </c>
      <c r="AG570">
        <v>3</v>
      </c>
      <c r="AH570">
        <v>3</v>
      </c>
      <c r="AI570">
        <v>4</v>
      </c>
      <c r="AJ570">
        <v>2</v>
      </c>
      <c r="AK570">
        <v>1</v>
      </c>
      <c r="AL570">
        <v>4</v>
      </c>
      <c r="AM570">
        <v>5</v>
      </c>
      <c r="AN570">
        <v>4</v>
      </c>
      <c r="AO570">
        <v>4</v>
      </c>
      <c r="AP570">
        <v>4</v>
      </c>
      <c r="AQ570">
        <v>4</v>
      </c>
      <c r="AR570">
        <v>4</v>
      </c>
      <c r="AS570">
        <v>3</v>
      </c>
      <c r="AT570">
        <v>2</v>
      </c>
      <c r="AU570">
        <v>3</v>
      </c>
      <c r="AV570">
        <v>1</v>
      </c>
      <c r="AW570">
        <v>3</v>
      </c>
      <c r="AX570">
        <v>3</v>
      </c>
      <c r="AY570">
        <v>4</v>
      </c>
      <c r="AZ570">
        <v>1</v>
      </c>
      <c r="BA570" t="s">
        <v>1052</v>
      </c>
    </row>
    <row r="571" spans="1:53" x14ac:dyDescent="0.3">
      <c r="A571">
        <v>118454499349</v>
      </c>
      <c r="B571">
        <v>453298388</v>
      </c>
      <c r="C571" s="1">
        <v>45226.758888888886</v>
      </c>
      <c r="D571" s="1">
        <v>45226.764930555553</v>
      </c>
      <c r="E571" t="s">
        <v>1053</v>
      </c>
      <c r="I571" t="s">
        <v>48</v>
      </c>
      <c r="J571" t="s">
        <v>49</v>
      </c>
      <c r="K571">
        <v>3</v>
      </c>
      <c r="L571">
        <v>3</v>
      </c>
      <c r="M571">
        <v>3</v>
      </c>
      <c r="N571">
        <v>2</v>
      </c>
      <c r="O571">
        <v>1</v>
      </c>
      <c r="P571">
        <v>4</v>
      </c>
      <c r="Q571">
        <v>3</v>
      </c>
      <c r="R571">
        <v>2</v>
      </c>
      <c r="S571">
        <v>4</v>
      </c>
      <c r="T571">
        <v>2</v>
      </c>
      <c r="U571">
        <v>4</v>
      </c>
      <c r="V571">
        <v>4</v>
      </c>
      <c r="W571">
        <v>4</v>
      </c>
      <c r="X571">
        <v>1</v>
      </c>
      <c r="Y571">
        <v>3</v>
      </c>
      <c r="Z571">
        <v>5</v>
      </c>
      <c r="AA571">
        <v>4</v>
      </c>
      <c r="AB571">
        <v>3</v>
      </c>
      <c r="AC571">
        <v>4</v>
      </c>
      <c r="AD571">
        <v>5</v>
      </c>
      <c r="AE571">
        <v>4</v>
      </c>
      <c r="AF571">
        <v>4</v>
      </c>
      <c r="AG571">
        <v>4</v>
      </c>
      <c r="AH571">
        <v>4</v>
      </c>
      <c r="AI571">
        <v>4</v>
      </c>
      <c r="AJ571">
        <v>3</v>
      </c>
      <c r="AK571">
        <v>2</v>
      </c>
      <c r="AL571">
        <v>4</v>
      </c>
      <c r="AM571">
        <v>4</v>
      </c>
      <c r="AN571">
        <v>2</v>
      </c>
      <c r="AO571">
        <v>2</v>
      </c>
      <c r="AP571">
        <v>5</v>
      </c>
      <c r="AQ571">
        <v>4</v>
      </c>
      <c r="AR571">
        <v>3</v>
      </c>
      <c r="AS571">
        <v>3</v>
      </c>
      <c r="AT571">
        <v>3</v>
      </c>
      <c r="AU571">
        <v>2</v>
      </c>
      <c r="AV571">
        <v>2</v>
      </c>
      <c r="AW571">
        <v>4</v>
      </c>
      <c r="AX571">
        <v>3</v>
      </c>
      <c r="AY571">
        <v>4</v>
      </c>
      <c r="AZ571">
        <v>3</v>
      </c>
      <c r="BA571" t="s">
        <v>1054</v>
      </c>
    </row>
    <row r="572" spans="1:53" x14ac:dyDescent="0.3">
      <c r="A572">
        <v>118454498864</v>
      </c>
      <c r="B572">
        <v>453298388</v>
      </c>
      <c r="C572" s="1">
        <v>45226.758067129631</v>
      </c>
      <c r="D572" s="1">
        <v>45226.764537037037</v>
      </c>
      <c r="E572" t="s">
        <v>1055</v>
      </c>
      <c r="I572" t="s">
        <v>56</v>
      </c>
      <c r="J572" t="s">
        <v>103</v>
      </c>
      <c r="K572">
        <v>4</v>
      </c>
      <c r="L572">
        <v>4</v>
      </c>
      <c r="M572">
        <v>3</v>
      </c>
      <c r="N572">
        <v>4</v>
      </c>
      <c r="O572">
        <v>3</v>
      </c>
      <c r="P572">
        <v>4</v>
      </c>
      <c r="Q572">
        <v>2</v>
      </c>
      <c r="R572">
        <v>3</v>
      </c>
      <c r="S572">
        <v>3</v>
      </c>
      <c r="T572">
        <v>3</v>
      </c>
      <c r="U572">
        <v>2</v>
      </c>
      <c r="V572">
        <v>3</v>
      </c>
      <c r="W572">
        <v>3</v>
      </c>
      <c r="X572">
        <v>2</v>
      </c>
      <c r="Y572">
        <v>2</v>
      </c>
      <c r="Z572">
        <v>4</v>
      </c>
      <c r="AA572">
        <v>4</v>
      </c>
      <c r="AB572">
        <v>4</v>
      </c>
      <c r="AC572">
        <v>4</v>
      </c>
      <c r="AD572">
        <v>4</v>
      </c>
      <c r="AE572">
        <v>4</v>
      </c>
      <c r="AF572">
        <v>4</v>
      </c>
      <c r="AG572">
        <v>2</v>
      </c>
      <c r="AH572">
        <v>4</v>
      </c>
      <c r="AI572">
        <v>4</v>
      </c>
      <c r="AJ572">
        <v>4</v>
      </c>
      <c r="AK572">
        <v>3</v>
      </c>
      <c r="AL572">
        <v>4</v>
      </c>
      <c r="AM572">
        <v>3</v>
      </c>
      <c r="AN572" t="s">
        <v>50</v>
      </c>
      <c r="AO572">
        <v>4</v>
      </c>
      <c r="AP572" t="s">
        <v>81</v>
      </c>
      <c r="AQ572" t="s">
        <v>81</v>
      </c>
      <c r="AR572">
        <v>3</v>
      </c>
      <c r="AS572">
        <v>3</v>
      </c>
      <c r="AT572">
        <v>4</v>
      </c>
      <c r="AU572">
        <v>3</v>
      </c>
      <c r="AV572">
        <v>3</v>
      </c>
      <c r="AW572">
        <v>4</v>
      </c>
      <c r="AX572">
        <v>3</v>
      </c>
      <c r="AZ572">
        <v>4</v>
      </c>
      <c r="BA572" t="s">
        <v>1056</v>
      </c>
    </row>
    <row r="573" spans="1:53" x14ac:dyDescent="0.3">
      <c r="A573">
        <v>118454498562</v>
      </c>
      <c r="B573">
        <v>453298388</v>
      </c>
      <c r="C573" s="1">
        <v>45226.75886574074</v>
      </c>
      <c r="D573" s="1">
        <v>45226.764398148145</v>
      </c>
      <c r="E573" t="s">
        <v>1057</v>
      </c>
      <c r="I573" t="s">
        <v>48</v>
      </c>
      <c r="J573" t="s">
        <v>96</v>
      </c>
      <c r="K573">
        <v>4</v>
      </c>
      <c r="L573">
        <v>4</v>
      </c>
      <c r="M573">
        <v>5</v>
      </c>
      <c r="N573">
        <v>5</v>
      </c>
      <c r="O573">
        <v>4</v>
      </c>
      <c r="P573">
        <v>4</v>
      </c>
      <c r="Q573">
        <v>5</v>
      </c>
      <c r="R573">
        <v>5</v>
      </c>
      <c r="S573">
        <v>5</v>
      </c>
      <c r="T573">
        <v>4</v>
      </c>
      <c r="U573">
        <v>5</v>
      </c>
      <c r="V573">
        <v>5</v>
      </c>
      <c r="W573">
        <v>5</v>
      </c>
      <c r="X573">
        <v>4</v>
      </c>
      <c r="Y573">
        <v>4</v>
      </c>
      <c r="Z573">
        <v>4</v>
      </c>
      <c r="AA573">
        <v>4</v>
      </c>
      <c r="AB573">
        <v>4</v>
      </c>
      <c r="AC573">
        <v>4</v>
      </c>
      <c r="AD573">
        <v>3</v>
      </c>
      <c r="AE573">
        <v>4</v>
      </c>
      <c r="AF573">
        <v>4</v>
      </c>
      <c r="AG573">
        <v>4</v>
      </c>
      <c r="AH573">
        <v>4</v>
      </c>
      <c r="AI573">
        <v>4</v>
      </c>
      <c r="AJ573">
        <v>3</v>
      </c>
      <c r="AK573">
        <v>2</v>
      </c>
      <c r="AL573">
        <v>4</v>
      </c>
      <c r="AM573">
        <v>5</v>
      </c>
      <c r="AN573" t="s">
        <v>50</v>
      </c>
      <c r="AO573">
        <v>4</v>
      </c>
      <c r="AP573">
        <v>5</v>
      </c>
      <c r="AQ573">
        <v>4</v>
      </c>
      <c r="AR573">
        <v>4</v>
      </c>
      <c r="AS573">
        <v>5</v>
      </c>
      <c r="AT573">
        <v>5</v>
      </c>
      <c r="AU573">
        <v>5</v>
      </c>
      <c r="AV573">
        <v>5</v>
      </c>
      <c r="AW573">
        <v>5</v>
      </c>
      <c r="AX573">
        <v>5</v>
      </c>
      <c r="AY573">
        <v>4</v>
      </c>
      <c r="AZ573">
        <v>4</v>
      </c>
      <c r="BA573" t="s">
        <v>1058</v>
      </c>
    </row>
    <row r="574" spans="1:53" x14ac:dyDescent="0.3">
      <c r="A574">
        <v>118454498609</v>
      </c>
      <c r="B574">
        <v>453298388</v>
      </c>
      <c r="C574" s="1">
        <v>45226.75986111111</v>
      </c>
      <c r="D574" s="1">
        <v>45226.764236111114</v>
      </c>
      <c r="E574" t="s">
        <v>1059</v>
      </c>
      <c r="I574" t="s">
        <v>48</v>
      </c>
      <c r="J574" t="s">
        <v>96</v>
      </c>
      <c r="K574">
        <v>4</v>
      </c>
      <c r="L574">
        <v>4</v>
      </c>
      <c r="M574">
        <v>4</v>
      </c>
      <c r="N574">
        <v>4</v>
      </c>
      <c r="O574">
        <v>4</v>
      </c>
      <c r="P574">
        <v>3</v>
      </c>
      <c r="Q574">
        <v>4</v>
      </c>
      <c r="R574">
        <v>4</v>
      </c>
      <c r="S574">
        <v>4</v>
      </c>
      <c r="T574">
        <v>3</v>
      </c>
      <c r="U574">
        <v>3</v>
      </c>
      <c r="V574">
        <v>3</v>
      </c>
      <c r="W574">
        <v>4</v>
      </c>
      <c r="X574">
        <v>3</v>
      </c>
      <c r="Y574">
        <v>4</v>
      </c>
      <c r="Z574">
        <v>4</v>
      </c>
      <c r="AA574">
        <v>4</v>
      </c>
      <c r="AB574">
        <v>4</v>
      </c>
      <c r="AC574">
        <v>4</v>
      </c>
      <c r="AD574">
        <v>4</v>
      </c>
      <c r="AE574">
        <v>3</v>
      </c>
      <c r="AF574">
        <v>4</v>
      </c>
      <c r="AG574">
        <v>4</v>
      </c>
      <c r="AH574">
        <v>3</v>
      </c>
      <c r="AI574">
        <v>2</v>
      </c>
      <c r="AJ574">
        <v>4</v>
      </c>
      <c r="AK574">
        <v>2</v>
      </c>
      <c r="AL574">
        <v>4</v>
      </c>
      <c r="AM574">
        <v>4</v>
      </c>
      <c r="AN574">
        <v>4</v>
      </c>
      <c r="AO574">
        <v>4</v>
      </c>
      <c r="AP574">
        <v>4</v>
      </c>
      <c r="AQ574">
        <v>4</v>
      </c>
      <c r="AR574">
        <v>4</v>
      </c>
      <c r="AS574">
        <v>4</v>
      </c>
      <c r="AT574">
        <v>4</v>
      </c>
      <c r="AU574">
        <v>4</v>
      </c>
      <c r="AV574">
        <v>3</v>
      </c>
      <c r="AW574">
        <v>4</v>
      </c>
      <c r="AX574">
        <v>4</v>
      </c>
      <c r="AY574">
        <v>4</v>
      </c>
      <c r="AZ574">
        <v>3</v>
      </c>
      <c r="BA574" t="s">
        <v>113</v>
      </c>
    </row>
    <row r="575" spans="1:53" x14ac:dyDescent="0.3">
      <c r="A575">
        <v>118454498472</v>
      </c>
      <c r="B575">
        <v>453298388</v>
      </c>
      <c r="C575" s="1">
        <v>45226.761770833335</v>
      </c>
      <c r="D575" s="1">
        <v>45226.764050925929</v>
      </c>
      <c r="E575" t="s">
        <v>1060</v>
      </c>
      <c r="I575" t="s">
        <v>64</v>
      </c>
      <c r="J575" t="s">
        <v>91</v>
      </c>
      <c r="K575">
        <v>5</v>
      </c>
      <c r="L575">
        <v>5</v>
      </c>
      <c r="M575">
        <v>5</v>
      </c>
      <c r="N575">
        <v>5</v>
      </c>
      <c r="O575">
        <v>5</v>
      </c>
      <c r="P575">
        <v>5</v>
      </c>
      <c r="Q575">
        <v>5</v>
      </c>
      <c r="R575">
        <v>5</v>
      </c>
      <c r="S575">
        <v>5</v>
      </c>
      <c r="T575">
        <v>5</v>
      </c>
      <c r="U575">
        <v>5</v>
      </c>
      <c r="V575">
        <v>5</v>
      </c>
      <c r="W575">
        <v>5</v>
      </c>
      <c r="X575">
        <v>5</v>
      </c>
      <c r="Y575">
        <v>5</v>
      </c>
      <c r="Z575">
        <v>5</v>
      </c>
      <c r="AA575">
        <v>5</v>
      </c>
      <c r="AB575">
        <v>5</v>
      </c>
      <c r="AC575">
        <v>5</v>
      </c>
      <c r="AD575">
        <v>5</v>
      </c>
      <c r="AE575">
        <v>5</v>
      </c>
      <c r="AF575">
        <v>5</v>
      </c>
      <c r="AG575">
        <v>5</v>
      </c>
      <c r="AH575">
        <v>5</v>
      </c>
      <c r="AI575">
        <v>5</v>
      </c>
      <c r="AJ575">
        <v>5</v>
      </c>
      <c r="AK575">
        <v>5</v>
      </c>
      <c r="AL575">
        <v>5</v>
      </c>
      <c r="AM575">
        <v>5</v>
      </c>
      <c r="AN575">
        <v>5</v>
      </c>
      <c r="AO575">
        <v>5</v>
      </c>
      <c r="AP575">
        <v>5</v>
      </c>
      <c r="AQ575">
        <v>5</v>
      </c>
      <c r="AR575">
        <v>5</v>
      </c>
      <c r="AS575">
        <v>5</v>
      </c>
      <c r="AT575">
        <v>5</v>
      </c>
      <c r="AU575">
        <v>5</v>
      </c>
      <c r="AV575">
        <v>5</v>
      </c>
      <c r="AW575">
        <v>5</v>
      </c>
      <c r="AX575">
        <v>5</v>
      </c>
      <c r="AY575">
        <v>5</v>
      </c>
      <c r="AZ575">
        <v>4</v>
      </c>
      <c r="BA575" t="s">
        <v>79</v>
      </c>
    </row>
    <row r="576" spans="1:53" x14ac:dyDescent="0.3">
      <c r="A576">
        <v>118454498417</v>
      </c>
      <c r="B576">
        <v>453298388</v>
      </c>
      <c r="C576" s="1">
        <v>45226.760034722225</v>
      </c>
      <c r="D576" s="1">
        <v>45226.76390046296</v>
      </c>
      <c r="E576" t="s">
        <v>1061</v>
      </c>
      <c r="I576" t="s">
        <v>56</v>
      </c>
      <c r="J576" t="s">
        <v>140</v>
      </c>
      <c r="K576">
        <v>5</v>
      </c>
      <c r="L576">
        <v>5</v>
      </c>
      <c r="M576">
        <v>5</v>
      </c>
      <c r="N576">
        <v>4</v>
      </c>
      <c r="O576">
        <v>5</v>
      </c>
      <c r="P576">
        <v>3</v>
      </c>
      <c r="Q576">
        <v>5</v>
      </c>
      <c r="R576">
        <v>5</v>
      </c>
      <c r="S576">
        <v>5</v>
      </c>
      <c r="T576">
        <v>5</v>
      </c>
      <c r="U576">
        <v>5</v>
      </c>
      <c r="V576">
        <v>5</v>
      </c>
      <c r="W576">
        <v>5</v>
      </c>
      <c r="X576">
        <v>3</v>
      </c>
      <c r="Y576">
        <v>5</v>
      </c>
      <c r="Z576">
        <v>5</v>
      </c>
      <c r="AA576">
        <v>5</v>
      </c>
      <c r="AB576">
        <v>5</v>
      </c>
      <c r="AC576">
        <v>5</v>
      </c>
      <c r="AD576">
        <v>5</v>
      </c>
      <c r="AE576">
        <v>5</v>
      </c>
      <c r="AF576">
        <v>4</v>
      </c>
      <c r="AG576">
        <v>3</v>
      </c>
      <c r="AH576">
        <v>5</v>
      </c>
      <c r="AI576">
        <v>3</v>
      </c>
      <c r="AJ576">
        <v>5</v>
      </c>
      <c r="AK576">
        <v>4</v>
      </c>
      <c r="AL576">
        <v>5</v>
      </c>
      <c r="AM576">
        <v>5</v>
      </c>
      <c r="AN576" t="s">
        <v>50</v>
      </c>
      <c r="AO576">
        <v>5</v>
      </c>
      <c r="AP576">
        <v>4</v>
      </c>
      <c r="AQ576">
        <v>1</v>
      </c>
      <c r="AR576">
        <v>5</v>
      </c>
      <c r="AS576">
        <v>5</v>
      </c>
      <c r="AT576">
        <v>5</v>
      </c>
      <c r="AU576">
        <v>5</v>
      </c>
      <c r="AV576">
        <v>3</v>
      </c>
      <c r="AW576">
        <v>5</v>
      </c>
      <c r="AX576">
        <v>5</v>
      </c>
      <c r="AY576">
        <v>2</v>
      </c>
      <c r="AZ576">
        <v>5</v>
      </c>
      <c r="BA576" t="s">
        <v>1062</v>
      </c>
    </row>
    <row r="577" spans="1:53" x14ac:dyDescent="0.3">
      <c r="A577">
        <v>118454498218</v>
      </c>
      <c r="B577">
        <v>453298388</v>
      </c>
      <c r="C577" s="1">
        <v>45226.758576388886</v>
      </c>
      <c r="D577" s="1">
        <v>45226.763703703706</v>
      </c>
      <c r="E577" t="s">
        <v>1063</v>
      </c>
      <c r="I577" t="s">
        <v>56</v>
      </c>
      <c r="J577" t="s">
        <v>103</v>
      </c>
      <c r="K577">
        <v>3</v>
      </c>
      <c r="L577">
        <v>4</v>
      </c>
      <c r="M577">
        <v>3</v>
      </c>
      <c r="N577">
        <v>1</v>
      </c>
      <c r="O577">
        <v>3</v>
      </c>
      <c r="P577">
        <v>4</v>
      </c>
      <c r="Q577">
        <v>3</v>
      </c>
      <c r="R577">
        <v>1</v>
      </c>
      <c r="S577">
        <v>3</v>
      </c>
      <c r="T577">
        <v>3</v>
      </c>
      <c r="U577">
        <v>1</v>
      </c>
      <c r="V577">
        <v>1</v>
      </c>
      <c r="W577">
        <v>5</v>
      </c>
      <c r="X577">
        <v>1</v>
      </c>
      <c r="Y577">
        <v>3</v>
      </c>
      <c r="Z577">
        <v>5</v>
      </c>
      <c r="AA577">
        <v>4</v>
      </c>
      <c r="AB577">
        <v>4</v>
      </c>
      <c r="AC577">
        <v>4</v>
      </c>
      <c r="AD577">
        <v>3</v>
      </c>
      <c r="AE577">
        <v>3</v>
      </c>
      <c r="AF577">
        <v>1</v>
      </c>
      <c r="AG577">
        <v>3</v>
      </c>
      <c r="AH577">
        <v>3</v>
      </c>
      <c r="AI577">
        <v>2</v>
      </c>
      <c r="AJ577">
        <v>1</v>
      </c>
      <c r="AK577">
        <v>1</v>
      </c>
      <c r="AL577">
        <v>3</v>
      </c>
      <c r="AM577">
        <v>3</v>
      </c>
      <c r="AN577" t="s">
        <v>50</v>
      </c>
      <c r="AO577">
        <v>1</v>
      </c>
      <c r="AP577" t="s">
        <v>81</v>
      </c>
      <c r="AQ577" t="s">
        <v>81</v>
      </c>
      <c r="AR577">
        <v>3</v>
      </c>
      <c r="AS577">
        <v>3</v>
      </c>
      <c r="AT577">
        <v>3</v>
      </c>
      <c r="AU577">
        <v>3</v>
      </c>
      <c r="AV577">
        <v>1</v>
      </c>
      <c r="AW577">
        <v>4</v>
      </c>
      <c r="AX577">
        <v>3</v>
      </c>
      <c r="AY577">
        <v>5</v>
      </c>
      <c r="AZ577">
        <v>4</v>
      </c>
      <c r="BA577" t="s">
        <v>1064</v>
      </c>
    </row>
    <row r="578" spans="1:53" x14ac:dyDescent="0.3">
      <c r="A578">
        <v>118454498125</v>
      </c>
      <c r="B578">
        <v>453298388</v>
      </c>
      <c r="C578" s="1">
        <v>45226.758668981478</v>
      </c>
      <c r="D578" s="1">
        <v>45226.763599537036</v>
      </c>
      <c r="E578" t="s">
        <v>1065</v>
      </c>
      <c r="I578" t="s">
        <v>48</v>
      </c>
      <c r="J578" t="s">
        <v>65</v>
      </c>
      <c r="K578">
        <v>3</v>
      </c>
      <c r="L578">
        <v>2</v>
      </c>
      <c r="M578">
        <v>2</v>
      </c>
      <c r="N578">
        <v>3</v>
      </c>
      <c r="O578">
        <v>3</v>
      </c>
      <c r="P578">
        <v>4</v>
      </c>
      <c r="Q578">
        <v>2</v>
      </c>
      <c r="R578">
        <v>2</v>
      </c>
      <c r="S578">
        <v>4</v>
      </c>
      <c r="T578">
        <v>2</v>
      </c>
      <c r="U578">
        <v>3</v>
      </c>
      <c r="V578">
        <v>3</v>
      </c>
      <c r="W578">
        <v>4</v>
      </c>
      <c r="X578">
        <v>2</v>
      </c>
      <c r="Y578">
        <v>3</v>
      </c>
      <c r="Z578">
        <v>4</v>
      </c>
      <c r="AA578">
        <v>4</v>
      </c>
      <c r="AB578">
        <v>4</v>
      </c>
      <c r="AC578">
        <v>4</v>
      </c>
      <c r="AD578">
        <v>4</v>
      </c>
      <c r="AE578">
        <v>4</v>
      </c>
      <c r="AF578">
        <v>3</v>
      </c>
      <c r="AG578">
        <v>3</v>
      </c>
      <c r="AH578">
        <v>2</v>
      </c>
      <c r="AI578">
        <v>3</v>
      </c>
      <c r="AJ578">
        <v>4</v>
      </c>
      <c r="AK578">
        <v>4</v>
      </c>
      <c r="AL578">
        <v>4</v>
      </c>
      <c r="AM578">
        <v>3</v>
      </c>
      <c r="AN578" t="s">
        <v>50</v>
      </c>
      <c r="AO578">
        <v>4</v>
      </c>
      <c r="AP578">
        <v>4</v>
      </c>
      <c r="AQ578">
        <v>4</v>
      </c>
      <c r="AR578">
        <v>2</v>
      </c>
      <c r="AS578">
        <v>2</v>
      </c>
      <c r="AT578">
        <v>2</v>
      </c>
      <c r="AU578">
        <v>1</v>
      </c>
      <c r="AV578">
        <v>2</v>
      </c>
      <c r="AW578">
        <v>4</v>
      </c>
      <c r="AX578">
        <v>4</v>
      </c>
      <c r="AY578">
        <v>2</v>
      </c>
      <c r="AZ578">
        <v>1</v>
      </c>
      <c r="BA578" t="s">
        <v>1066</v>
      </c>
    </row>
    <row r="579" spans="1:53" x14ac:dyDescent="0.3">
      <c r="A579">
        <v>118454497508</v>
      </c>
      <c r="B579">
        <v>453298388</v>
      </c>
      <c r="C579" s="1">
        <v>45226.757974537039</v>
      </c>
      <c r="D579" s="1">
        <v>45226.762928240743</v>
      </c>
      <c r="E579" t="s">
        <v>1067</v>
      </c>
      <c r="I579" t="s">
        <v>48</v>
      </c>
      <c r="J579" t="s">
        <v>96</v>
      </c>
      <c r="K579">
        <v>3</v>
      </c>
      <c r="L579">
        <v>3</v>
      </c>
      <c r="M579">
        <v>4</v>
      </c>
      <c r="N579">
        <v>4</v>
      </c>
      <c r="O579">
        <v>2</v>
      </c>
      <c r="P579">
        <v>4</v>
      </c>
      <c r="Q579">
        <v>4</v>
      </c>
      <c r="R579">
        <v>1</v>
      </c>
      <c r="S579">
        <v>4</v>
      </c>
      <c r="T579">
        <v>2</v>
      </c>
      <c r="U579">
        <v>3</v>
      </c>
      <c r="V579">
        <v>3</v>
      </c>
      <c r="W579">
        <v>4</v>
      </c>
      <c r="X579">
        <v>2</v>
      </c>
      <c r="Y579">
        <v>4</v>
      </c>
      <c r="Z579">
        <v>4</v>
      </c>
      <c r="AA579">
        <v>4</v>
      </c>
      <c r="AB579">
        <v>4</v>
      </c>
      <c r="AC579">
        <v>4</v>
      </c>
      <c r="AD579">
        <v>4</v>
      </c>
      <c r="AE579">
        <v>4</v>
      </c>
      <c r="AF579">
        <v>2</v>
      </c>
      <c r="AG579">
        <v>4</v>
      </c>
      <c r="AH579">
        <v>4</v>
      </c>
      <c r="AI579">
        <v>5</v>
      </c>
      <c r="AJ579">
        <v>5</v>
      </c>
      <c r="AK579">
        <v>2</v>
      </c>
      <c r="AL579">
        <v>4</v>
      </c>
      <c r="AM579">
        <v>4</v>
      </c>
      <c r="AN579">
        <v>2</v>
      </c>
      <c r="AO579">
        <v>5</v>
      </c>
      <c r="AP579">
        <v>4</v>
      </c>
      <c r="AQ579">
        <v>4</v>
      </c>
      <c r="AR579">
        <v>4</v>
      </c>
      <c r="AS579">
        <v>4</v>
      </c>
      <c r="AT579">
        <v>3</v>
      </c>
      <c r="AU579">
        <v>4</v>
      </c>
      <c r="AV579">
        <v>3</v>
      </c>
      <c r="AW579">
        <v>5</v>
      </c>
      <c r="AX579">
        <v>4</v>
      </c>
      <c r="AY579">
        <v>5</v>
      </c>
      <c r="AZ579">
        <v>4</v>
      </c>
      <c r="BA579" t="s">
        <v>1068</v>
      </c>
    </row>
    <row r="580" spans="1:53" x14ac:dyDescent="0.3">
      <c r="A580">
        <v>118454497114</v>
      </c>
      <c r="B580">
        <v>453298388</v>
      </c>
      <c r="C580" s="1">
        <v>45226.758935185186</v>
      </c>
      <c r="D580" s="1">
        <v>45226.762858796297</v>
      </c>
      <c r="E580" t="s">
        <v>1069</v>
      </c>
      <c r="I580" t="s">
        <v>48</v>
      </c>
      <c r="J580" t="s">
        <v>53</v>
      </c>
      <c r="K580">
        <v>4</v>
      </c>
      <c r="L580">
        <v>4</v>
      </c>
      <c r="M580">
        <v>5</v>
      </c>
      <c r="N580">
        <v>5</v>
      </c>
      <c r="O580">
        <v>5</v>
      </c>
      <c r="P580">
        <v>5</v>
      </c>
      <c r="Q580">
        <v>5</v>
      </c>
      <c r="R580">
        <v>5</v>
      </c>
      <c r="S580">
        <v>4</v>
      </c>
      <c r="T580">
        <v>4</v>
      </c>
      <c r="U580">
        <v>5</v>
      </c>
      <c r="V580">
        <v>4</v>
      </c>
      <c r="W580">
        <v>4</v>
      </c>
      <c r="X580">
        <v>4</v>
      </c>
      <c r="Y580">
        <v>4</v>
      </c>
      <c r="Z580">
        <v>4</v>
      </c>
      <c r="AA580">
        <v>4</v>
      </c>
      <c r="AB580">
        <v>4</v>
      </c>
      <c r="AC580">
        <v>4</v>
      </c>
      <c r="AD580">
        <v>4</v>
      </c>
      <c r="AE580">
        <v>4</v>
      </c>
      <c r="AF580">
        <v>4</v>
      </c>
      <c r="AG580">
        <v>4</v>
      </c>
      <c r="AH580">
        <v>4</v>
      </c>
      <c r="AI580">
        <v>4</v>
      </c>
      <c r="AJ580">
        <v>4</v>
      </c>
      <c r="AK580">
        <v>3</v>
      </c>
      <c r="AL580">
        <v>4</v>
      </c>
      <c r="AM580">
        <v>4</v>
      </c>
      <c r="AN580" t="s">
        <v>50</v>
      </c>
      <c r="AO580">
        <v>4</v>
      </c>
      <c r="AP580">
        <v>3</v>
      </c>
      <c r="AQ580">
        <v>3</v>
      </c>
      <c r="AR580">
        <v>4</v>
      </c>
      <c r="AS580">
        <v>4</v>
      </c>
      <c r="AT580">
        <v>4</v>
      </c>
      <c r="AU580">
        <v>5</v>
      </c>
      <c r="AV580">
        <v>4</v>
      </c>
      <c r="AW580">
        <v>4</v>
      </c>
      <c r="AX580">
        <v>4</v>
      </c>
      <c r="AY580">
        <v>4</v>
      </c>
      <c r="AZ580">
        <v>3</v>
      </c>
      <c r="BA580" t="s">
        <v>1070</v>
      </c>
    </row>
    <row r="581" spans="1:53" x14ac:dyDescent="0.3">
      <c r="A581">
        <v>118454497020</v>
      </c>
      <c r="B581">
        <v>453298388</v>
      </c>
      <c r="C581" s="1">
        <v>45226.75922453704</v>
      </c>
      <c r="D581" s="1">
        <v>45226.762546296297</v>
      </c>
      <c r="E581" t="s">
        <v>1071</v>
      </c>
      <c r="I581" t="s">
        <v>56</v>
      </c>
      <c r="J581" t="s">
        <v>140</v>
      </c>
      <c r="K581">
        <v>4</v>
      </c>
      <c r="L581">
        <v>4</v>
      </c>
      <c r="M581">
        <v>4</v>
      </c>
      <c r="N581">
        <v>4</v>
      </c>
      <c r="O581">
        <v>4</v>
      </c>
      <c r="P581">
        <v>3</v>
      </c>
      <c r="Q581">
        <v>3</v>
      </c>
      <c r="R581">
        <v>4</v>
      </c>
      <c r="S581">
        <v>4</v>
      </c>
      <c r="T581">
        <v>5</v>
      </c>
      <c r="U581">
        <v>5</v>
      </c>
      <c r="V581">
        <v>4</v>
      </c>
      <c r="W581">
        <v>3</v>
      </c>
      <c r="X581">
        <v>4</v>
      </c>
      <c r="Y581">
        <v>4</v>
      </c>
      <c r="Z581">
        <v>4</v>
      </c>
      <c r="AA581">
        <v>4</v>
      </c>
      <c r="AB581">
        <v>4</v>
      </c>
      <c r="AC581">
        <v>4</v>
      </c>
      <c r="AD581">
        <v>5</v>
      </c>
      <c r="AE581">
        <v>4</v>
      </c>
      <c r="AF581">
        <v>3</v>
      </c>
      <c r="AG581">
        <v>4</v>
      </c>
      <c r="AH581">
        <v>4</v>
      </c>
      <c r="AI581">
        <v>5</v>
      </c>
      <c r="AJ581">
        <v>4</v>
      </c>
      <c r="AK581">
        <v>5</v>
      </c>
      <c r="AL581">
        <v>5</v>
      </c>
      <c r="AM581">
        <v>5</v>
      </c>
      <c r="AN581">
        <v>5</v>
      </c>
      <c r="AO581">
        <v>5</v>
      </c>
      <c r="AP581">
        <v>5</v>
      </c>
      <c r="AQ581">
        <v>4</v>
      </c>
      <c r="AR581">
        <v>4</v>
      </c>
      <c r="AS581">
        <v>4</v>
      </c>
      <c r="AT581">
        <v>4</v>
      </c>
      <c r="AU581">
        <v>4</v>
      </c>
      <c r="AV581">
        <v>3</v>
      </c>
      <c r="AW581">
        <v>4</v>
      </c>
      <c r="AX581">
        <v>3</v>
      </c>
      <c r="AY581">
        <v>3</v>
      </c>
      <c r="AZ581">
        <v>2</v>
      </c>
      <c r="BA581" t="s">
        <v>113</v>
      </c>
    </row>
    <row r="582" spans="1:53" x14ac:dyDescent="0.3">
      <c r="A582">
        <v>118454496376</v>
      </c>
      <c r="B582">
        <v>453298388</v>
      </c>
      <c r="C582" s="1">
        <v>45226.758773148147</v>
      </c>
      <c r="D582" s="1">
        <v>45226.761828703704</v>
      </c>
      <c r="E582" t="s">
        <v>1072</v>
      </c>
      <c r="I582" t="s">
        <v>56</v>
      </c>
      <c r="J582" t="s">
        <v>57</v>
      </c>
      <c r="K582">
        <v>3</v>
      </c>
      <c r="L582">
        <v>1</v>
      </c>
      <c r="M582">
        <v>4</v>
      </c>
      <c r="N582">
        <v>3</v>
      </c>
      <c r="O582">
        <v>3</v>
      </c>
      <c r="P582">
        <v>4</v>
      </c>
      <c r="Q582">
        <v>4</v>
      </c>
      <c r="R582">
        <v>2</v>
      </c>
      <c r="S582">
        <v>3</v>
      </c>
      <c r="T582">
        <v>2</v>
      </c>
      <c r="U582">
        <v>4</v>
      </c>
      <c r="V582">
        <v>3</v>
      </c>
      <c r="W582">
        <v>4</v>
      </c>
      <c r="X582">
        <v>4</v>
      </c>
      <c r="Y582">
        <v>3</v>
      </c>
      <c r="Z582">
        <v>4</v>
      </c>
      <c r="AA582">
        <v>4</v>
      </c>
      <c r="AB582">
        <v>4</v>
      </c>
      <c r="AC582">
        <v>4</v>
      </c>
      <c r="AD582">
        <v>5</v>
      </c>
      <c r="AE582">
        <v>3</v>
      </c>
      <c r="AF582">
        <v>2</v>
      </c>
      <c r="AG582">
        <v>4</v>
      </c>
      <c r="AH582">
        <v>3</v>
      </c>
      <c r="AI582">
        <v>1</v>
      </c>
      <c r="AJ582">
        <v>4</v>
      </c>
      <c r="AK582">
        <v>2</v>
      </c>
      <c r="AL582">
        <v>4</v>
      </c>
      <c r="AM582">
        <v>4</v>
      </c>
      <c r="AN582">
        <v>4</v>
      </c>
      <c r="AO582">
        <v>4</v>
      </c>
      <c r="AP582">
        <v>4</v>
      </c>
      <c r="AQ582">
        <v>1</v>
      </c>
      <c r="AR582">
        <v>3</v>
      </c>
      <c r="AS582">
        <v>3</v>
      </c>
      <c r="AT582">
        <v>2</v>
      </c>
      <c r="AU582">
        <v>4</v>
      </c>
      <c r="AV582">
        <v>3</v>
      </c>
      <c r="AW582">
        <v>5</v>
      </c>
      <c r="AX582">
        <v>3</v>
      </c>
      <c r="AY582">
        <v>1</v>
      </c>
      <c r="AZ582">
        <v>4</v>
      </c>
      <c r="BA582" t="s">
        <v>87</v>
      </c>
    </row>
    <row r="583" spans="1:53" x14ac:dyDescent="0.3">
      <c r="A583">
        <v>118454495154</v>
      </c>
      <c r="B583">
        <v>453298388</v>
      </c>
      <c r="C583" s="1">
        <v>45226.75644675926</v>
      </c>
      <c r="D583" s="1">
        <v>45226.761516203704</v>
      </c>
      <c r="E583" t="s">
        <v>1073</v>
      </c>
      <c r="I583" t="s">
        <v>48</v>
      </c>
      <c r="J583" t="s">
        <v>53</v>
      </c>
      <c r="K583">
        <v>4</v>
      </c>
      <c r="L583">
        <v>3</v>
      </c>
      <c r="M583">
        <v>2</v>
      </c>
      <c r="N583">
        <v>4</v>
      </c>
      <c r="O583">
        <v>2</v>
      </c>
      <c r="P583">
        <v>3</v>
      </c>
      <c r="Q583">
        <v>4</v>
      </c>
      <c r="R583">
        <v>3</v>
      </c>
      <c r="S583">
        <v>2</v>
      </c>
      <c r="T583">
        <v>4</v>
      </c>
      <c r="U583">
        <v>4</v>
      </c>
      <c r="V583">
        <v>2</v>
      </c>
      <c r="W583">
        <v>4</v>
      </c>
      <c r="X583">
        <v>2</v>
      </c>
      <c r="Y583">
        <v>3</v>
      </c>
      <c r="Z583">
        <v>4</v>
      </c>
      <c r="AA583">
        <v>4</v>
      </c>
      <c r="AB583">
        <v>3</v>
      </c>
      <c r="AC583">
        <v>4</v>
      </c>
      <c r="AD583">
        <v>5</v>
      </c>
      <c r="AE583">
        <v>4</v>
      </c>
      <c r="AF583">
        <v>3</v>
      </c>
      <c r="AG583">
        <v>4</v>
      </c>
      <c r="AH583">
        <v>4</v>
      </c>
      <c r="AI583">
        <v>3</v>
      </c>
      <c r="AJ583">
        <v>4</v>
      </c>
      <c r="AK583">
        <v>3</v>
      </c>
      <c r="AL583">
        <v>3</v>
      </c>
      <c r="AM583">
        <v>2</v>
      </c>
      <c r="AN583">
        <v>4</v>
      </c>
      <c r="AO583">
        <v>4</v>
      </c>
      <c r="AP583">
        <v>4</v>
      </c>
      <c r="AQ583">
        <v>4</v>
      </c>
      <c r="AR583">
        <v>3</v>
      </c>
      <c r="AS583">
        <v>4</v>
      </c>
      <c r="AT583">
        <v>3</v>
      </c>
      <c r="AU583">
        <v>4</v>
      </c>
      <c r="AV583">
        <v>1</v>
      </c>
      <c r="AW583">
        <v>4</v>
      </c>
      <c r="AX583">
        <v>2</v>
      </c>
      <c r="AY583">
        <v>3</v>
      </c>
      <c r="AZ583">
        <v>3</v>
      </c>
      <c r="BA583" t="s">
        <v>1074</v>
      </c>
    </row>
    <row r="584" spans="1:53" x14ac:dyDescent="0.3">
      <c r="A584">
        <v>118454495780</v>
      </c>
      <c r="B584">
        <v>453298388</v>
      </c>
      <c r="C584" s="1">
        <v>45226.758263888885</v>
      </c>
      <c r="D584" s="1">
        <v>45226.761122685188</v>
      </c>
      <c r="E584" t="s">
        <v>1075</v>
      </c>
      <c r="I584" t="s">
        <v>48</v>
      </c>
      <c r="J584" t="s">
        <v>53</v>
      </c>
      <c r="K584">
        <v>4</v>
      </c>
      <c r="L584">
        <v>5</v>
      </c>
      <c r="M584">
        <v>4</v>
      </c>
      <c r="N584">
        <v>4</v>
      </c>
      <c r="O584">
        <v>4</v>
      </c>
      <c r="P584">
        <v>4</v>
      </c>
      <c r="Q584">
        <v>5</v>
      </c>
      <c r="R584">
        <v>5</v>
      </c>
      <c r="S584">
        <v>5</v>
      </c>
      <c r="T584">
        <v>4</v>
      </c>
      <c r="U584">
        <v>4</v>
      </c>
      <c r="V584">
        <v>4</v>
      </c>
      <c r="W584">
        <v>5</v>
      </c>
      <c r="X584">
        <v>3</v>
      </c>
      <c r="Y584">
        <v>4</v>
      </c>
      <c r="Z584">
        <v>5</v>
      </c>
      <c r="AA584">
        <v>4</v>
      </c>
      <c r="AB584">
        <v>4</v>
      </c>
      <c r="AC584">
        <v>4</v>
      </c>
      <c r="AD584">
        <v>5</v>
      </c>
      <c r="AE584">
        <v>4</v>
      </c>
      <c r="AF584">
        <v>4</v>
      </c>
      <c r="AG584">
        <v>4</v>
      </c>
      <c r="AH584">
        <v>4</v>
      </c>
      <c r="AI584">
        <v>4</v>
      </c>
      <c r="AJ584">
        <v>5</v>
      </c>
      <c r="AK584">
        <v>3</v>
      </c>
      <c r="AL584">
        <v>4</v>
      </c>
      <c r="AM584">
        <v>4</v>
      </c>
      <c r="AN584">
        <v>4</v>
      </c>
      <c r="AO584">
        <v>4</v>
      </c>
      <c r="AP584">
        <v>4</v>
      </c>
      <c r="AQ584">
        <v>4</v>
      </c>
      <c r="AR584">
        <v>4</v>
      </c>
      <c r="AS584">
        <v>5</v>
      </c>
      <c r="AT584">
        <v>5</v>
      </c>
      <c r="AU584">
        <v>5</v>
      </c>
      <c r="AV584">
        <v>4</v>
      </c>
      <c r="AW584">
        <v>4</v>
      </c>
      <c r="AX584">
        <v>4</v>
      </c>
      <c r="AY584">
        <v>4</v>
      </c>
      <c r="AZ584">
        <v>4</v>
      </c>
      <c r="BA584" t="s">
        <v>1076</v>
      </c>
    </row>
    <row r="585" spans="1:53" x14ac:dyDescent="0.3">
      <c r="A585">
        <v>118454495288</v>
      </c>
      <c r="B585">
        <v>453298388</v>
      </c>
      <c r="C585" s="1">
        <v>45226.756736111114</v>
      </c>
      <c r="D585" s="1">
        <v>45226.760925925926</v>
      </c>
      <c r="E585" t="s">
        <v>908</v>
      </c>
      <c r="I585" t="s">
        <v>48</v>
      </c>
      <c r="J585" t="s">
        <v>49</v>
      </c>
      <c r="K585">
        <v>3</v>
      </c>
      <c r="L585">
        <v>3</v>
      </c>
      <c r="M585">
        <v>3</v>
      </c>
      <c r="N585">
        <v>3</v>
      </c>
      <c r="O585">
        <v>3</v>
      </c>
      <c r="P585">
        <v>3</v>
      </c>
      <c r="Q585">
        <v>3</v>
      </c>
      <c r="R585">
        <v>3</v>
      </c>
      <c r="S585">
        <v>4</v>
      </c>
      <c r="T585">
        <v>3</v>
      </c>
      <c r="U585">
        <v>3</v>
      </c>
      <c r="V585">
        <v>3</v>
      </c>
      <c r="W585">
        <v>3</v>
      </c>
      <c r="X585">
        <v>3</v>
      </c>
      <c r="Y585">
        <v>4</v>
      </c>
      <c r="Z585">
        <v>3</v>
      </c>
      <c r="AA585">
        <v>2</v>
      </c>
      <c r="AB585">
        <v>3</v>
      </c>
      <c r="AC585">
        <v>3</v>
      </c>
      <c r="AD585">
        <v>3</v>
      </c>
      <c r="AE585">
        <v>3</v>
      </c>
      <c r="AF585">
        <v>2</v>
      </c>
      <c r="AG585">
        <v>3</v>
      </c>
      <c r="AH585">
        <v>3</v>
      </c>
      <c r="AI585">
        <v>2</v>
      </c>
      <c r="AJ585">
        <v>3</v>
      </c>
      <c r="AK585">
        <v>3</v>
      </c>
      <c r="AL585">
        <v>3</v>
      </c>
      <c r="AM585">
        <v>3</v>
      </c>
      <c r="AN585">
        <v>2</v>
      </c>
      <c r="AO585">
        <v>4</v>
      </c>
      <c r="AP585">
        <v>3</v>
      </c>
      <c r="AQ585">
        <v>4</v>
      </c>
      <c r="AR585">
        <v>3</v>
      </c>
      <c r="AS585">
        <v>3</v>
      </c>
      <c r="AT585">
        <v>3</v>
      </c>
      <c r="AU585">
        <v>3</v>
      </c>
      <c r="AV585">
        <v>3</v>
      </c>
      <c r="AW585">
        <v>2</v>
      </c>
      <c r="AX585">
        <v>2</v>
      </c>
      <c r="AY585">
        <v>3</v>
      </c>
      <c r="AZ585">
        <v>4</v>
      </c>
      <c r="BA585" t="s">
        <v>87</v>
      </c>
    </row>
    <row r="586" spans="1:53" x14ac:dyDescent="0.3">
      <c r="A586">
        <v>118454495267</v>
      </c>
      <c r="B586">
        <v>453298388</v>
      </c>
      <c r="C586" s="1">
        <v>45226.756597222222</v>
      </c>
      <c r="D586" s="1">
        <v>45226.760601851849</v>
      </c>
      <c r="E586" t="s">
        <v>1077</v>
      </c>
      <c r="I586" t="s">
        <v>48</v>
      </c>
      <c r="J586" t="s">
        <v>96</v>
      </c>
      <c r="K586">
        <v>4</v>
      </c>
      <c r="L586">
        <v>4</v>
      </c>
      <c r="M586">
        <v>3</v>
      </c>
      <c r="N586">
        <v>5</v>
      </c>
      <c r="O586">
        <v>5</v>
      </c>
      <c r="P586">
        <v>4</v>
      </c>
      <c r="Q586">
        <v>3</v>
      </c>
      <c r="R586">
        <v>4</v>
      </c>
      <c r="S586">
        <v>4</v>
      </c>
      <c r="T586">
        <v>3</v>
      </c>
      <c r="U586">
        <v>5</v>
      </c>
      <c r="V586">
        <v>3</v>
      </c>
      <c r="W586">
        <v>3</v>
      </c>
      <c r="X586">
        <v>2</v>
      </c>
      <c r="Y586">
        <v>5</v>
      </c>
      <c r="Z586">
        <v>4</v>
      </c>
      <c r="AA586">
        <v>3</v>
      </c>
      <c r="AB586">
        <v>4</v>
      </c>
      <c r="AC586">
        <v>4</v>
      </c>
      <c r="AD586">
        <v>1</v>
      </c>
      <c r="AE586">
        <v>3</v>
      </c>
      <c r="AF586">
        <v>3</v>
      </c>
      <c r="AG586">
        <v>3</v>
      </c>
      <c r="AH586">
        <v>3</v>
      </c>
      <c r="AI586">
        <v>2</v>
      </c>
      <c r="AJ586">
        <v>3</v>
      </c>
      <c r="AK586">
        <v>1</v>
      </c>
      <c r="AL586">
        <v>3</v>
      </c>
      <c r="AM586">
        <v>3</v>
      </c>
      <c r="AN586">
        <v>1</v>
      </c>
      <c r="AO586">
        <v>3</v>
      </c>
      <c r="AP586">
        <v>4</v>
      </c>
      <c r="AQ586">
        <v>2</v>
      </c>
      <c r="AR586">
        <v>4</v>
      </c>
      <c r="AS586">
        <v>4</v>
      </c>
      <c r="AT586">
        <v>5</v>
      </c>
      <c r="AU586">
        <v>4</v>
      </c>
      <c r="AV586">
        <v>2</v>
      </c>
      <c r="AW586">
        <v>4</v>
      </c>
      <c r="AX586">
        <v>4</v>
      </c>
      <c r="AY586">
        <v>3</v>
      </c>
      <c r="AZ586">
        <v>3</v>
      </c>
      <c r="BA586" t="s">
        <v>1078</v>
      </c>
    </row>
    <row r="587" spans="1:53" x14ac:dyDescent="0.3">
      <c r="A587">
        <v>118454494942</v>
      </c>
      <c r="B587">
        <v>453298388</v>
      </c>
      <c r="C587" s="1">
        <v>45226.757627314815</v>
      </c>
      <c r="D587" s="1">
        <v>45226.760509259257</v>
      </c>
      <c r="E587" t="s">
        <v>1079</v>
      </c>
      <c r="I587" t="s">
        <v>48</v>
      </c>
      <c r="J587" t="s">
        <v>53</v>
      </c>
      <c r="K587">
        <v>4</v>
      </c>
      <c r="L587">
        <v>4</v>
      </c>
      <c r="M587">
        <v>4</v>
      </c>
      <c r="N587">
        <v>4</v>
      </c>
      <c r="O587">
        <v>4</v>
      </c>
      <c r="P587">
        <v>3</v>
      </c>
      <c r="Q587">
        <v>4</v>
      </c>
      <c r="R587">
        <v>5</v>
      </c>
      <c r="S587">
        <v>4</v>
      </c>
      <c r="T587">
        <v>4</v>
      </c>
      <c r="U587">
        <v>4</v>
      </c>
      <c r="V587">
        <v>4</v>
      </c>
      <c r="W587">
        <v>4</v>
      </c>
      <c r="X587">
        <v>4</v>
      </c>
      <c r="Y587">
        <v>4</v>
      </c>
      <c r="Z587">
        <v>4</v>
      </c>
      <c r="AA587">
        <v>4</v>
      </c>
      <c r="AB587">
        <v>4</v>
      </c>
      <c r="AC587">
        <v>4</v>
      </c>
      <c r="AD587">
        <v>4</v>
      </c>
      <c r="AE587">
        <v>4</v>
      </c>
      <c r="AF587">
        <v>4</v>
      </c>
      <c r="AG587">
        <v>4</v>
      </c>
      <c r="AH587">
        <v>4</v>
      </c>
      <c r="AI587">
        <v>4</v>
      </c>
      <c r="AJ587">
        <v>4</v>
      </c>
      <c r="AK587">
        <v>4</v>
      </c>
      <c r="AL587">
        <v>4</v>
      </c>
      <c r="AM587">
        <v>4</v>
      </c>
      <c r="AN587">
        <v>4</v>
      </c>
      <c r="AO587">
        <v>4</v>
      </c>
      <c r="AP587">
        <v>4</v>
      </c>
      <c r="AQ587">
        <v>4</v>
      </c>
      <c r="AR587">
        <v>4</v>
      </c>
      <c r="AS587">
        <v>4</v>
      </c>
      <c r="AT587">
        <v>4</v>
      </c>
      <c r="AU587">
        <v>4</v>
      </c>
      <c r="AV587">
        <v>4</v>
      </c>
      <c r="AW587">
        <v>5</v>
      </c>
      <c r="AX587">
        <v>4</v>
      </c>
      <c r="AY587">
        <v>5</v>
      </c>
      <c r="AZ587">
        <v>5</v>
      </c>
      <c r="BA587" t="s">
        <v>152</v>
      </c>
    </row>
    <row r="588" spans="1:53" x14ac:dyDescent="0.3">
      <c r="A588">
        <v>118454495123</v>
      </c>
      <c r="B588">
        <v>453298388</v>
      </c>
      <c r="C588" s="1">
        <v>45226.757754629631</v>
      </c>
      <c r="D588" s="1">
        <v>45226.760451388887</v>
      </c>
      <c r="E588" t="s">
        <v>1080</v>
      </c>
      <c r="I588" t="s">
        <v>48</v>
      </c>
      <c r="J588" t="s">
        <v>49</v>
      </c>
      <c r="K588">
        <v>5</v>
      </c>
      <c r="L588">
        <v>5</v>
      </c>
      <c r="M588">
        <v>5</v>
      </c>
      <c r="N588">
        <v>5</v>
      </c>
      <c r="O588">
        <v>4</v>
      </c>
      <c r="P588">
        <v>4</v>
      </c>
      <c r="Q588">
        <v>5</v>
      </c>
      <c r="R588">
        <v>5</v>
      </c>
      <c r="S588">
        <v>5</v>
      </c>
      <c r="T588">
        <v>4</v>
      </c>
      <c r="U588">
        <v>5</v>
      </c>
      <c r="V588">
        <v>5</v>
      </c>
      <c r="W588">
        <v>5</v>
      </c>
      <c r="X588">
        <v>5</v>
      </c>
      <c r="Y588">
        <v>5</v>
      </c>
      <c r="Z588">
        <v>5</v>
      </c>
      <c r="AA588">
        <v>5</v>
      </c>
      <c r="AB588">
        <v>4</v>
      </c>
      <c r="AC588">
        <v>5</v>
      </c>
      <c r="AD588">
        <v>5</v>
      </c>
      <c r="AE588">
        <v>5</v>
      </c>
      <c r="AF588">
        <v>5</v>
      </c>
      <c r="AG588">
        <v>4</v>
      </c>
      <c r="AH588">
        <v>3</v>
      </c>
      <c r="AI588">
        <v>4</v>
      </c>
      <c r="AJ588">
        <v>5</v>
      </c>
      <c r="AK588">
        <v>4</v>
      </c>
      <c r="AL588">
        <v>5</v>
      </c>
      <c r="AM588">
        <v>4</v>
      </c>
      <c r="AN588" t="s">
        <v>50</v>
      </c>
      <c r="AO588">
        <v>4</v>
      </c>
      <c r="AP588">
        <v>5</v>
      </c>
      <c r="AQ588">
        <v>5</v>
      </c>
      <c r="AR588">
        <v>5</v>
      </c>
      <c r="AS588">
        <v>5</v>
      </c>
      <c r="AT588">
        <v>5</v>
      </c>
      <c r="AU588">
        <v>5</v>
      </c>
      <c r="AV588">
        <v>5</v>
      </c>
      <c r="AW588">
        <v>5</v>
      </c>
      <c r="AX588">
        <v>5</v>
      </c>
      <c r="AY588">
        <v>5</v>
      </c>
      <c r="AZ588">
        <v>4</v>
      </c>
      <c r="BA588" t="s">
        <v>85</v>
      </c>
    </row>
    <row r="589" spans="1:53" x14ac:dyDescent="0.3">
      <c r="A589">
        <v>118454494844</v>
      </c>
      <c r="B589">
        <v>453298388</v>
      </c>
      <c r="C589" s="1">
        <v>45226.756608796299</v>
      </c>
      <c r="D589" s="1">
        <v>45226.76017361111</v>
      </c>
      <c r="E589" t="s">
        <v>1081</v>
      </c>
      <c r="I589" t="s">
        <v>56</v>
      </c>
      <c r="J589" t="s">
        <v>103</v>
      </c>
      <c r="K589">
        <v>5</v>
      </c>
      <c r="L589">
        <v>4</v>
      </c>
      <c r="M589">
        <v>4</v>
      </c>
      <c r="N589">
        <v>4</v>
      </c>
      <c r="O589">
        <v>4</v>
      </c>
      <c r="P589">
        <v>4</v>
      </c>
      <c r="Q589">
        <v>4</v>
      </c>
      <c r="R589">
        <v>4</v>
      </c>
      <c r="S589">
        <v>4</v>
      </c>
      <c r="T589">
        <v>4</v>
      </c>
      <c r="U589">
        <v>4</v>
      </c>
      <c r="V589">
        <v>4</v>
      </c>
      <c r="W589">
        <v>4</v>
      </c>
      <c r="X589">
        <v>4</v>
      </c>
      <c r="Y589">
        <v>4</v>
      </c>
      <c r="Z589">
        <v>5</v>
      </c>
      <c r="AA589">
        <v>4</v>
      </c>
      <c r="AB589">
        <v>4</v>
      </c>
      <c r="AC589">
        <v>4</v>
      </c>
      <c r="AD589">
        <v>4</v>
      </c>
      <c r="AE589">
        <v>4</v>
      </c>
      <c r="AF589">
        <v>4</v>
      </c>
      <c r="AG589">
        <v>4</v>
      </c>
      <c r="AH589">
        <v>4</v>
      </c>
      <c r="AI589">
        <v>4</v>
      </c>
      <c r="AJ589">
        <v>4</v>
      </c>
      <c r="AK589">
        <v>4</v>
      </c>
      <c r="AL589">
        <v>4</v>
      </c>
      <c r="AM589">
        <v>4</v>
      </c>
      <c r="AN589">
        <v>2</v>
      </c>
      <c r="AO589">
        <v>4</v>
      </c>
      <c r="AP589">
        <v>4</v>
      </c>
      <c r="AQ589">
        <v>4</v>
      </c>
      <c r="AR589">
        <v>4</v>
      </c>
      <c r="AS589">
        <v>5</v>
      </c>
      <c r="AT589">
        <v>4</v>
      </c>
      <c r="AU589">
        <v>4</v>
      </c>
      <c r="AV589">
        <v>4</v>
      </c>
      <c r="AW589">
        <v>4</v>
      </c>
      <c r="AX589">
        <v>4</v>
      </c>
      <c r="AY589">
        <v>4</v>
      </c>
      <c r="AZ589">
        <v>5</v>
      </c>
      <c r="BA589" t="s">
        <v>1082</v>
      </c>
    </row>
    <row r="590" spans="1:53" x14ac:dyDescent="0.3">
      <c r="A590">
        <v>118454494669</v>
      </c>
      <c r="B590">
        <v>453298388</v>
      </c>
      <c r="C590" s="1">
        <v>45226.756874999999</v>
      </c>
      <c r="D590" s="1">
        <v>45226.760069444441</v>
      </c>
      <c r="E590" t="s">
        <v>1083</v>
      </c>
      <c r="I590" t="s">
        <v>56</v>
      </c>
      <c r="J590" t="s">
        <v>68</v>
      </c>
      <c r="K590">
        <v>4</v>
      </c>
      <c r="L590">
        <v>3</v>
      </c>
      <c r="M590">
        <v>4</v>
      </c>
      <c r="N590">
        <v>4</v>
      </c>
      <c r="O590">
        <v>4</v>
      </c>
      <c r="P590">
        <v>4</v>
      </c>
      <c r="Q590">
        <v>4</v>
      </c>
      <c r="R590">
        <v>4</v>
      </c>
      <c r="S590">
        <v>4</v>
      </c>
      <c r="T590">
        <v>4</v>
      </c>
      <c r="U590">
        <v>4</v>
      </c>
      <c r="V590">
        <v>4</v>
      </c>
      <c r="W590">
        <v>4</v>
      </c>
      <c r="X590">
        <v>4</v>
      </c>
      <c r="Y590">
        <v>4</v>
      </c>
      <c r="Z590">
        <v>5</v>
      </c>
      <c r="AA590">
        <v>4</v>
      </c>
      <c r="AB590">
        <v>4</v>
      </c>
      <c r="AC590">
        <v>4</v>
      </c>
      <c r="AD590">
        <v>4</v>
      </c>
      <c r="AE590">
        <v>4</v>
      </c>
      <c r="AF590">
        <v>4</v>
      </c>
      <c r="AG590">
        <v>4</v>
      </c>
      <c r="AH590">
        <v>4</v>
      </c>
      <c r="AI590">
        <v>4</v>
      </c>
      <c r="AJ590">
        <v>4</v>
      </c>
      <c r="AK590">
        <v>2</v>
      </c>
      <c r="AL590">
        <v>4</v>
      </c>
      <c r="AM590">
        <v>2</v>
      </c>
      <c r="AN590">
        <v>4</v>
      </c>
      <c r="AO590">
        <v>2</v>
      </c>
      <c r="AP590">
        <v>4</v>
      </c>
      <c r="AQ590">
        <v>4</v>
      </c>
      <c r="AR590">
        <v>4</v>
      </c>
      <c r="AS590">
        <v>4</v>
      </c>
      <c r="AT590">
        <v>4</v>
      </c>
      <c r="AU590">
        <v>3</v>
      </c>
      <c r="AV590">
        <v>4</v>
      </c>
      <c r="AW590">
        <v>5</v>
      </c>
      <c r="AX590">
        <v>3</v>
      </c>
      <c r="AY590">
        <v>4</v>
      </c>
      <c r="AZ590">
        <v>4</v>
      </c>
      <c r="BA590" t="s">
        <v>152</v>
      </c>
    </row>
    <row r="591" spans="1:53" x14ac:dyDescent="0.3">
      <c r="A591">
        <v>118454494637</v>
      </c>
      <c r="B591">
        <v>453298388</v>
      </c>
      <c r="C591" s="1">
        <v>45226.756354166668</v>
      </c>
      <c r="D591" s="1">
        <v>45226.759942129633</v>
      </c>
      <c r="E591" t="s">
        <v>1084</v>
      </c>
      <c r="I591" t="s">
        <v>56</v>
      </c>
      <c r="J591" t="s">
        <v>68</v>
      </c>
      <c r="K591">
        <v>2</v>
      </c>
      <c r="L591">
        <v>2</v>
      </c>
      <c r="M591">
        <v>3</v>
      </c>
      <c r="N591">
        <v>2</v>
      </c>
      <c r="O591">
        <v>3</v>
      </c>
      <c r="P591">
        <v>2</v>
      </c>
      <c r="Q591">
        <v>1</v>
      </c>
      <c r="R591">
        <v>2</v>
      </c>
      <c r="S591">
        <v>3</v>
      </c>
      <c r="T591">
        <v>3</v>
      </c>
      <c r="U591">
        <v>3</v>
      </c>
      <c r="V591">
        <v>1</v>
      </c>
      <c r="W591">
        <v>3</v>
      </c>
      <c r="X591">
        <v>1</v>
      </c>
      <c r="Y591">
        <v>3</v>
      </c>
      <c r="Z591">
        <v>3</v>
      </c>
      <c r="AA591">
        <v>3</v>
      </c>
      <c r="AB591">
        <v>3</v>
      </c>
      <c r="AC591">
        <v>3</v>
      </c>
      <c r="AD591">
        <v>3</v>
      </c>
      <c r="AE591">
        <v>2</v>
      </c>
      <c r="AF591">
        <v>3</v>
      </c>
      <c r="AG591">
        <v>3</v>
      </c>
      <c r="AH591">
        <v>4</v>
      </c>
      <c r="AI591">
        <v>2</v>
      </c>
      <c r="AJ591">
        <v>3</v>
      </c>
      <c r="AK591">
        <v>1</v>
      </c>
      <c r="AL591">
        <v>3</v>
      </c>
      <c r="AM591">
        <v>1</v>
      </c>
      <c r="AN591" t="s">
        <v>50</v>
      </c>
      <c r="AO591">
        <v>1</v>
      </c>
      <c r="AP591" t="s">
        <v>81</v>
      </c>
      <c r="AQ591" t="s">
        <v>81</v>
      </c>
      <c r="AR591">
        <v>2</v>
      </c>
      <c r="AS591">
        <v>2</v>
      </c>
      <c r="AT591">
        <v>2</v>
      </c>
      <c r="AU591">
        <v>2</v>
      </c>
      <c r="AV591">
        <v>1</v>
      </c>
      <c r="AW591">
        <v>2</v>
      </c>
      <c r="AX591">
        <v>2</v>
      </c>
      <c r="AY591">
        <v>2</v>
      </c>
      <c r="AZ591">
        <v>3</v>
      </c>
      <c r="BA591" t="s">
        <v>1085</v>
      </c>
    </row>
    <row r="592" spans="1:53" x14ac:dyDescent="0.3">
      <c r="A592">
        <v>118454494038</v>
      </c>
      <c r="B592">
        <v>453298388</v>
      </c>
      <c r="C592" s="1">
        <v>45226.756481481483</v>
      </c>
      <c r="D592" s="1">
        <v>45226.759282407409</v>
      </c>
      <c r="E592" t="s">
        <v>396</v>
      </c>
      <c r="I592" t="s">
        <v>48</v>
      </c>
      <c r="J592" t="s">
        <v>49</v>
      </c>
      <c r="K592">
        <v>4</v>
      </c>
      <c r="L592">
        <v>5</v>
      </c>
      <c r="M592">
        <v>4</v>
      </c>
      <c r="N592">
        <v>3</v>
      </c>
      <c r="O592">
        <v>4</v>
      </c>
      <c r="P592">
        <v>4</v>
      </c>
      <c r="Q592">
        <v>4</v>
      </c>
      <c r="R592">
        <v>4</v>
      </c>
      <c r="S592">
        <v>4</v>
      </c>
      <c r="T592">
        <v>4</v>
      </c>
      <c r="U592">
        <v>5</v>
      </c>
      <c r="V592">
        <v>2</v>
      </c>
      <c r="W592">
        <v>3</v>
      </c>
      <c r="X592">
        <v>2</v>
      </c>
      <c r="Y592">
        <v>4</v>
      </c>
      <c r="Z592">
        <v>4</v>
      </c>
      <c r="AA592">
        <v>4</v>
      </c>
      <c r="AB592">
        <v>3</v>
      </c>
      <c r="AC592">
        <v>4</v>
      </c>
      <c r="AD592">
        <v>4</v>
      </c>
      <c r="AE592">
        <v>4</v>
      </c>
      <c r="AF592">
        <v>4</v>
      </c>
      <c r="AG592">
        <v>4</v>
      </c>
      <c r="AH592">
        <v>4</v>
      </c>
      <c r="AI592">
        <v>3</v>
      </c>
      <c r="AJ592">
        <v>4</v>
      </c>
      <c r="AK592">
        <v>4</v>
      </c>
      <c r="AL592">
        <v>4</v>
      </c>
      <c r="AM592">
        <v>3</v>
      </c>
      <c r="AN592">
        <v>3</v>
      </c>
      <c r="AO592">
        <v>4</v>
      </c>
      <c r="AP592">
        <v>4</v>
      </c>
      <c r="AQ592">
        <v>3</v>
      </c>
      <c r="AR592">
        <v>4</v>
      </c>
      <c r="AS592">
        <v>4</v>
      </c>
      <c r="AT592">
        <v>4</v>
      </c>
      <c r="AU592">
        <v>4</v>
      </c>
      <c r="AV592">
        <v>1</v>
      </c>
      <c r="AW592">
        <v>4</v>
      </c>
      <c r="AX592">
        <v>3</v>
      </c>
      <c r="AY592">
        <v>4</v>
      </c>
      <c r="AZ592">
        <v>3</v>
      </c>
      <c r="BA592" t="s">
        <v>1086</v>
      </c>
    </row>
    <row r="593" spans="1:53" x14ac:dyDescent="0.3">
      <c r="A593">
        <v>118454493654</v>
      </c>
      <c r="B593">
        <v>453298388</v>
      </c>
      <c r="C593" s="1">
        <v>45226.756377314814</v>
      </c>
      <c r="D593" s="1">
        <v>45226.758842592593</v>
      </c>
      <c r="E593" t="s">
        <v>1087</v>
      </c>
      <c r="I593" t="s">
        <v>48</v>
      </c>
      <c r="J593" t="s">
        <v>65</v>
      </c>
      <c r="K593">
        <v>2</v>
      </c>
      <c r="L593">
        <v>2</v>
      </c>
      <c r="M593">
        <v>2</v>
      </c>
      <c r="N593">
        <v>3</v>
      </c>
      <c r="O593">
        <v>3</v>
      </c>
      <c r="P593">
        <v>4</v>
      </c>
      <c r="Q593">
        <v>3</v>
      </c>
      <c r="R593">
        <v>2</v>
      </c>
      <c r="S593">
        <v>2</v>
      </c>
      <c r="T593">
        <v>1</v>
      </c>
      <c r="U593">
        <v>2</v>
      </c>
      <c r="V593">
        <v>4</v>
      </c>
      <c r="W593">
        <v>4</v>
      </c>
      <c r="X593">
        <v>3</v>
      </c>
      <c r="Y593">
        <v>1</v>
      </c>
      <c r="Z593">
        <v>4</v>
      </c>
      <c r="AA593">
        <v>4</v>
      </c>
      <c r="AB593">
        <v>4</v>
      </c>
      <c r="AC593">
        <v>4</v>
      </c>
      <c r="AD593">
        <v>3</v>
      </c>
      <c r="AE593">
        <v>4</v>
      </c>
      <c r="AF593">
        <v>4</v>
      </c>
      <c r="AG593">
        <v>4</v>
      </c>
      <c r="AH593">
        <v>2</v>
      </c>
      <c r="AI593">
        <v>4</v>
      </c>
      <c r="AJ593">
        <v>4</v>
      </c>
      <c r="AK593">
        <v>1</v>
      </c>
      <c r="AL593">
        <v>4</v>
      </c>
      <c r="AM593">
        <v>3</v>
      </c>
      <c r="AN593">
        <v>3</v>
      </c>
      <c r="AO593">
        <v>4</v>
      </c>
      <c r="AP593">
        <v>4</v>
      </c>
      <c r="AQ593">
        <v>4</v>
      </c>
      <c r="AR593">
        <v>2</v>
      </c>
      <c r="AS593">
        <v>2</v>
      </c>
      <c r="AT593">
        <v>3</v>
      </c>
      <c r="AU593">
        <v>3</v>
      </c>
      <c r="AV593">
        <v>2</v>
      </c>
      <c r="AW593">
        <v>4</v>
      </c>
      <c r="AX593">
        <v>3</v>
      </c>
      <c r="AY593">
        <v>4</v>
      </c>
      <c r="AZ593">
        <v>3</v>
      </c>
      <c r="BA593" t="s">
        <v>1088</v>
      </c>
    </row>
    <row r="594" spans="1:53" x14ac:dyDescent="0.3">
      <c r="A594">
        <v>118454493403</v>
      </c>
      <c r="B594">
        <v>453298388</v>
      </c>
      <c r="C594" s="1">
        <v>45226.756597222222</v>
      </c>
      <c r="D594" s="1">
        <v>45226.758576388886</v>
      </c>
      <c r="E594" t="s">
        <v>1089</v>
      </c>
      <c r="I594" t="s">
        <v>48</v>
      </c>
      <c r="J594" t="s">
        <v>65</v>
      </c>
      <c r="K594">
        <v>5</v>
      </c>
      <c r="L594">
        <v>4</v>
      </c>
      <c r="M594">
        <v>4</v>
      </c>
      <c r="N594">
        <v>3</v>
      </c>
      <c r="O594">
        <v>5</v>
      </c>
      <c r="P594">
        <v>3</v>
      </c>
      <c r="Q594">
        <v>5</v>
      </c>
      <c r="R594">
        <v>4</v>
      </c>
      <c r="S594">
        <v>5</v>
      </c>
      <c r="T594">
        <v>5</v>
      </c>
      <c r="U594">
        <v>4</v>
      </c>
      <c r="V594">
        <v>2</v>
      </c>
      <c r="W594">
        <v>4</v>
      </c>
      <c r="X594">
        <v>3</v>
      </c>
      <c r="Y594">
        <v>3</v>
      </c>
      <c r="Z594">
        <v>4</v>
      </c>
      <c r="AA594">
        <v>4</v>
      </c>
      <c r="AB594">
        <v>5</v>
      </c>
      <c r="AC594">
        <v>5</v>
      </c>
      <c r="AD594">
        <v>5</v>
      </c>
      <c r="AE594">
        <v>4</v>
      </c>
      <c r="AF594">
        <v>5</v>
      </c>
      <c r="AG594">
        <v>4</v>
      </c>
      <c r="AH594">
        <v>4</v>
      </c>
      <c r="AI594">
        <v>3</v>
      </c>
      <c r="AJ594">
        <v>4</v>
      </c>
      <c r="AK594">
        <v>4</v>
      </c>
      <c r="AL594">
        <v>5</v>
      </c>
      <c r="AM594">
        <v>5</v>
      </c>
      <c r="AN594">
        <v>5</v>
      </c>
      <c r="AO594">
        <v>4</v>
      </c>
      <c r="AP594">
        <v>4</v>
      </c>
      <c r="AQ594">
        <v>3</v>
      </c>
      <c r="AR594">
        <v>4</v>
      </c>
      <c r="AS594">
        <v>5</v>
      </c>
      <c r="AT594">
        <v>4</v>
      </c>
      <c r="AU594">
        <v>5</v>
      </c>
      <c r="AV594">
        <v>3</v>
      </c>
      <c r="AW594">
        <v>4</v>
      </c>
      <c r="AX594">
        <v>4</v>
      </c>
      <c r="AY594">
        <v>4</v>
      </c>
      <c r="AZ594">
        <v>4</v>
      </c>
      <c r="BA594" t="s">
        <v>152</v>
      </c>
    </row>
    <row r="595" spans="1:53" x14ac:dyDescent="0.3">
      <c r="A595">
        <v>118453505911</v>
      </c>
      <c r="B595">
        <v>453298388</v>
      </c>
      <c r="C595" s="1">
        <v>45225.794849537036</v>
      </c>
      <c r="D595" s="1">
        <v>45225.803923611114</v>
      </c>
      <c r="E595" t="s">
        <v>1090</v>
      </c>
      <c r="I595" t="s">
        <v>48</v>
      </c>
      <c r="J595" t="s">
        <v>53</v>
      </c>
      <c r="K595">
        <v>5</v>
      </c>
      <c r="L595">
        <v>5</v>
      </c>
      <c r="M595">
        <v>5</v>
      </c>
      <c r="N595">
        <v>4</v>
      </c>
      <c r="O595">
        <v>4</v>
      </c>
      <c r="P595">
        <v>4</v>
      </c>
      <c r="Q595">
        <v>4</v>
      </c>
      <c r="R595">
        <v>5</v>
      </c>
      <c r="S595">
        <v>5</v>
      </c>
      <c r="T595">
        <v>4</v>
      </c>
      <c r="U595">
        <v>4</v>
      </c>
      <c r="V595">
        <v>5</v>
      </c>
      <c r="W595">
        <v>5</v>
      </c>
      <c r="X595">
        <v>3</v>
      </c>
      <c r="Y595">
        <v>4</v>
      </c>
      <c r="Z595">
        <v>5</v>
      </c>
      <c r="AA595">
        <v>4</v>
      </c>
      <c r="AB595">
        <v>5</v>
      </c>
      <c r="AC595">
        <v>3</v>
      </c>
      <c r="AD595">
        <v>4</v>
      </c>
      <c r="AE595">
        <v>4</v>
      </c>
      <c r="AF595">
        <v>4</v>
      </c>
      <c r="AG595">
        <v>5</v>
      </c>
      <c r="AH595">
        <v>5</v>
      </c>
      <c r="AI595">
        <v>5</v>
      </c>
      <c r="AJ595">
        <v>4</v>
      </c>
      <c r="AK595">
        <v>5</v>
      </c>
      <c r="AL595">
        <v>5</v>
      </c>
      <c r="AM595">
        <v>5</v>
      </c>
      <c r="AN595">
        <v>5</v>
      </c>
      <c r="AO595">
        <v>4</v>
      </c>
      <c r="AP595">
        <v>5</v>
      </c>
      <c r="AQ595">
        <v>4</v>
      </c>
      <c r="AR595">
        <v>4</v>
      </c>
      <c r="AS595">
        <v>5</v>
      </c>
      <c r="AT595">
        <v>5</v>
      </c>
      <c r="AU595">
        <v>5</v>
      </c>
      <c r="AV595">
        <v>5</v>
      </c>
      <c r="AW595">
        <v>5</v>
      </c>
      <c r="AX595">
        <v>5</v>
      </c>
      <c r="AY595">
        <v>5</v>
      </c>
      <c r="AZ595">
        <v>5</v>
      </c>
      <c r="BA595" t="s">
        <v>1091</v>
      </c>
    </row>
  </sheetData>
  <autoFilter ref="A1:BA595">
    <filterColumn colId="52">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2"/>
  <sheetViews>
    <sheetView tabSelected="1" topLeftCell="A49" workbookViewId="0">
      <selection activeCell="B91" sqref="B91"/>
    </sheetView>
  </sheetViews>
  <sheetFormatPr defaultRowHeight="14.4" x14ac:dyDescent="0.3"/>
  <cols>
    <col min="1" max="1" width="59.88671875" bestFit="1" customWidth="1"/>
    <col min="2" max="2" width="15.5546875" customWidth="1"/>
    <col min="3" max="5" width="8.44140625" customWidth="1"/>
    <col min="6" max="13" width="7.44140625" customWidth="1"/>
    <col min="14" max="14" width="10.77734375" bestFit="1" customWidth="1"/>
  </cols>
  <sheetData>
    <row r="1" spans="1:14" x14ac:dyDescent="0.3">
      <c r="A1" s="23" t="s">
        <v>8</v>
      </c>
      <c r="B1" t="s">
        <v>1120</v>
      </c>
    </row>
    <row r="3" spans="1:14" x14ac:dyDescent="0.3">
      <c r="A3" s="23" t="s">
        <v>1119</v>
      </c>
      <c r="B3" s="23" t="s">
        <v>1121</v>
      </c>
    </row>
    <row r="4" spans="1:14" x14ac:dyDescent="0.3">
      <c r="A4" s="23" t="s">
        <v>1117</v>
      </c>
      <c r="B4" t="s">
        <v>49</v>
      </c>
      <c r="C4" t="s">
        <v>103</v>
      </c>
      <c r="D4" t="s">
        <v>61</v>
      </c>
      <c r="E4" t="s">
        <v>260</v>
      </c>
      <c r="F4" t="s">
        <v>65</v>
      </c>
      <c r="G4" t="s">
        <v>96</v>
      </c>
      <c r="H4" t="s">
        <v>84</v>
      </c>
      <c r="I4" t="s">
        <v>53</v>
      </c>
      <c r="J4" t="s">
        <v>68</v>
      </c>
      <c r="K4" t="s">
        <v>57</v>
      </c>
      <c r="L4" t="s">
        <v>140</v>
      </c>
      <c r="M4" t="s">
        <v>91</v>
      </c>
      <c r="N4" t="s">
        <v>1118</v>
      </c>
    </row>
    <row r="5" spans="1:14" x14ac:dyDescent="0.3">
      <c r="A5" s="24">
        <v>1</v>
      </c>
      <c r="B5" s="26"/>
      <c r="C5" s="26"/>
      <c r="D5" s="26"/>
      <c r="E5" s="26"/>
      <c r="F5" s="26"/>
      <c r="G5" s="26">
        <v>1</v>
      </c>
      <c r="H5" s="26"/>
      <c r="I5" s="26"/>
      <c r="J5" s="26"/>
      <c r="K5" s="26"/>
      <c r="L5" s="26">
        <v>1</v>
      </c>
      <c r="M5" s="26">
        <v>1</v>
      </c>
      <c r="N5" s="26">
        <v>3</v>
      </c>
    </row>
    <row r="6" spans="1:14" x14ac:dyDescent="0.3">
      <c r="A6" s="24">
        <v>2</v>
      </c>
      <c r="B6" s="26">
        <v>7</v>
      </c>
      <c r="C6" s="26">
        <v>2</v>
      </c>
      <c r="D6" s="26"/>
      <c r="E6" s="26"/>
      <c r="F6" s="26">
        <v>9</v>
      </c>
      <c r="G6" s="26"/>
      <c r="H6" s="26">
        <v>1</v>
      </c>
      <c r="I6" s="26">
        <v>4</v>
      </c>
      <c r="J6" s="26">
        <v>5</v>
      </c>
      <c r="K6" s="26">
        <v>2</v>
      </c>
      <c r="L6" s="26">
        <v>6</v>
      </c>
      <c r="M6" s="26">
        <v>1</v>
      </c>
      <c r="N6" s="26">
        <v>37</v>
      </c>
    </row>
    <row r="7" spans="1:14" x14ac:dyDescent="0.3">
      <c r="A7" s="24">
        <v>3</v>
      </c>
      <c r="B7" s="26">
        <v>14</v>
      </c>
      <c r="C7" s="26">
        <v>6</v>
      </c>
      <c r="D7" s="26"/>
      <c r="E7" s="26"/>
      <c r="F7" s="26">
        <v>18</v>
      </c>
      <c r="G7" s="26">
        <v>7</v>
      </c>
      <c r="H7" s="26">
        <v>13</v>
      </c>
      <c r="I7" s="26">
        <v>13</v>
      </c>
      <c r="J7" s="26">
        <v>17</v>
      </c>
      <c r="K7" s="26">
        <v>11</v>
      </c>
      <c r="L7" s="26">
        <v>2</v>
      </c>
      <c r="M7" s="26">
        <v>7</v>
      </c>
      <c r="N7" s="26">
        <v>108</v>
      </c>
    </row>
    <row r="8" spans="1:14" x14ac:dyDescent="0.3">
      <c r="A8" s="24">
        <v>4</v>
      </c>
      <c r="B8" s="26">
        <v>37</v>
      </c>
      <c r="C8" s="26">
        <v>10</v>
      </c>
      <c r="D8" s="26">
        <v>5</v>
      </c>
      <c r="E8" s="26">
        <v>2</v>
      </c>
      <c r="F8" s="26">
        <v>55</v>
      </c>
      <c r="G8" s="26">
        <v>55</v>
      </c>
      <c r="H8" s="26">
        <v>49</v>
      </c>
      <c r="I8" s="26">
        <v>51</v>
      </c>
      <c r="J8" s="26">
        <v>34</v>
      </c>
      <c r="K8" s="26">
        <v>26</v>
      </c>
      <c r="L8" s="26">
        <v>20</v>
      </c>
      <c r="M8" s="26">
        <v>21</v>
      </c>
      <c r="N8" s="26">
        <v>365</v>
      </c>
    </row>
    <row r="9" spans="1:14" x14ac:dyDescent="0.3">
      <c r="A9" s="24">
        <v>5</v>
      </c>
      <c r="B9" s="26">
        <v>12</v>
      </c>
      <c r="C9" s="26">
        <v>6</v>
      </c>
      <c r="D9" s="26">
        <v>1</v>
      </c>
      <c r="E9" s="26">
        <v>1</v>
      </c>
      <c r="F9" s="26">
        <v>10</v>
      </c>
      <c r="G9" s="26">
        <v>11</v>
      </c>
      <c r="H9" s="26">
        <v>12</v>
      </c>
      <c r="I9" s="26">
        <v>5</v>
      </c>
      <c r="J9" s="26">
        <v>6</v>
      </c>
      <c r="K9" s="26">
        <v>8</v>
      </c>
      <c r="L9" s="26">
        <v>3</v>
      </c>
      <c r="M9" s="26">
        <v>6</v>
      </c>
      <c r="N9" s="26">
        <v>81</v>
      </c>
    </row>
    <row r="10" spans="1:14" x14ac:dyDescent="0.3">
      <c r="A10" s="24" t="s">
        <v>1118</v>
      </c>
      <c r="B10" s="26">
        <v>70</v>
      </c>
      <c r="C10" s="26">
        <v>24</v>
      </c>
      <c r="D10" s="26">
        <v>6</v>
      </c>
      <c r="E10" s="26">
        <v>3</v>
      </c>
      <c r="F10" s="26">
        <v>92</v>
      </c>
      <c r="G10" s="26">
        <v>74</v>
      </c>
      <c r="H10" s="26">
        <v>75</v>
      </c>
      <c r="I10" s="26">
        <v>73</v>
      </c>
      <c r="J10" s="26">
        <v>62</v>
      </c>
      <c r="K10" s="26">
        <v>47</v>
      </c>
      <c r="L10" s="26">
        <v>32</v>
      </c>
      <c r="M10" s="26">
        <v>36</v>
      </c>
      <c r="N10" s="26">
        <v>594</v>
      </c>
    </row>
    <row r="14" spans="1:14" x14ac:dyDescent="0.3">
      <c r="A14" t="s">
        <v>64</v>
      </c>
    </row>
    <row r="15" spans="1:14" x14ac:dyDescent="0.3">
      <c r="A15" s="29" t="s">
        <v>1119</v>
      </c>
      <c r="B15" s="29" t="s">
        <v>1121</v>
      </c>
      <c r="C15" s="29"/>
      <c r="D15" s="29"/>
      <c r="E15" s="29"/>
      <c r="F15" s="29"/>
      <c r="G15" s="29"/>
      <c r="H15" s="29"/>
      <c r="I15" s="29"/>
      <c r="J15" s="29"/>
    </row>
    <row r="16" spans="1:14" x14ac:dyDescent="0.3">
      <c r="A16" s="27" t="s">
        <v>1117</v>
      </c>
      <c r="B16" s="27"/>
      <c r="C16" s="27" t="s">
        <v>103</v>
      </c>
      <c r="D16" s="27" t="s">
        <v>91</v>
      </c>
      <c r="E16" s="27" t="s">
        <v>1118</v>
      </c>
      <c r="F16" s="27"/>
      <c r="G16" s="27"/>
      <c r="H16" s="27"/>
    </row>
    <row r="17" spans="1:8" x14ac:dyDescent="0.3">
      <c r="A17" s="24">
        <v>2</v>
      </c>
      <c r="B17" s="26"/>
      <c r="C17" s="26">
        <v>1</v>
      </c>
      <c r="D17" s="26"/>
      <c r="E17" s="26">
        <v>1</v>
      </c>
      <c r="F17" s="26"/>
      <c r="G17" s="26"/>
      <c r="H17" s="26"/>
    </row>
    <row r="18" spans="1:8" x14ac:dyDescent="0.3">
      <c r="A18" s="24">
        <v>3</v>
      </c>
      <c r="B18" s="26"/>
      <c r="C18" s="26">
        <v>4</v>
      </c>
      <c r="D18" s="26">
        <v>3</v>
      </c>
      <c r="E18" s="26">
        <v>7</v>
      </c>
      <c r="F18" s="26"/>
      <c r="G18" s="26"/>
      <c r="H18" s="26"/>
    </row>
    <row r="19" spans="1:8" x14ac:dyDescent="0.3">
      <c r="A19" s="24">
        <v>4</v>
      </c>
      <c r="B19" s="26"/>
      <c r="C19" s="26">
        <v>7</v>
      </c>
      <c r="D19" s="26">
        <v>10</v>
      </c>
      <c r="E19" s="26">
        <v>17</v>
      </c>
      <c r="F19" s="26"/>
      <c r="G19" s="26"/>
      <c r="H19" s="26"/>
    </row>
    <row r="20" spans="1:8" x14ac:dyDescent="0.3">
      <c r="A20" s="24">
        <v>5</v>
      </c>
      <c r="B20" s="26"/>
      <c r="C20" s="26">
        <v>2</v>
      </c>
      <c r="D20" s="26">
        <v>1</v>
      </c>
      <c r="E20" s="26">
        <v>4</v>
      </c>
      <c r="F20" s="26"/>
      <c r="G20" s="26"/>
      <c r="H20" s="26"/>
    </row>
    <row r="21" spans="1:8" x14ac:dyDescent="0.3">
      <c r="A21" s="25" t="s">
        <v>1118</v>
      </c>
      <c r="B21" s="28"/>
      <c r="C21" s="28">
        <f>SUM(C17:C20)</f>
        <v>14</v>
      </c>
      <c r="D21" s="28">
        <v>14</v>
      </c>
      <c r="E21" s="28">
        <v>29</v>
      </c>
      <c r="F21" s="28"/>
      <c r="G21" s="28"/>
      <c r="H21" s="28"/>
    </row>
    <row r="22" spans="1:8" x14ac:dyDescent="0.3">
      <c r="B22" s="38">
        <f>B21*5</f>
        <v>0</v>
      </c>
      <c r="C22" s="38">
        <f t="shared" ref="C22" si="0">C21*5</f>
        <v>70</v>
      </c>
      <c r="D22" s="38">
        <f>D21*5</f>
        <v>70</v>
      </c>
      <c r="E22" s="38">
        <f>E21*5</f>
        <v>145</v>
      </c>
      <c r="F22" s="38"/>
      <c r="G22" s="38"/>
      <c r="H22" s="38"/>
    </row>
    <row r="23" spans="1:8" x14ac:dyDescent="0.3">
      <c r="A23" s="39" t="s">
        <v>1132</v>
      </c>
      <c r="B23" s="40" t="e">
        <f>(((B16*1)+(B17*2)+(B18*3)+(B19*4)+(B20*5))/B22)*100</f>
        <v>#DIV/0!</v>
      </c>
      <c r="C23" s="40">
        <f>(((C17*2)+(C18*3)+(C19*4)+(C20*5))/C22)*100</f>
        <v>74.285714285714292</v>
      </c>
      <c r="D23" s="40">
        <f>(((D17*2)+(D18*3)+(D19*4)+(D20*5))/D22)*100</f>
        <v>77.142857142857153</v>
      </c>
      <c r="E23" s="40">
        <f>(((E17*2)+(E18*3)+(E19*4)+(E20*5))/E22)*100</f>
        <v>76.551724137931032</v>
      </c>
      <c r="F23" s="40"/>
      <c r="G23" s="40"/>
      <c r="H23" s="40"/>
    </row>
    <row r="24" spans="1:8" x14ac:dyDescent="0.3">
      <c r="C24">
        <v>13</v>
      </c>
      <c r="D24">
        <v>25</v>
      </c>
      <c r="E24">
        <f>SUM(C24:D24)</f>
        <v>38</v>
      </c>
    </row>
    <row r="25" spans="1:8" x14ac:dyDescent="0.3">
      <c r="A25" t="s">
        <v>1148</v>
      </c>
      <c r="C25">
        <f>14/13*100</f>
        <v>107.69230769230769</v>
      </c>
      <c r="D25">
        <f>D21/D24*100</f>
        <v>56.000000000000007</v>
      </c>
    </row>
    <row r="29" spans="1:8" x14ac:dyDescent="0.3">
      <c r="A29" t="s">
        <v>60</v>
      </c>
    </row>
    <row r="30" spans="1:8" x14ac:dyDescent="0.3">
      <c r="A30" s="27" t="s">
        <v>1117</v>
      </c>
      <c r="B30" s="27" t="s">
        <v>103</v>
      </c>
      <c r="C30" s="27" t="s">
        <v>61</v>
      </c>
      <c r="D30" s="27" t="s">
        <v>260</v>
      </c>
      <c r="E30" s="27" t="s">
        <v>1118</v>
      </c>
    </row>
    <row r="31" spans="1:8" x14ac:dyDescent="0.3">
      <c r="A31" s="24">
        <v>2</v>
      </c>
      <c r="B31" s="26">
        <v>1</v>
      </c>
      <c r="C31" s="26"/>
      <c r="D31" s="26"/>
      <c r="E31" s="26">
        <v>1</v>
      </c>
    </row>
    <row r="32" spans="1:8" x14ac:dyDescent="0.3">
      <c r="A32" s="24">
        <v>4</v>
      </c>
      <c r="B32" s="26"/>
      <c r="C32" s="26">
        <v>5</v>
      </c>
      <c r="D32" s="26">
        <v>2</v>
      </c>
      <c r="E32" s="26">
        <v>7</v>
      </c>
    </row>
    <row r="33" spans="1:12" x14ac:dyDescent="0.3">
      <c r="A33" s="24">
        <v>5</v>
      </c>
      <c r="B33" s="26"/>
      <c r="C33" s="26">
        <v>1</v>
      </c>
      <c r="D33" s="26">
        <v>1</v>
      </c>
      <c r="E33" s="26">
        <v>2</v>
      </c>
    </row>
    <row r="34" spans="1:12" x14ac:dyDescent="0.3">
      <c r="A34" s="25" t="s">
        <v>1118</v>
      </c>
      <c r="B34" s="28">
        <v>1</v>
      </c>
      <c r="C34" s="28">
        <v>6</v>
      </c>
      <c r="D34" s="28">
        <v>3</v>
      </c>
      <c r="E34" s="28">
        <v>10</v>
      </c>
    </row>
    <row r="45" spans="1:12" x14ac:dyDescent="0.3">
      <c r="A45" t="s">
        <v>56</v>
      </c>
    </row>
    <row r="46" spans="1:12" x14ac:dyDescent="0.3">
      <c r="A46" s="29" t="s">
        <v>1119</v>
      </c>
      <c r="B46" s="29" t="s">
        <v>1121</v>
      </c>
      <c r="C46" s="29"/>
      <c r="D46" s="29"/>
      <c r="E46" s="29"/>
      <c r="F46" s="29"/>
      <c r="G46" s="29"/>
      <c r="H46" s="29"/>
      <c r="I46" s="29"/>
      <c r="J46" s="29"/>
      <c r="K46" s="29"/>
      <c r="L46" s="29"/>
    </row>
    <row r="47" spans="1:12" x14ac:dyDescent="0.3">
      <c r="A47" s="27" t="s">
        <v>1117</v>
      </c>
      <c r="B47" s="27" t="s">
        <v>49</v>
      </c>
      <c r="C47" s="27" t="s">
        <v>103</v>
      </c>
      <c r="D47" s="27" t="s">
        <v>65</v>
      </c>
      <c r="E47" s="27" t="s">
        <v>96</v>
      </c>
      <c r="F47" s="27" t="s">
        <v>84</v>
      </c>
      <c r="G47" s="27" t="s">
        <v>53</v>
      </c>
      <c r="H47" s="27" t="s">
        <v>68</v>
      </c>
      <c r="I47" s="27" t="s">
        <v>57</v>
      </c>
      <c r="J47" s="27" t="s">
        <v>140</v>
      </c>
      <c r="K47" s="27" t="s">
        <v>91</v>
      </c>
      <c r="L47" s="27" t="s">
        <v>1118</v>
      </c>
    </row>
    <row r="48" spans="1:12" x14ac:dyDescent="0.3">
      <c r="A48" s="24">
        <v>1</v>
      </c>
      <c r="B48" s="26"/>
      <c r="C48" s="26"/>
      <c r="D48" s="26"/>
      <c r="E48" s="26"/>
      <c r="F48" s="26"/>
      <c r="G48" s="26"/>
      <c r="H48" s="26"/>
      <c r="I48" s="26"/>
      <c r="J48" s="26"/>
      <c r="K48" s="26">
        <v>1</v>
      </c>
      <c r="L48" s="26">
        <v>1</v>
      </c>
    </row>
    <row r="49" spans="1:12" x14ac:dyDescent="0.3">
      <c r="A49" s="24">
        <v>2</v>
      </c>
      <c r="B49" s="26">
        <v>1</v>
      </c>
      <c r="C49" s="26"/>
      <c r="D49" s="26"/>
      <c r="E49" s="26"/>
      <c r="F49" s="26"/>
      <c r="G49" s="26"/>
      <c r="H49" s="26">
        <v>5</v>
      </c>
      <c r="I49" s="26">
        <v>2</v>
      </c>
      <c r="J49" s="26">
        <v>6</v>
      </c>
      <c r="K49" s="26">
        <v>1</v>
      </c>
      <c r="L49" s="26">
        <v>15</v>
      </c>
    </row>
    <row r="50" spans="1:12" x14ac:dyDescent="0.3">
      <c r="A50" s="24">
        <v>3</v>
      </c>
      <c r="B50" s="26">
        <v>2</v>
      </c>
      <c r="C50" s="26">
        <v>5</v>
      </c>
      <c r="D50" s="26">
        <v>2</v>
      </c>
      <c r="E50" s="26">
        <v>1</v>
      </c>
      <c r="F50" s="26"/>
      <c r="G50" s="26"/>
      <c r="H50" s="26">
        <v>16</v>
      </c>
      <c r="I50" s="26">
        <v>11</v>
      </c>
      <c r="J50" s="26">
        <v>2</v>
      </c>
      <c r="K50" s="26">
        <v>3</v>
      </c>
      <c r="L50" s="26">
        <v>42</v>
      </c>
    </row>
    <row r="51" spans="1:12" x14ac:dyDescent="0.3">
      <c r="A51" s="24">
        <v>4</v>
      </c>
      <c r="B51" s="26">
        <v>2</v>
      </c>
      <c r="C51" s="26">
        <v>8</v>
      </c>
      <c r="D51" s="26">
        <v>2</v>
      </c>
      <c r="E51" s="26">
        <v>2</v>
      </c>
      <c r="F51" s="26">
        <v>3</v>
      </c>
      <c r="G51" s="26">
        <v>1</v>
      </c>
      <c r="H51" s="26">
        <v>34</v>
      </c>
      <c r="I51" s="26">
        <v>26</v>
      </c>
      <c r="J51" s="26">
        <v>20</v>
      </c>
      <c r="K51" s="26">
        <v>11</v>
      </c>
      <c r="L51" s="26">
        <v>109</v>
      </c>
    </row>
    <row r="52" spans="1:12" x14ac:dyDescent="0.3">
      <c r="A52" s="24">
        <v>5</v>
      </c>
      <c r="B52" s="26"/>
      <c r="C52" s="26">
        <v>4</v>
      </c>
      <c r="D52" s="26">
        <v>1</v>
      </c>
      <c r="E52" s="26"/>
      <c r="F52" s="26"/>
      <c r="G52" s="26"/>
      <c r="H52" s="26">
        <v>6</v>
      </c>
      <c r="I52" s="26">
        <v>8</v>
      </c>
      <c r="J52" s="26">
        <v>3</v>
      </c>
      <c r="K52" s="26">
        <v>5</v>
      </c>
      <c r="L52" s="26">
        <v>27</v>
      </c>
    </row>
    <row r="53" spans="1:12" x14ac:dyDescent="0.3">
      <c r="A53" s="25" t="s">
        <v>1118</v>
      </c>
      <c r="B53" s="28">
        <v>5</v>
      </c>
      <c r="C53" s="28">
        <v>17</v>
      </c>
      <c r="D53" s="28">
        <v>5</v>
      </c>
      <c r="E53" s="28">
        <v>3</v>
      </c>
      <c r="F53" s="28">
        <v>3</v>
      </c>
      <c r="G53" s="28">
        <v>1</v>
      </c>
      <c r="H53" s="28">
        <v>61</v>
      </c>
      <c r="I53" s="28">
        <v>47</v>
      </c>
      <c r="J53" s="28">
        <v>31</v>
      </c>
      <c r="K53" s="28">
        <v>21</v>
      </c>
      <c r="L53" s="28">
        <v>194</v>
      </c>
    </row>
    <row r="65" spans="1:9" x14ac:dyDescent="0.3">
      <c r="A65" t="s">
        <v>48</v>
      </c>
    </row>
    <row r="66" spans="1:9" x14ac:dyDescent="0.3">
      <c r="A66" s="27" t="s">
        <v>1117</v>
      </c>
      <c r="B66" s="27" t="s">
        <v>49</v>
      </c>
      <c r="C66" s="27" t="s">
        <v>65</v>
      </c>
      <c r="D66" s="27" t="s">
        <v>96</v>
      </c>
      <c r="E66" s="27" t="s">
        <v>84</v>
      </c>
      <c r="F66" s="27" t="s">
        <v>53</v>
      </c>
      <c r="G66" s="27" t="s">
        <v>1118</v>
      </c>
      <c r="H66" s="27"/>
      <c r="I66" s="27"/>
    </row>
    <row r="67" spans="1:9" x14ac:dyDescent="0.3">
      <c r="A67" s="24">
        <v>1</v>
      </c>
      <c r="B67" s="26"/>
      <c r="C67" s="26"/>
      <c r="D67" s="26">
        <v>1</v>
      </c>
      <c r="E67" s="26"/>
      <c r="F67" s="26">
        <v>1</v>
      </c>
      <c r="G67" s="26">
        <v>2</v>
      </c>
      <c r="H67" s="26"/>
      <c r="I67" s="26"/>
    </row>
    <row r="68" spans="1:9" x14ac:dyDescent="0.3">
      <c r="A68" s="24">
        <v>2</v>
      </c>
      <c r="B68" s="26">
        <v>7</v>
      </c>
      <c r="C68" s="26">
        <v>9</v>
      </c>
      <c r="D68" s="26"/>
      <c r="E68" s="26">
        <v>1</v>
      </c>
      <c r="F68" s="26">
        <v>4</v>
      </c>
      <c r="G68" s="26">
        <v>20</v>
      </c>
      <c r="H68" s="26"/>
      <c r="I68" s="26"/>
    </row>
    <row r="69" spans="1:9" x14ac:dyDescent="0.3">
      <c r="A69" s="24">
        <v>3</v>
      </c>
      <c r="B69" s="26">
        <v>14</v>
      </c>
      <c r="C69" s="26">
        <v>18</v>
      </c>
      <c r="D69" s="26">
        <v>7</v>
      </c>
      <c r="E69" s="26">
        <v>13</v>
      </c>
      <c r="F69" s="26">
        <v>13</v>
      </c>
      <c r="G69" s="26">
        <v>59</v>
      </c>
      <c r="H69" s="26"/>
      <c r="I69" s="26"/>
    </row>
    <row r="70" spans="1:9" x14ac:dyDescent="0.3">
      <c r="A70" s="24">
        <v>4</v>
      </c>
      <c r="B70" s="26">
        <v>37</v>
      </c>
      <c r="C70" s="26">
        <v>55</v>
      </c>
      <c r="D70" s="26">
        <v>55</v>
      </c>
      <c r="E70" s="26">
        <v>45</v>
      </c>
      <c r="F70" s="26">
        <v>48</v>
      </c>
      <c r="G70" s="26">
        <v>232</v>
      </c>
      <c r="H70" s="26"/>
      <c r="I70" s="26"/>
    </row>
    <row r="71" spans="1:9" x14ac:dyDescent="0.3">
      <c r="A71" s="24">
        <v>5</v>
      </c>
      <c r="B71" s="26">
        <v>12</v>
      </c>
      <c r="C71" s="26">
        <v>10</v>
      </c>
      <c r="D71" s="26">
        <v>11</v>
      </c>
      <c r="E71" s="26">
        <v>12</v>
      </c>
      <c r="F71" s="26">
        <v>5</v>
      </c>
      <c r="G71" s="26">
        <v>48</v>
      </c>
      <c r="H71" s="26"/>
      <c r="I71" s="26"/>
    </row>
    <row r="72" spans="1:9" x14ac:dyDescent="0.3">
      <c r="A72" s="25" t="s">
        <v>1118</v>
      </c>
      <c r="B72" s="28">
        <f>SUM(B67:B71)</f>
        <v>70</v>
      </c>
      <c r="C72" s="28">
        <f t="shared" ref="C72:F72" si="1">SUM(C67:C71)</f>
        <v>92</v>
      </c>
      <c r="D72" s="28">
        <f t="shared" si="1"/>
        <v>74</v>
      </c>
      <c r="E72" s="28">
        <f t="shared" si="1"/>
        <v>71</v>
      </c>
      <c r="F72" s="28">
        <f t="shared" si="1"/>
        <v>71</v>
      </c>
      <c r="G72" s="28">
        <v>361</v>
      </c>
      <c r="H72" s="28"/>
      <c r="I72" s="28"/>
    </row>
    <row r="73" spans="1:9" x14ac:dyDescent="0.3">
      <c r="A73" s="6"/>
      <c r="B73" s="47">
        <f>B72*5</f>
        <v>350</v>
      </c>
    </row>
    <row r="74" spans="1:9" x14ac:dyDescent="0.3">
      <c r="A74" s="48" t="s">
        <v>1132</v>
      </c>
      <c r="B74" s="49">
        <f>(((B67*1)+(B68*2)+(B69*3)+(B70*4)+(B71*5))/B73)*100</f>
        <v>75.428571428571431</v>
      </c>
    </row>
    <row r="75" spans="1:9" x14ac:dyDescent="0.3">
      <c r="A75" s="6"/>
      <c r="B75" s="6">
        <v>115</v>
      </c>
    </row>
    <row r="76" spans="1:9" x14ac:dyDescent="0.3">
      <c r="A76" s="48" t="s">
        <v>1148</v>
      </c>
      <c r="B76" s="50">
        <f>B72/B75*100</f>
        <v>60.869565217391312</v>
      </c>
    </row>
    <row r="82" spans="1:17" x14ac:dyDescent="0.3">
      <c r="A82" s="6" t="s">
        <v>1131</v>
      </c>
      <c r="B82" s="6"/>
      <c r="C82" s="6"/>
      <c r="D82" s="6"/>
      <c r="E82" s="6"/>
      <c r="F82" s="6"/>
      <c r="G82" s="6"/>
      <c r="H82" s="6"/>
      <c r="I82" s="6"/>
      <c r="J82" s="6"/>
      <c r="K82" s="6"/>
      <c r="L82" s="6"/>
      <c r="M82" s="6"/>
      <c r="N82" s="6"/>
      <c r="P82" s="138" t="s">
        <v>1147</v>
      </c>
      <c r="Q82" s="138"/>
    </row>
    <row r="83" spans="1:17" ht="15" thickBot="1" x14ac:dyDescent="0.35">
      <c r="A83" s="43" t="s">
        <v>1117</v>
      </c>
      <c r="B83" s="43" t="s">
        <v>49</v>
      </c>
      <c r="C83" s="43" t="s">
        <v>103</v>
      </c>
      <c r="D83" s="43" t="s">
        <v>61</v>
      </c>
      <c r="E83" s="43" t="s">
        <v>260</v>
      </c>
      <c r="F83" s="43" t="s">
        <v>65</v>
      </c>
      <c r="G83" s="43" t="s">
        <v>96</v>
      </c>
      <c r="H83" s="43" t="s">
        <v>84</v>
      </c>
      <c r="I83" s="43" t="s">
        <v>53</v>
      </c>
      <c r="J83" s="43" t="s">
        <v>68</v>
      </c>
      <c r="K83" s="43" t="s">
        <v>57</v>
      </c>
      <c r="L83" s="43" t="s">
        <v>140</v>
      </c>
      <c r="M83" s="43" t="s">
        <v>91</v>
      </c>
      <c r="N83" s="43" t="s">
        <v>1118</v>
      </c>
      <c r="P83" s="41" t="s">
        <v>1133</v>
      </c>
      <c r="Q83" s="42">
        <v>115</v>
      </c>
    </row>
    <row r="84" spans="1:17" ht="15" thickBot="1" x14ac:dyDescent="0.35">
      <c r="A84" s="44">
        <v>1</v>
      </c>
      <c r="B84" s="45"/>
      <c r="C84" s="45"/>
      <c r="D84" s="45"/>
      <c r="E84" s="45"/>
      <c r="F84" s="45"/>
      <c r="G84" s="45">
        <v>1</v>
      </c>
      <c r="H84" s="45"/>
      <c r="I84" s="45"/>
      <c r="J84" s="45"/>
      <c r="K84" s="45"/>
      <c r="L84" s="45">
        <v>1</v>
      </c>
      <c r="M84" s="45">
        <v>1</v>
      </c>
      <c r="N84" s="45">
        <v>3</v>
      </c>
      <c r="P84" s="41" t="s">
        <v>1134</v>
      </c>
      <c r="Q84" s="42">
        <v>139</v>
      </c>
    </row>
    <row r="85" spans="1:17" ht="15" thickBot="1" x14ac:dyDescent="0.35">
      <c r="A85" s="44">
        <v>2</v>
      </c>
      <c r="B85" s="45">
        <v>7</v>
      </c>
      <c r="C85" s="45">
        <v>2</v>
      </c>
      <c r="D85" s="45"/>
      <c r="E85" s="45"/>
      <c r="F85" s="45">
        <v>9</v>
      </c>
      <c r="G85" s="45"/>
      <c r="H85" s="45">
        <v>1</v>
      </c>
      <c r="I85" s="45">
        <v>4</v>
      </c>
      <c r="J85" s="45">
        <v>5</v>
      </c>
      <c r="K85" s="45">
        <v>2</v>
      </c>
      <c r="L85" s="45">
        <v>6</v>
      </c>
      <c r="M85" s="45">
        <v>1</v>
      </c>
      <c r="N85" s="45">
        <v>37</v>
      </c>
      <c r="P85" s="41" t="s">
        <v>1135</v>
      </c>
      <c r="Q85" s="42">
        <v>129</v>
      </c>
    </row>
    <row r="86" spans="1:17" ht="15" thickBot="1" x14ac:dyDescent="0.35">
      <c r="A86" s="44">
        <v>3</v>
      </c>
      <c r="B86" s="45">
        <v>14</v>
      </c>
      <c r="C86" s="45">
        <v>6</v>
      </c>
      <c r="D86" s="45"/>
      <c r="E86" s="45"/>
      <c r="F86" s="45">
        <v>18</v>
      </c>
      <c r="G86" s="45">
        <v>7</v>
      </c>
      <c r="H86" s="45">
        <v>13</v>
      </c>
      <c r="I86" s="45">
        <v>13</v>
      </c>
      <c r="J86" s="45">
        <v>17</v>
      </c>
      <c r="K86" s="45">
        <v>11</v>
      </c>
      <c r="L86" s="45">
        <v>2</v>
      </c>
      <c r="M86" s="45">
        <v>7</v>
      </c>
      <c r="N86" s="45">
        <v>108</v>
      </c>
      <c r="P86" s="41" t="s">
        <v>1136</v>
      </c>
      <c r="Q86" s="42">
        <v>131</v>
      </c>
    </row>
    <row r="87" spans="1:17" ht="15" thickBot="1" x14ac:dyDescent="0.35">
      <c r="A87" s="44">
        <v>4</v>
      </c>
      <c r="B87" s="45">
        <v>37</v>
      </c>
      <c r="C87" s="45">
        <v>10</v>
      </c>
      <c r="D87" s="45">
        <v>5</v>
      </c>
      <c r="E87" s="45">
        <v>2</v>
      </c>
      <c r="F87" s="45">
        <v>55</v>
      </c>
      <c r="G87" s="45">
        <v>55</v>
      </c>
      <c r="H87" s="45">
        <v>49</v>
      </c>
      <c r="I87" s="45">
        <v>51</v>
      </c>
      <c r="J87" s="45">
        <v>34</v>
      </c>
      <c r="K87" s="45">
        <v>26</v>
      </c>
      <c r="L87" s="45">
        <v>20</v>
      </c>
      <c r="M87" s="45">
        <v>21</v>
      </c>
      <c r="N87" s="45">
        <v>365</v>
      </c>
      <c r="P87" s="41" t="s">
        <v>1137</v>
      </c>
      <c r="Q87" s="42">
        <v>130</v>
      </c>
    </row>
    <row r="88" spans="1:17" ht="15" thickBot="1" x14ac:dyDescent="0.35">
      <c r="A88" s="44">
        <v>5</v>
      </c>
      <c r="B88" s="45">
        <v>12</v>
      </c>
      <c r="C88" s="45">
        <v>6</v>
      </c>
      <c r="D88" s="45">
        <v>1</v>
      </c>
      <c r="E88" s="45">
        <v>1</v>
      </c>
      <c r="F88" s="45">
        <v>10</v>
      </c>
      <c r="G88" s="45">
        <v>11</v>
      </c>
      <c r="H88" s="45">
        <v>12</v>
      </c>
      <c r="I88" s="45">
        <v>5</v>
      </c>
      <c r="J88" s="45">
        <v>6</v>
      </c>
      <c r="K88" s="45">
        <v>8</v>
      </c>
      <c r="L88" s="45">
        <v>3</v>
      </c>
      <c r="M88" s="45">
        <v>6</v>
      </c>
      <c r="N88" s="45">
        <v>81</v>
      </c>
      <c r="P88" s="41" t="s">
        <v>1138</v>
      </c>
      <c r="Q88" s="42">
        <v>118</v>
      </c>
    </row>
    <row r="89" spans="1:17" ht="15" thickBot="1" x14ac:dyDescent="0.35">
      <c r="A89" s="46" t="s">
        <v>1118</v>
      </c>
      <c r="B89" s="47">
        <v>70</v>
      </c>
      <c r="C89" s="47">
        <v>24</v>
      </c>
      <c r="D89" s="47">
        <v>6</v>
      </c>
      <c r="E89" s="47">
        <v>3</v>
      </c>
      <c r="F89" s="47">
        <v>92</v>
      </c>
      <c r="G89" s="47">
        <v>74</v>
      </c>
      <c r="H89" s="47">
        <v>75</v>
      </c>
      <c r="I89" s="47">
        <v>73</v>
      </c>
      <c r="J89" s="47">
        <v>62</v>
      </c>
      <c r="K89" s="47">
        <v>47</v>
      </c>
      <c r="L89" s="47">
        <v>32</v>
      </c>
      <c r="M89" s="47">
        <v>36</v>
      </c>
      <c r="N89" s="47">
        <v>594</v>
      </c>
      <c r="P89" s="41" t="s">
        <v>1139</v>
      </c>
      <c r="Q89" s="42">
        <v>93</v>
      </c>
    </row>
    <row r="90" spans="1:17" ht="15" thickBot="1" x14ac:dyDescent="0.35">
      <c r="A90" s="6" t="s">
        <v>1250</v>
      </c>
      <c r="B90" s="47">
        <f>B89*5</f>
        <v>350</v>
      </c>
      <c r="C90" s="47">
        <f t="shared" ref="C90:N90" si="2">C89*5</f>
        <v>120</v>
      </c>
      <c r="D90" s="47">
        <f t="shared" si="2"/>
        <v>30</v>
      </c>
      <c r="E90" s="47">
        <f t="shared" si="2"/>
        <v>15</v>
      </c>
      <c r="F90" s="47">
        <f t="shared" si="2"/>
        <v>460</v>
      </c>
      <c r="G90" s="47">
        <f t="shared" si="2"/>
        <v>370</v>
      </c>
      <c r="H90" s="47">
        <f t="shared" si="2"/>
        <v>375</v>
      </c>
      <c r="I90" s="47">
        <f t="shared" si="2"/>
        <v>365</v>
      </c>
      <c r="J90" s="47">
        <f t="shared" si="2"/>
        <v>310</v>
      </c>
      <c r="K90" s="47">
        <f t="shared" si="2"/>
        <v>235</v>
      </c>
      <c r="L90" s="47">
        <f t="shared" si="2"/>
        <v>160</v>
      </c>
      <c r="M90" s="47">
        <f t="shared" si="2"/>
        <v>180</v>
      </c>
      <c r="N90" s="47">
        <f t="shared" si="2"/>
        <v>2970</v>
      </c>
      <c r="P90" s="41" t="s">
        <v>1140</v>
      </c>
      <c r="Q90" s="42">
        <v>78</v>
      </c>
    </row>
    <row r="91" spans="1:17" ht="15" thickBot="1" x14ac:dyDescent="0.35">
      <c r="A91" s="48" t="s">
        <v>1132</v>
      </c>
      <c r="B91" s="49">
        <f>(((B84*1)+(B85*2)+(B86*3)+(B87*4)+(B88*5))/B90)*100</f>
        <v>75.428571428571431</v>
      </c>
      <c r="C91" s="49">
        <f t="shared" ref="C91:N91" si="3">(((C84*1)+(C85*2)+(C86*3)+(C87*4)+(C88*5))/C90)*100</f>
        <v>76.666666666666671</v>
      </c>
      <c r="D91" s="49">
        <f t="shared" si="3"/>
        <v>83.333333333333343</v>
      </c>
      <c r="E91" s="49">
        <f t="shared" si="3"/>
        <v>86.666666666666671</v>
      </c>
      <c r="F91" s="49">
        <f t="shared" si="3"/>
        <v>74.34782608695653</v>
      </c>
      <c r="G91" s="49">
        <f t="shared" si="3"/>
        <v>80.270270270270274</v>
      </c>
      <c r="H91" s="49">
        <f t="shared" si="3"/>
        <v>79.2</v>
      </c>
      <c r="I91" s="49">
        <f t="shared" si="3"/>
        <v>75.61643835616438</v>
      </c>
      <c r="J91" s="49">
        <f t="shared" si="3"/>
        <v>73.225806451612911</v>
      </c>
      <c r="K91" s="49">
        <f t="shared" si="3"/>
        <v>77.021276595744681</v>
      </c>
      <c r="L91" s="49">
        <f t="shared" si="3"/>
        <v>71.25</v>
      </c>
      <c r="M91" s="49">
        <f t="shared" si="3"/>
        <v>76.666666666666671</v>
      </c>
      <c r="N91" s="49">
        <f t="shared" si="3"/>
        <v>76.296296296296291</v>
      </c>
      <c r="P91" s="41" t="s">
        <v>1141</v>
      </c>
      <c r="Q91" s="42">
        <v>50</v>
      </c>
    </row>
    <row r="92" spans="1:17" ht="15" thickBot="1" x14ac:dyDescent="0.35">
      <c r="A92" s="6" t="s">
        <v>1249</v>
      </c>
      <c r="B92" s="6">
        <v>115</v>
      </c>
      <c r="C92" s="6">
        <v>47</v>
      </c>
      <c r="D92" s="6">
        <v>16</v>
      </c>
      <c r="E92" s="6">
        <v>8</v>
      </c>
      <c r="F92" s="6">
        <v>139</v>
      </c>
      <c r="G92" s="6">
        <v>129</v>
      </c>
      <c r="H92" s="6">
        <v>131</v>
      </c>
      <c r="I92" s="6">
        <v>130</v>
      </c>
      <c r="J92" s="6">
        <v>118</v>
      </c>
      <c r="K92" s="6">
        <v>93</v>
      </c>
      <c r="L92" s="6">
        <v>78</v>
      </c>
      <c r="M92" s="6">
        <v>75</v>
      </c>
      <c r="N92" s="6">
        <f>SUM(B92:M92)</f>
        <v>1079</v>
      </c>
      <c r="P92" s="41" t="s">
        <v>1142</v>
      </c>
      <c r="Q92" s="42">
        <v>25</v>
      </c>
    </row>
    <row r="93" spans="1:17" ht="15" thickBot="1" x14ac:dyDescent="0.35">
      <c r="A93" s="48" t="s">
        <v>1148</v>
      </c>
      <c r="B93" s="50">
        <f>B89/B92*100</f>
        <v>60.869565217391312</v>
      </c>
      <c r="C93" s="50">
        <f t="shared" ref="C93:N93" si="4">C89/C92*100</f>
        <v>51.063829787234042</v>
      </c>
      <c r="D93" s="50">
        <f t="shared" si="4"/>
        <v>37.5</v>
      </c>
      <c r="E93" s="50">
        <f t="shared" si="4"/>
        <v>37.5</v>
      </c>
      <c r="F93" s="50">
        <f t="shared" si="4"/>
        <v>66.187050359712231</v>
      </c>
      <c r="G93" s="50">
        <f t="shared" si="4"/>
        <v>57.36434108527132</v>
      </c>
      <c r="H93" s="50">
        <f t="shared" si="4"/>
        <v>57.251908396946561</v>
      </c>
      <c r="I93" s="50">
        <f t="shared" si="4"/>
        <v>56.153846153846153</v>
      </c>
      <c r="J93" s="50">
        <f t="shared" si="4"/>
        <v>52.542372881355938</v>
      </c>
      <c r="K93" s="50">
        <f t="shared" si="4"/>
        <v>50.537634408602152</v>
      </c>
      <c r="L93" s="50">
        <f t="shared" si="4"/>
        <v>41.025641025641022</v>
      </c>
      <c r="M93" s="50">
        <f t="shared" si="4"/>
        <v>48</v>
      </c>
      <c r="N93" s="50">
        <f t="shared" si="4"/>
        <v>55.050973123262281</v>
      </c>
      <c r="P93" s="41" t="s">
        <v>1143</v>
      </c>
      <c r="Q93" s="42">
        <v>34</v>
      </c>
    </row>
    <row r="94" spans="1:17" ht="15" thickBot="1" x14ac:dyDescent="0.35">
      <c r="P94" s="41" t="s">
        <v>1144</v>
      </c>
      <c r="Q94" s="42">
        <v>13</v>
      </c>
    </row>
    <row r="95" spans="1:17" ht="15" thickBot="1" x14ac:dyDescent="0.35">
      <c r="P95" s="41" t="s">
        <v>1145</v>
      </c>
      <c r="Q95" s="42">
        <v>16</v>
      </c>
    </row>
    <row r="96" spans="1:17" ht="15" thickBot="1" x14ac:dyDescent="0.35">
      <c r="A96" s="6"/>
      <c r="B96" s="80" t="s">
        <v>1204</v>
      </c>
      <c r="C96" s="80" t="s">
        <v>1148</v>
      </c>
      <c r="P96" s="41" t="s">
        <v>1146</v>
      </c>
      <c r="Q96" s="42">
        <v>8</v>
      </c>
    </row>
    <row r="97" spans="1:12" x14ac:dyDescent="0.3">
      <c r="A97" s="6" t="s">
        <v>1203</v>
      </c>
      <c r="B97" s="9">
        <v>76.3</v>
      </c>
      <c r="C97" s="6">
        <v>55</v>
      </c>
      <c r="E97" s="79"/>
      <c r="F97" s="79"/>
      <c r="G97" s="79"/>
      <c r="H97" s="79"/>
      <c r="I97" s="79"/>
      <c r="J97" s="79"/>
      <c r="K97" s="79"/>
      <c r="L97" s="79"/>
    </row>
    <row r="98" spans="1:12" x14ac:dyDescent="0.3">
      <c r="A98" s="6" t="s">
        <v>49</v>
      </c>
      <c r="B98" s="9">
        <v>75.400000000000006</v>
      </c>
      <c r="C98" s="6">
        <v>61</v>
      </c>
    </row>
    <row r="99" spans="1:12" x14ac:dyDescent="0.3">
      <c r="A99" s="6" t="s">
        <v>65</v>
      </c>
      <c r="B99" s="9">
        <v>74.34782608695653</v>
      </c>
      <c r="C99" s="9">
        <v>66.187050359712231</v>
      </c>
      <c r="D99" s="79"/>
      <c r="E99" s="79"/>
      <c r="F99" s="79"/>
      <c r="G99" s="79"/>
      <c r="H99" s="79"/>
      <c r="I99" s="79"/>
    </row>
    <row r="100" spans="1:12" x14ac:dyDescent="0.3">
      <c r="A100" s="6" t="s">
        <v>96</v>
      </c>
      <c r="B100" s="9">
        <v>80.270270270270274</v>
      </c>
      <c r="C100" s="9">
        <v>57.36434108527132</v>
      </c>
    </row>
    <row r="101" spans="1:12" x14ac:dyDescent="0.3">
      <c r="A101" s="6" t="s">
        <v>84</v>
      </c>
      <c r="B101" s="9">
        <v>79.2</v>
      </c>
      <c r="C101" s="9">
        <v>57.251908396946561</v>
      </c>
    </row>
    <row r="102" spans="1:12" x14ac:dyDescent="0.3">
      <c r="A102" s="6" t="s">
        <v>53</v>
      </c>
      <c r="B102" s="9">
        <v>75.61643835616438</v>
      </c>
      <c r="C102" s="9">
        <v>56.153846153846153</v>
      </c>
      <c r="D102" s="82">
        <v>77</v>
      </c>
      <c r="E102" s="82">
        <v>60</v>
      </c>
    </row>
    <row r="103" spans="1:12" x14ac:dyDescent="0.3">
      <c r="A103" s="6" t="s">
        <v>68</v>
      </c>
      <c r="B103" s="9">
        <v>73.225806451612911</v>
      </c>
      <c r="C103" s="9">
        <v>52.542372881355938</v>
      </c>
    </row>
    <row r="104" spans="1:12" x14ac:dyDescent="0.3">
      <c r="A104" s="6" t="s">
        <v>57</v>
      </c>
      <c r="B104" s="9">
        <v>77.021276595744681</v>
      </c>
      <c r="C104" s="9">
        <v>50.537634408602152</v>
      </c>
    </row>
    <row r="105" spans="1:12" x14ac:dyDescent="0.3">
      <c r="A105" s="6" t="s">
        <v>140</v>
      </c>
      <c r="B105" s="9">
        <v>71.25</v>
      </c>
      <c r="C105" s="9">
        <v>41.025641025641022</v>
      </c>
    </row>
    <row r="106" spans="1:12" x14ac:dyDescent="0.3">
      <c r="A106" s="6" t="s">
        <v>91</v>
      </c>
      <c r="B106" s="9">
        <v>76.666666666666671</v>
      </c>
      <c r="C106" s="9">
        <v>48</v>
      </c>
    </row>
    <row r="107" spans="1:12" x14ac:dyDescent="0.3">
      <c r="A107" s="6" t="s">
        <v>103</v>
      </c>
      <c r="B107" s="9">
        <v>76.666666666666671</v>
      </c>
      <c r="C107" s="9">
        <v>51</v>
      </c>
    </row>
    <row r="108" spans="1:12" x14ac:dyDescent="0.3">
      <c r="A108" s="6" t="s">
        <v>61</v>
      </c>
      <c r="B108" s="9">
        <v>83.333333333333343</v>
      </c>
      <c r="C108" s="9">
        <v>38</v>
      </c>
    </row>
    <row r="109" spans="1:12" x14ac:dyDescent="0.3">
      <c r="A109" s="6" t="s">
        <v>260</v>
      </c>
      <c r="B109" s="9">
        <v>86.666666666666671</v>
      </c>
      <c r="C109" s="9">
        <v>38</v>
      </c>
      <c r="D109" s="81">
        <v>78</v>
      </c>
      <c r="E109" s="81">
        <v>46</v>
      </c>
    </row>
    <row r="114" spans="1:2" x14ac:dyDescent="0.3">
      <c r="B114" t="s">
        <v>1205</v>
      </c>
    </row>
    <row r="115" spans="1:2" x14ac:dyDescent="0.3">
      <c r="A115" t="s">
        <v>1211</v>
      </c>
      <c r="B115">
        <v>76</v>
      </c>
    </row>
    <row r="116" spans="1:2" x14ac:dyDescent="0.3">
      <c r="A116" t="s">
        <v>1210</v>
      </c>
      <c r="B116">
        <v>75</v>
      </c>
    </row>
    <row r="117" spans="1:2" x14ac:dyDescent="0.3">
      <c r="A117" t="s">
        <v>1242</v>
      </c>
      <c r="B117">
        <v>72</v>
      </c>
    </row>
    <row r="118" spans="1:2" x14ac:dyDescent="0.3">
      <c r="A118" t="s">
        <v>1243</v>
      </c>
      <c r="B118">
        <v>74</v>
      </c>
    </row>
    <row r="119" spans="1:2" x14ac:dyDescent="0.3">
      <c r="A119" t="s">
        <v>1206</v>
      </c>
      <c r="B119">
        <v>77</v>
      </c>
    </row>
    <row r="120" spans="1:2" x14ac:dyDescent="0.3">
      <c r="A120" t="s">
        <v>1207</v>
      </c>
      <c r="B120">
        <v>71</v>
      </c>
    </row>
    <row r="121" spans="1:2" x14ac:dyDescent="0.3">
      <c r="A121" t="s">
        <v>1208</v>
      </c>
      <c r="B121">
        <v>73</v>
      </c>
    </row>
    <row r="122" spans="1:2" x14ac:dyDescent="0.3">
      <c r="A122" t="s">
        <v>1209</v>
      </c>
      <c r="B122">
        <v>76</v>
      </c>
    </row>
  </sheetData>
  <mergeCells count="1">
    <mergeCell ref="P82:Q82"/>
  </mergeCell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R22"/>
  <sheetViews>
    <sheetView workbookViewId="0">
      <selection activeCell="N29" sqref="N29"/>
    </sheetView>
  </sheetViews>
  <sheetFormatPr defaultRowHeight="14.4" x14ac:dyDescent="0.3"/>
  <cols>
    <col min="1" max="1" width="20.44140625" customWidth="1"/>
    <col min="2" max="2" width="7.33203125" customWidth="1"/>
    <col min="3" max="5" width="8.44140625" customWidth="1"/>
    <col min="6" max="13" width="7.44140625" customWidth="1"/>
    <col min="14" max="14" width="10.77734375" bestFit="1" customWidth="1"/>
    <col min="17" max="17" width="11.77734375" customWidth="1"/>
  </cols>
  <sheetData>
    <row r="1" spans="1:14" x14ac:dyDescent="0.3">
      <c r="A1" s="23" t="s">
        <v>8</v>
      </c>
      <c r="B1" t="s">
        <v>1120</v>
      </c>
    </row>
    <row r="3" spans="1:14" x14ac:dyDescent="0.3">
      <c r="A3" s="23" t="s">
        <v>1122</v>
      </c>
      <c r="B3" s="23" t="s">
        <v>1121</v>
      </c>
    </row>
    <row r="4" spans="1:14" x14ac:dyDescent="0.3">
      <c r="A4" s="23" t="s">
        <v>1117</v>
      </c>
      <c r="B4" t="s">
        <v>49</v>
      </c>
      <c r="C4" t="s">
        <v>103</v>
      </c>
      <c r="D4" t="s">
        <v>61</v>
      </c>
      <c r="E4" t="s">
        <v>260</v>
      </c>
      <c r="F4" t="s">
        <v>65</v>
      </c>
      <c r="G4" t="s">
        <v>96</v>
      </c>
      <c r="H4" t="s">
        <v>84</v>
      </c>
      <c r="I4" t="s">
        <v>53</v>
      </c>
      <c r="J4" t="s">
        <v>68</v>
      </c>
      <c r="K4" t="s">
        <v>57</v>
      </c>
      <c r="L4" t="s">
        <v>140</v>
      </c>
      <c r="M4" t="s">
        <v>91</v>
      </c>
      <c r="N4" t="s">
        <v>1118</v>
      </c>
    </row>
    <row r="5" spans="1:14" x14ac:dyDescent="0.3">
      <c r="A5" s="24">
        <v>1</v>
      </c>
      <c r="B5" s="26">
        <v>1</v>
      </c>
      <c r="C5" s="26">
        <v>1</v>
      </c>
      <c r="D5" s="26"/>
      <c r="E5" s="26"/>
      <c r="F5" s="26">
        <v>1</v>
      </c>
      <c r="G5" s="26">
        <v>1</v>
      </c>
      <c r="H5" s="26"/>
      <c r="I5" s="26">
        <v>1</v>
      </c>
      <c r="J5" s="26">
        <v>2</v>
      </c>
      <c r="K5" s="26"/>
      <c r="L5" s="26">
        <v>3</v>
      </c>
      <c r="M5" s="26"/>
      <c r="N5" s="26">
        <v>10</v>
      </c>
    </row>
    <row r="6" spans="1:14" x14ac:dyDescent="0.3">
      <c r="A6" s="24">
        <v>2</v>
      </c>
      <c r="B6" s="26">
        <v>4</v>
      </c>
      <c r="C6" s="26">
        <v>1</v>
      </c>
      <c r="D6" s="26"/>
      <c r="E6" s="26"/>
      <c r="F6" s="26">
        <v>9</v>
      </c>
      <c r="G6" s="26"/>
      <c r="H6" s="26">
        <v>5</v>
      </c>
      <c r="I6" s="26">
        <v>6</v>
      </c>
      <c r="J6" s="26">
        <v>3</v>
      </c>
      <c r="K6" s="26">
        <v>4</v>
      </c>
      <c r="L6" s="26">
        <v>2</v>
      </c>
      <c r="M6" s="26">
        <v>2</v>
      </c>
      <c r="N6" s="26">
        <v>36</v>
      </c>
    </row>
    <row r="7" spans="1:14" x14ac:dyDescent="0.3">
      <c r="A7" s="24">
        <v>3</v>
      </c>
      <c r="B7" s="26">
        <v>13</v>
      </c>
      <c r="C7" s="26">
        <v>6</v>
      </c>
      <c r="D7" s="26"/>
      <c r="E7" s="26"/>
      <c r="F7" s="26">
        <v>18</v>
      </c>
      <c r="G7" s="26">
        <v>6</v>
      </c>
      <c r="H7" s="26">
        <v>8</v>
      </c>
      <c r="I7" s="26">
        <v>13</v>
      </c>
      <c r="J7" s="26">
        <v>16</v>
      </c>
      <c r="K7" s="26">
        <v>8</v>
      </c>
      <c r="L7" s="26">
        <v>5</v>
      </c>
      <c r="M7" s="26">
        <v>7</v>
      </c>
      <c r="N7" s="26">
        <v>100</v>
      </c>
    </row>
    <row r="8" spans="1:14" x14ac:dyDescent="0.3">
      <c r="A8" s="24">
        <v>4</v>
      </c>
      <c r="B8" s="26">
        <v>36</v>
      </c>
      <c r="C8" s="26">
        <v>10</v>
      </c>
      <c r="D8" s="26">
        <v>2</v>
      </c>
      <c r="E8" s="26">
        <v>2</v>
      </c>
      <c r="F8" s="26">
        <v>46</v>
      </c>
      <c r="G8" s="26">
        <v>43</v>
      </c>
      <c r="H8" s="26">
        <v>39</v>
      </c>
      <c r="I8" s="26">
        <v>36</v>
      </c>
      <c r="J8" s="26">
        <v>30</v>
      </c>
      <c r="K8" s="26">
        <v>23</v>
      </c>
      <c r="L8" s="26">
        <v>13</v>
      </c>
      <c r="M8" s="26">
        <v>16</v>
      </c>
      <c r="N8" s="26">
        <v>296</v>
      </c>
    </row>
    <row r="9" spans="1:14" x14ac:dyDescent="0.3">
      <c r="A9" s="24">
        <v>5</v>
      </c>
      <c r="B9" s="26">
        <v>16</v>
      </c>
      <c r="C9" s="26">
        <v>6</v>
      </c>
      <c r="D9" s="26">
        <v>4</v>
      </c>
      <c r="E9" s="26">
        <v>1</v>
      </c>
      <c r="F9" s="26">
        <v>18</v>
      </c>
      <c r="G9" s="26">
        <v>24</v>
      </c>
      <c r="H9" s="26">
        <v>23</v>
      </c>
      <c r="I9" s="26">
        <v>17</v>
      </c>
      <c r="J9" s="26">
        <v>11</v>
      </c>
      <c r="K9" s="26">
        <v>12</v>
      </c>
      <c r="L9" s="26">
        <v>9</v>
      </c>
      <c r="M9" s="26">
        <v>11</v>
      </c>
      <c r="N9" s="26">
        <v>152</v>
      </c>
    </row>
    <row r="10" spans="1:14" x14ac:dyDescent="0.3">
      <c r="A10" s="24" t="s">
        <v>1118</v>
      </c>
      <c r="B10" s="26">
        <v>70</v>
      </c>
      <c r="C10" s="26">
        <v>24</v>
      </c>
      <c r="D10" s="26">
        <v>6</v>
      </c>
      <c r="E10" s="26">
        <v>3</v>
      </c>
      <c r="F10" s="26">
        <v>92</v>
      </c>
      <c r="G10" s="26">
        <v>74</v>
      </c>
      <c r="H10" s="26">
        <v>75</v>
      </c>
      <c r="I10" s="26">
        <v>73</v>
      </c>
      <c r="J10" s="26">
        <v>62</v>
      </c>
      <c r="K10" s="26">
        <v>47</v>
      </c>
      <c r="L10" s="26">
        <v>32</v>
      </c>
      <c r="M10" s="26">
        <v>36</v>
      </c>
      <c r="N10" s="26">
        <v>594</v>
      </c>
    </row>
    <row r="16" spans="1:14" x14ac:dyDescent="0.3">
      <c r="A16" s="27" t="s">
        <v>1117</v>
      </c>
      <c r="B16" s="27" t="s">
        <v>49</v>
      </c>
      <c r="C16" s="27" t="s">
        <v>103</v>
      </c>
      <c r="D16" s="27" t="s">
        <v>61</v>
      </c>
      <c r="E16" s="27" t="s">
        <v>260</v>
      </c>
      <c r="F16" s="27" t="s">
        <v>65</v>
      </c>
      <c r="G16" s="27" t="s">
        <v>96</v>
      </c>
      <c r="H16" s="27" t="s">
        <v>84</v>
      </c>
      <c r="I16" s="27" t="s">
        <v>53</v>
      </c>
      <c r="J16" s="27" t="s">
        <v>68</v>
      </c>
      <c r="K16" s="27" t="s">
        <v>57</v>
      </c>
      <c r="L16" s="27" t="s">
        <v>140</v>
      </c>
      <c r="M16" s="27" t="s">
        <v>91</v>
      </c>
      <c r="N16" s="27" t="s">
        <v>1118</v>
      </c>
    </row>
    <row r="17" spans="1:18" x14ac:dyDescent="0.3">
      <c r="A17" s="24">
        <v>1</v>
      </c>
      <c r="B17" s="26">
        <v>1</v>
      </c>
      <c r="C17" s="26">
        <v>1</v>
      </c>
      <c r="D17" s="26"/>
      <c r="E17" s="26"/>
      <c r="F17" s="26">
        <v>1</v>
      </c>
      <c r="G17" s="26">
        <v>1</v>
      </c>
      <c r="H17" s="26"/>
      <c r="I17" s="26">
        <v>1</v>
      </c>
      <c r="J17" s="26">
        <v>2</v>
      </c>
      <c r="K17" s="26"/>
      <c r="L17" s="26">
        <v>3</v>
      </c>
      <c r="M17" s="26"/>
      <c r="N17" s="26">
        <v>10</v>
      </c>
      <c r="O17" s="51">
        <f>N17*A17</f>
        <v>10</v>
      </c>
      <c r="P17" s="52"/>
      <c r="Q17" s="53"/>
      <c r="R17" s="54"/>
    </row>
    <row r="18" spans="1:18" x14ac:dyDescent="0.3">
      <c r="A18" s="24">
        <v>2</v>
      </c>
      <c r="B18" s="26">
        <v>4</v>
      </c>
      <c r="C18" s="26">
        <v>1</v>
      </c>
      <c r="D18" s="26"/>
      <c r="E18" s="26"/>
      <c r="F18" s="26">
        <v>9</v>
      </c>
      <c r="G18" s="26"/>
      <c r="H18" s="26">
        <v>5</v>
      </c>
      <c r="I18" s="26">
        <v>6</v>
      </c>
      <c r="J18" s="26">
        <v>3</v>
      </c>
      <c r="K18" s="26">
        <v>4</v>
      </c>
      <c r="L18" s="26">
        <v>2</v>
      </c>
      <c r="M18" s="26">
        <v>2</v>
      </c>
      <c r="N18" s="26">
        <v>36</v>
      </c>
      <c r="O18" s="51">
        <f t="shared" ref="O18:O21" si="0">N18*A18</f>
        <v>72</v>
      </c>
      <c r="P18" s="52"/>
      <c r="Q18" s="55" t="s">
        <v>1149</v>
      </c>
      <c r="R18" s="56">
        <f>SUM(O17:O18,P19)</f>
        <v>232</v>
      </c>
    </row>
    <row r="19" spans="1:18" x14ac:dyDescent="0.3">
      <c r="A19" s="24">
        <v>3</v>
      </c>
      <c r="B19" s="26">
        <v>13</v>
      </c>
      <c r="C19" s="26">
        <v>6</v>
      </c>
      <c r="D19" s="26"/>
      <c r="E19" s="26"/>
      <c r="F19" s="26">
        <v>18</v>
      </c>
      <c r="G19" s="26">
        <v>6</v>
      </c>
      <c r="H19" s="26">
        <v>8</v>
      </c>
      <c r="I19" s="26">
        <v>13</v>
      </c>
      <c r="J19" s="26">
        <v>16</v>
      </c>
      <c r="K19" s="26">
        <v>8</v>
      </c>
      <c r="L19" s="26">
        <v>5</v>
      </c>
      <c r="M19" s="26">
        <v>7</v>
      </c>
      <c r="N19" s="26">
        <v>100</v>
      </c>
      <c r="O19" s="51">
        <f t="shared" si="0"/>
        <v>300</v>
      </c>
      <c r="P19" s="57">
        <f>O19/2</f>
        <v>150</v>
      </c>
      <c r="Q19" s="55" t="s">
        <v>1150</v>
      </c>
      <c r="R19" s="56">
        <f>P19</f>
        <v>150</v>
      </c>
    </row>
    <row r="20" spans="1:18" x14ac:dyDescent="0.3">
      <c r="A20" s="24">
        <v>4</v>
      </c>
      <c r="B20" s="26">
        <v>36</v>
      </c>
      <c r="C20" s="26">
        <v>10</v>
      </c>
      <c r="D20" s="26">
        <v>2</v>
      </c>
      <c r="E20" s="26">
        <v>2</v>
      </c>
      <c r="F20" s="26">
        <v>46</v>
      </c>
      <c r="G20" s="26">
        <v>43</v>
      </c>
      <c r="H20" s="26">
        <v>39</v>
      </c>
      <c r="I20" s="26">
        <v>36</v>
      </c>
      <c r="J20" s="26">
        <v>30</v>
      </c>
      <c r="K20" s="26">
        <v>23</v>
      </c>
      <c r="L20" s="26">
        <v>13</v>
      </c>
      <c r="M20" s="26">
        <v>16</v>
      </c>
      <c r="N20" s="26">
        <v>296</v>
      </c>
      <c r="O20" s="51">
        <f t="shared" si="0"/>
        <v>1184</v>
      </c>
      <c r="P20" s="52"/>
      <c r="Q20" s="55" t="s">
        <v>1151</v>
      </c>
      <c r="R20" s="56">
        <f>SUM(O20:O21,P19)</f>
        <v>2094</v>
      </c>
    </row>
    <row r="21" spans="1:18" x14ac:dyDescent="0.3">
      <c r="A21" s="24">
        <v>5</v>
      </c>
      <c r="B21" s="26">
        <v>16</v>
      </c>
      <c r="C21" s="26">
        <v>6</v>
      </c>
      <c r="D21" s="26">
        <v>4</v>
      </c>
      <c r="E21" s="26">
        <v>1</v>
      </c>
      <c r="F21" s="26">
        <v>18</v>
      </c>
      <c r="G21" s="26">
        <v>24</v>
      </c>
      <c r="H21" s="26">
        <v>23</v>
      </c>
      <c r="I21" s="26">
        <v>17</v>
      </c>
      <c r="J21" s="26">
        <v>11</v>
      </c>
      <c r="K21" s="26">
        <v>12</v>
      </c>
      <c r="L21" s="26">
        <v>9</v>
      </c>
      <c r="M21" s="26">
        <v>11</v>
      </c>
      <c r="N21" s="26">
        <v>152</v>
      </c>
      <c r="O21" s="51">
        <f t="shared" si="0"/>
        <v>760</v>
      </c>
      <c r="P21" s="52"/>
      <c r="Q21" s="55" t="s">
        <v>1152</v>
      </c>
      <c r="R21" s="56">
        <f>R20-R18</f>
        <v>1862</v>
      </c>
    </row>
    <row r="22" spans="1:18" x14ac:dyDescent="0.3">
      <c r="A22" s="25" t="s">
        <v>1118</v>
      </c>
      <c r="B22" s="28">
        <v>70</v>
      </c>
      <c r="C22" s="28">
        <v>24</v>
      </c>
      <c r="D22" s="28">
        <v>6</v>
      </c>
      <c r="E22" s="28">
        <v>3</v>
      </c>
      <c r="F22" s="28">
        <v>92</v>
      </c>
      <c r="G22" s="28">
        <v>74</v>
      </c>
      <c r="H22" s="28">
        <v>75</v>
      </c>
      <c r="I22" s="28">
        <v>73</v>
      </c>
      <c r="J22" s="28">
        <v>62</v>
      </c>
      <c r="K22" s="28">
        <v>47</v>
      </c>
      <c r="L22" s="28">
        <v>32</v>
      </c>
      <c r="M22" s="28">
        <v>36</v>
      </c>
      <c r="N22" s="28">
        <v>594</v>
      </c>
      <c r="O22" s="58">
        <f>N22*5</f>
        <v>2970</v>
      </c>
      <c r="P22" s="52"/>
      <c r="Q22" s="59" t="s">
        <v>1153</v>
      </c>
      <c r="R22" s="60">
        <f>R21/O22*100</f>
        <v>62.693602693602692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A595"/>
  <sheetViews>
    <sheetView topLeftCell="AE1" workbookViewId="0">
      <selection activeCell="BA2" sqref="BA2:BA595"/>
    </sheetView>
  </sheetViews>
  <sheetFormatPr defaultRowHeight="14.4" x14ac:dyDescent="0.3"/>
  <sheetData>
    <row r="1" spans="1:53" s="2" customFormat="1" ht="13.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BA1" s="2" t="s">
        <v>46</v>
      </c>
    </row>
    <row r="2" spans="1:53" hidden="1" x14ac:dyDescent="0.3">
      <c r="A2">
        <v>118471381682</v>
      </c>
      <c r="B2">
        <v>453298388</v>
      </c>
      <c r="C2" s="1">
        <v>45246.645752314813</v>
      </c>
      <c r="D2" s="1">
        <v>45246.659618055557</v>
      </c>
      <c r="E2" t="s">
        <v>47</v>
      </c>
      <c r="I2" t="s">
        <v>48</v>
      </c>
      <c r="J2" t="s">
        <v>49</v>
      </c>
      <c r="K2">
        <v>4</v>
      </c>
      <c r="L2">
        <v>4</v>
      </c>
      <c r="M2">
        <v>3</v>
      </c>
      <c r="N2">
        <v>5</v>
      </c>
      <c r="O2">
        <v>3</v>
      </c>
      <c r="P2">
        <v>4</v>
      </c>
      <c r="Q2">
        <v>4</v>
      </c>
      <c r="R2">
        <v>1</v>
      </c>
      <c r="S2">
        <v>4</v>
      </c>
      <c r="T2">
        <v>3</v>
      </c>
      <c r="U2">
        <v>4</v>
      </c>
      <c r="V2">
        <v>3</v>
      </c>
      <c r="W2">
        <v>3</v>
      </c>
      <c r="X2">
        <v>4</v>
      </c>
      <c r="Y2">
        <v>4</v>
      </c>
      <c r="Z2">
        <v>4</v>
      </c>
      <c r="AA2">
        <v>3</v>
      </c>
      <c r="AB2">
        <v>3</v>
      </c>
      <c r="AC2">
        <v>4</v>
      </c>
      <c r="AD2">
        <v>4</v>
      </c>
      <c r="AE2">
        <v>5</v>
      </c>
      <c r="AF2">
        <v>1</v>
      </c>
      <c r="AG2">
        <v>1</v>
      </c>
      <c r="AH2">
        <v>1</v>
      </c>
      <c r="AI2">
        <v>4</v>
      </c>
      <c r="AJ2">
        <v>4</v>
      </c>
      <c r="AK2">
        <v>1</v>
      </c>
      <c r="AL2">
        <v>4</v>
      </c>
      <c r="AM2">
        <v>4</v>
      </c>
      <c r="AN2" t="s">
        <v>50</v>
      </c>
      <c r="AO2">
        <v>5</v>
      </c>
      <c r="AP2">
        <v>4</v>
      </c>
      <c r="AQ2">
        <v>1</v>
      </c>
      <c r="AR2">
        <v>3</v>
      </c>
      <c r="AS2">
        <v>3</v>
      </c>
      <c r="AT2">
        <v>4</v>
      </c>
      <c r="AU2">
        <v>4</v>
      </c>
      <c r="AV2">
        <v>3</v>
      </c>
      <c r="AW2">
        <v>4</v>
      </c>
      <c r="AY2">
        <v>1</v>
      </c>
      <c r="AZ2">
        <v>2</v>
      </c>
      <c r="BA2" t="s">
        <v>51</v>
      </c>
    </row>
    <row r="3" spans="1:53" hidden="1" x14ac:dyDescent="0.3">
      <c r="A3">
        <v>118471370059</v>
      </c>
      <c r="B3">
        <v>453298388</v>
      </c>
      <c r="C3" s="1">
        <v>45246.639710648145</v>
      </c>
      <c r="D3" s="1">
        <v>45246.644317129627</v>
      </c>
      <c r="E3" t="s">
        <v>52</v>
      </c>
      <c r="I3" t="s">
        <v>48</v>
      </c>
      <c r="J3" t="s">
        <v>53</v>
      </c>
      <c r="K3">
        <v>4</v>
      </c>
      <c r="L3">
        <v>3</v>
      </c>
      <c r="M3">
        <v>4</v>
      </c>
      <c r="N3">
        <v>3</v>
      </c>
      <c r="O3">
        <v>3</v>
      </c>
      <c r="P3">
        <v>2</v>
      </c>
      <c r="Q3">
        <v>5</v>
      </c>
      <c r="R3">
        <v>5</v>
      </c>
      <c r="S3">
        <v>4</v>
      </c>
      <c r="T3">
        <v>3</v>
      </c>
      <c r="U3">
        <v>4</v>
      </c>
      <c r="V3">
        <v>3</v>
      </c>
      <c r="W3">
        <v>5</v>
      </c>
      <c r="X3">
        <v>3</v>
      </c>
      <c r="Y3">
        <v>3</v>
      </c>
      <c r="Z3">
        <v>5</v>
      </c>
      <c r="AA3">
        <v>5</v>
      </c>
      <c r="AB3">
        <v>3</v>
      </c>
      <c r="AC3">
        <v>3</v>
      </c>
      <c r="AD3">
        <v>4</v>
      </c>
      <c r="AE3">
        <v>4</v>
      </c>
      <c r="AF3">
        <v>4</v>
      </c>
      <c r="AG3">
        <v>5</v>
      </c>
      <c r="AH3">
        <v>5</v>
      </c>
      <c r="AI3">
        <v>4</v>
      </c>
      <c r="AJ3">
        <v>4</v>
      </c>
      <c r="AK3">
        <v>5</v>
      </c>
      <c r="AL3">
        <v>4</v>
      </c>
      <c r="AM3">
        <v>3</v>
      </c>
      <c r="AN3">
        <v>2</v>
      </c>
      <c r="AO3">
        <v>4</v>
      </c>
      <c r="AP3">
        <v>4</v>
      </c>
      <c r="AQ3">
        <v>4</v>
      </c>
      <c r="AR3">
        <v>4</v>
      </c>
      <c r="AS3">
        <v>4</v>
      </c>
      <c r="AT3">
        <v>4</v>
      </c>
      <c r="AU3">
        <v>4</v>
      </c>
      <c r="AV3">
        <v>3</v>
      </c>
      <c r="AW3">
        <v>4</v>
      </c>
      <c r="AX3">
        <v>3</v>
      </c>
      <c r="AY3">
        <v>4</v>
      </c>
      <c r="AZ3">
        <v>3</v>
      </c>
      <c r="BA3" t="s">
        <v>54</v>
      </c>
    </row>
    <row r="4" spans="1:53" hidden="1" x14ac:dyDescent="0.3">
      <c r="A4">
        <v>118471364462</v>
      </c>
      <c r="B4">
        <v>453298388</v>
      </c>
      <c r="C4" s="1">
        <v>45246.630856481483</v>
      </c>
      <c r="D4" s="1">
        <v>45246.635914351849</v>
      </c>
      <c r="E4" t="s">
        <v>55</v>
      </c>
      <c r="I4" t="s">
        <v>56</v>
      </c>
      <c r="J4" t="s">
        <v>57</v>
      </c>
      <c r="K4">
        <v>4</v>
      </c>
      <c r="L4">
        <v>4</v>
      </c>
      <c r="M4">
        <v>3</v>
      </c>
      <c r="N4">
        <v>2</v>
      </c>
      <c r="O4">
        <v>3</v>
      </c>
      <c r="P4">
        <v>2</v>
      </c>
      <c r="Q4">
        <v>3</v>
      </c>
      <c r="R4">
        <v>3</v>
      </c>
      <c r="S4">
        <v>3</v>
      </c>
      <c r="T4">
        <v>2</v>
      </c>
      <c r="U4">
        <v>3</v>
      </c>
      <c r="V4">
        <v>4</v>
      </c>
      <c r="W4">
        <v>4</v>
      </c>
      <c r="X4">
        <v>4</v>
      </c>
      <c r="Y4">
        <v>2</v>
      </c>
      <c r="Z4">
        <v>4</v>
      </c>
      <c r="AA4">
        <v>4</v>
      </c>
      <c r="AB4">
        <v>4</v>
      </c>
      <c r="AC4">
        <v>4</v>
      </c>
      <c r="AD4">
        <v>4</v>
      </c>
      <c r="AE4">
        <v>3</v>
      </c>
      <c r="AF4">
        <v>3</v>
      </c>
      <c r="AG4">
        <v>3</v>
      </c>
      <c r="AH4">
        <v>4</v>
      </c>
      <c r="AI4">
        <v>4</v>
      </c>
      <c r="AJ4">
        <v>4</v>
      </c>
      <c r="AK4">
        <v>4</v>
      </c>
      <c r="AL4">
        <v>4</v>
      </c>
      <c r="AM4">
        <v>4</v>
      </c>
      <c r="AN4">
        <v>3</v>
      </c>
      <c r="AO4">
        <v>4</v>
      </c>
      <c r="AP4">
        <v>4</v>
      </c>
      <c r="AQ4">
        <v>4</v>
      </c>
      <c r="AR4">
        <v>3</v>
      </c>
      <c r="AS4">
        <v>3</v>
      </c>
      <c r="AT4">
        <v>4</v>
      </c>
      <c r="AU4">
        <v>3</v>
      </c>
      <c r="AV4">
        <v>4</v>
      </c>
      <c r="AW4">
        <v>4</v>
      </c>
      <c r="AX4">
        <v>4</v>
      </c>
      <c r="AY4">
        <v>4</v>
      </c>
      <c r="AZ4">
        <v>3</v>
      </c>
      <c r="BA4" t="s">
        <v>58</v>
      </c>
    </row>
    <row r="5" spans="1:53" hidden="1" x14ac:dyDescent="0.3">
      <c r="A5">
        <v>118471319415</v>
      </c>
      <c r="B5">
        <v>453298388</v>
      </c>
      <c r="C5" s="1">
        <v>45246.565486111111</v>
      </c>
      <c r="D5" s="1">
        <v>45246.571388888886</v>
      </c>
      <c r="E5" t="s">
        <v>59</v>
      </c>
      <c r="I5" t="s">
        <v>60</v>
      </c>
      <c r="J5" t="s">
        <v>61</v>
      </c>
      <c r="K5">
        <v>4</v>
      </c>
      <c r="L5">
        <v>3</v>
      </c>
      <c r="M5">
        <v>3</v>
      </c>
      <c r="N5">
        <v>2</v>
      </c>
      <c r="O5">
        <v>3</v>
      </c>
      <c r="P5">
        <v>2</v>
      </c>
      <c r="Q5">
        <v>4</v>
      </c>
      <c r="R5">
        <v>2</v>
      </c>
      <c r="S5">
        <v>3</v>
      </c>
      <c r="T5">
        <v>4</v>
      </c>
      <c r="U5">
        <v>4</v>
      </c>
      <c r="V5">
        <v>4</v>
      </c>
      <c r="W5">
        <v>4</v>
      </c>
      <c r="X5">
        <v>4</v>
      </c>
      <c r="Y5">
        <v>3</v>
      </c>
      <c r="Z5">
        <v>4</v>
      </c>
      <c r="AA5">
        <v>4</v>
      </c>
      <c r="AB5">
        <v>4</v>
      </c>
      <c r="AC5">
        <v>4</v>
      </c>
      <c r="AD5">
        <v>4</v>
      </c>
      <c r="AE5">
        <v>4</v>
      </c>
      <c r="AF5">
        <v>4</v>
      </c>
      <c r="AG5">
        <v>4</v>
      </c>
      <c r="AH5">
        <v>4</v>
      </c>
      <c r="AI5">
        <v>4</v>
      </c>
      <c r="AJ5">
        <v>4</v>
      </c>
      <c r="AK5">
        <v>4</v>
      </c>
      <c r="AL5">
        <v>4</v>
      </c>
      <c r="AM5">
        <v>4</v>
      </c>
      <c r="AN5">
        <v>2</v>
      </c>
      <c r="AO5">
        <v>4</v>
      </c>
      <c r="AP5">
        <v>4</v>
      </c>
      <c r="AQ5">
        <v>4</v>
      </c>
      <c r="AR5">
        <v>4</v>
      </c>
      <c r="AS5">
        <v>4</v>
      </c>
      <c r="AT5">
        <v>4</v>
      </c>
      <c r="AU5">
        <v>3</v>
      </c>
      <c r="AV5">
        <v>4</v>
      </c>
      <c r="AW5">
        <v>5</v>
      </c>
      <c r="AX5">
        <v>5</v>
      </c>
      <c r="AY5">
        <v>5</v>
      </c>
      <c r="AZ5">
        <v>4</v>
      </c>
      <c r="BA5" t="s">
        <v>62</v>
      </c>
    </row>
    <row r="6" spans="1:53" hidden="1" x14ac:dyDescent="0.3">
      <c r="A6">
        <v>118471303035</v>
      </c>
      <c r="B6">
        <v>453298388</v>
      </c>
      <c r="C6" s="1">
        <v>45246.545752314814</v>
      </c>
      <c r="D6" s="1">
        <v>45246.547349537039</v>
      </c>
      <c r="E6" t="s">
        <v>63</v>
      </c>
      <c r="I6" t="s">
        <v>64</v>
      </c>
      <c r="J6" t="s">
        <v>65</v>
      </c>
      <c r="K6">
        <v>4</v>
      </c>
      <c r="L6">
        <v>4</v>
      </c>
      <c r="M6">
        <v>4</v>
      </c>
      <c r="N6">
        <v>4</v>
      </c>
      <c r="O6">
        <v>4</v>
      </c>
      <c r="P6">
        <v>4</v>
      </c>
      <c r="Q6">
        <v>4</v>
      </c>
      <c r="R6">
        <v>4</v>
      </c>
      <c r="S6">
        <v>4</v>
      </c>
      <c r="T6">
        <v>4</v>
      </c>
      <c r="U6">
        <v>4</v>
      </c>
      <c r="V6">
        <v>4</v>
      </c>
      <c r="W6">
        <v>4</v>
      </c>
      <c r="X6">
        <v>4</v>
      </c>
      <c r="Y6">
        <v>4</v>
      </c>
      <c r="Z6">
        <v>4</v>
      </c>
      <c r="AA6">
        <v>4</v>
      </c>
      <c r="AB6">
        <v>4</v>
      </c>
      <c r="AC6">
        <v>4</v>
      </c>
      <c r="AD6">
        <v>4</v>
      </c>
      <c r="AE6">
        <v>4</v>
      </c>
      <c r="AF6">
        <v>4</v>
      </c>
      <c r="AG6">
        <v>4</v>
      </c>
      <c r="AH6">
        <v>4</v>
      </c>
      <c r="AI6">
        <v>4</v>
      </c>
      <c r="AJ6">
        <v>4</v>
      </c>
      <c r="AK6">
        <v>4</v>
      </c>
      <c r="AL6">
        <v>4</v>
      </c>
      <c r="AM6">
        <v>4</v>
      </c>
      <c r="AN6">
        <v>4</v>
      </c>
      <c r="AO6">
        <v>4</v>
      </c>
      <c r="AP6">
        <v>4</v>
      </c>
      <c r="AQ6">
        <v>4</v>
      </c>
      <c r="AR6">
        <v>4</v>
      </c>
      <c r="AS6">
        <v>4</v>
      </c>
      <c r="AT6">
        <v>4</v>
      </c>
      <c r="AU6">
        <v>4</v>
      </c>
      <c r="AV6">
        <v>4</v>
      </c>
      <c r="AW6">
        <v>4</v>
      </c>
      <c r="AX6">
        <v>3</v>
      </c>
      <c r="AY6">
        <v>3</v>
      </c>
      <c r="AZ6">
        <v>2</v>
      </c>
      <c r="BA6" t="s">
        <v>66</v>
      </c>
    </row>
    <row r="7" spans="1:53" hidden="1" x14ac:dyDescent="0.3">
      <c r="A7">
        <v>118471297076</v>
      </c>
      <c r="B7">
        <v>453298388</v>
      </c>
      <c r="C7" s="1">
        <v>45246.533263888887</v>
      </c>
      <c r="D7" s="1">
        <v>45246.538159722222</v>
      </c>
      <c r="E7" t="s">
        <v>67</v>
      </c>
      <c r="I7" t="s">
        <v>56</v>
      </c>
      <c r="J7" t="s">
        <v>68</v>
      </c>
      <c r="K7">
        <v>4</v>
      </c>
      <c r="L7">
        <v>4</v>
      </c>
      <c r="M7">
        <v>5</v>
      </c>
      <c r="N7">
        <v>4</v>
      </c>
      <c r="O7">
        <v>5</v>
      </c>
      <c r="P7">
        <v>5</v>
      </c>
      <c r="Q7">
        <v>5</v>
      </c>
      <c r="R7">
        <v>5</v>
      </c>
      <c r="S7">
        <v>4</v>
      </c>
      <c r="T7">
        <v>5</v>
      </c>
      <c r="U7">
        <v>5</v>
      </c>
      <c r="V7">
        <v>4</v>
      </c>
      <c r="W7">
        <v>5</v>
      </c>
      <c r="X7">
        <v>3</v>
      </c>
      <c r="Y7">
        <v>4</v>
      </c>
      <c r="Z7">
        <v>5</v>
      </c>
      <c r="AA7">
        <v>5</v>
      </c>
      <c r="AB7">
        <v>3</v>
      </c>
      <c r="AC7">
        <v>4</v>
      </c>
      <c r="AD7">
        <v>5</v>
      </c>
      <c r="AE7">
        <v>4</v>
      </c>
      <c r="AF7">
        <v>4</v>
      </c>
      <c r="AG7">
        <v>4</v>
      </c>
      <c r="AH7">
        <v>4</v>
      </c>
      <c r="AI7">
        <v>4</v>
      </c>
      <c r="AJ7">
        <v>4</v>
      </c>
      <c r="AK7">
        <v>5</v>
      </c>
      <c r="AL7">
        <v>5</v>
      </c>
      <c r="AM7">
        <v>4</v>
      </c>
      <c r="AN7" t="s">
        <v>50</v>
      </c>
      <c r="AO7">
        <v>4</v>
      </c>
      <c r="AP7">
        <v>4</v>
      </c>
      <c r="AQ7">
        <v>4</v>
      </c>
      <c r="AR7">
        <v>5</v>
      </c>
      <c r="AS7">
        <v>5</v>
      </c>
      <c r="AT7">
        <v>5</v>
      </c>
      <c r="AU7">
        <v>5</v>
      </c>
      <c r="AV7">
        <v>4</v>
      </c>
      <c r="AW7">
        <v>4</v>
      </c>
      <c r="AX7">
        <v>4</v>
      </c>
      <c r="AY7">
        <v>4</v>
      </c>
      <c r="AZ7">
        <v>3</v>
      </c>
      <c r="BA7" t="s">
        <v>69</v>
      </c>
    </row>
    <row r="8" spans="1:53" hidden="1" x14ac:dyDescent="0.3">
      <c r="A8">
        <v>118471217095</v>
      </c>
      <c r="B8">
        <v>453298388</v>
      </c>
      <c r="C8" s="1">
        <v>45246.422673611109</v>
      </c>
      <c r="D8" s="1">
        <v>45246.431203703702</v>
      </c>
      <c r="E8" t="s">
        <v>70</v>
      </c>
      <c r="I8" t="s">
        <v>48</v>
      </c>
      <c r="J8" t="s">
        <v>53</v>
      </c>
      <c r="K8">
        <v>4</v>
      </c>
      <c r="L8">
        <v>4</v>
      </c>
      <c r="M8">
        <v>4</v>
      </c>
      <c r="N8">
        <v>4</v>
      </c>
      <c r="O8">
        <v>4</v>
      </c>
      <c r="P8">
        <v>4</v>
      </c>
      <c r="Q8">
        <v>4</v>
      </c>
      <c r="R8">
        <v>4</v>
      </c>
      <c r="S8">
        <v>3</v>
      </c>
      <c r="T8">
        <v>3</v>
      </c>
      <c r="U8">
        <v>3</v>
      </c>
      <c r="V8">
        <v>3</v>
      </c>
      <c r="W8">
        <v>4</v>
      </c>
      <c r="X8">
        <v>4</v>
      </c>
      <c r="Y8">
        <v>4</v>
      </c>
      <c r="Z8">
        <v>4</v>
      </c>
      <c r="AA8">
        <v>4</v>
      </c>
      <c r="AB8">
        <v>2</v>
      </c>
      <c r="AC8">
        <v>2</v>
      </c>
      <c r="AD8">
        <v>4</v>
      </c>
      <c r="AE8">
        <v>4</v>
      </c>
      <c r="AF8">
        <v>4</v>
      </c>
      <c r="AG8">
        <v>4</v>
      </c>
      <c r="AH8">
        <v>3</v>
      </c>
      <c r="AI8">
        <v>4</v>
      </c>
      <c r="AJ8">
        <v>4</v>
      </c>
      <c r="AK8">
        <v>4</v>
      </c>
      <c r="AL8">
        <v>4</v>
      </c>
      <c r="AM8">
        <v>3</v>
      </c>
      <c r="AN8">
        <v>1</v>
      </c>
      <c r="AO8">
        <v>4</v>
      </c>
      <c r="AP8">
        <v>4</v>
      </c>
      <c r="AQ8">
        <v>4</v>
      </c>
      <c r="AR8">
        <v>4</v>
      </c>
      <c r="AS8">
        <v>4</v>
      </c>
      <c r="AT8">
        <v>4</v>
      </c>
      <c r="AU8">
        <v>4</v>
      </c>
      <c r="AV8">
        <v>4</v>
      </c>
      <c r="AW8">
        <v>4</v>
      </c>
      <c r="AX8">
        <v>4</v>
      </c>
      <c r="AY8">
        <v>4</v>
      </c>
      <c r="AZ8">
        <v>4</v>
      </c>
      <c r="BA8" t="s">
        <v>71</v>
      </c>
    </row>
    <row r="9" spans="1:53" hidden="1" x14ac:dyDescent="0.3">
      <c r="A9">
        <v>118471216007</v>
      </c>
      <c r="B9">
        <v>453298388</v>
      </c>
      <c r="C9" s="1">
        <v>45246.426354166666</v>
      </c>
      <c r="D9" s="1">
        <v>45246.429918981485</v>
      </c>
      <c r="E9" t="s">
        <v>72</v>
      </c>
      <c r="I9" t="s">
        <v>48</v>
      </c>
      <c r="J9" t="s">
        <v>49</v>
      </c>
      <c r="K9">
        <v>4</v>
      </c>
      <c r="L9">
        <v>4</v>
      </c>
      <c r="M9">
        <v>4</v>
      </c>
      <c r="N9">
        <v>2</v>
      </c>
      <c r="O9">
        <v>4</v>
      </c>
      <c r="P9">
        <v>4</v>
      </c>
      <c r="Q9">
        <v>3</v>
      </c>
      <c r="R9">
        <v>4</v>
      </c>
      <c r="S9">
        <v>2</v>
      </c>
      <c r="T9">
        <v>2</v>
      </c>
      <c r="U9">
        <v>2</v>
      </c>
      <c r="V9">
        <v>4</v>
      </c>
      <c r="W9">
        <v>4</v>
      </c>
      <c r="X9">
        <v>3</v>
      </c>
      <c r="Y9">
        <v>3</v>
      </c>
      <c r="Z9">
        <v>4</v>
      </c>
      <c r="AA9">
        <v>4</v>
      </c>
      <c r="AB9">
        <v>4</v>
      </c>
      <c r="AC9">
        <v>3</v>
      </c>
      <c r="AD9">
        <v>2</v>
      </c>
      <c r="AE9">
        <v>4</v>
      </c>
      <c r="AF9">
        <v>4</v>
      </c>
      <c r="AG9">
        <v>4</v>
      </c>
      <c r="AH9">
        <v>4</v>
      </c>
      <c r="AI9">
        <v>4</v>
      </c>
      <c r="AJ9">
        <v>4</v>
      </c>
      <c r="AK9">
        <v>3</v>
      </c>
      <c r="AL9">
        <v>4</v>
      </c>
      <c r="AM9">
        <v>4</v>
      </c>
      <c r="AN9">
        <v>1</v>
      </c>
      <c r="AO9">
        <v>5</v>
      </c>
      <c r="AP9">
        <v>4</v>
      </c>
      <c r="AQ9">
        <v>3</v>
      </c>
      <c r="AR9">
        <v>4</v>
      </c>
      <c r="AS9">
        <v>4</v>
      </c>
      <c r="AT9">
        <v>1</v>
      </c>
      <c r="AW9">
        <v>2</v>
      </c>
      <c r="AX9">
        <v>3</v>
      </c>
      <c r="BA9" t="s">
        <v>73</v>
      </c>
    </row>
    <row r="10" spans="1:53" hidden="1" x14ac:dyDescent="0.3">
      <c r="A10">
        <v>118470655204</v>
      </c>
      <c r="B10">
        <v>453298388</v>
      </c>
      <c r="C10" s="1">
        <v>45245.991273148145</v>
      </c>
      <c r="D10" s="1">
        <v>45245.996701388889</v>
      </c>
      <c r="E10" t="s">
        <v>74</v>
      </c>
      <c r="I10" t="s">
        <v>48</v>
      </c>
      <c r="J10" t="s">
        <v>65</v>
      </c>
      <c r="K10">
        <v>4</v>
      </c>
      <c r="L10">
        <v>4</v>
      </c>
      <c r="M10">
        <v>3</v>
      </c>
      <c r="N10">
        <v>2</v>
      </c>
      <c r="O10">
        <v>4</v>
      </c>
      <c r="P10">
        <v>4</v>
      </c>
      <c r="Q10">
        <v>4</v>
      </c>
      <c r="R10">
        <v>4</v>
      </c>
      <c r="S10">
        <v>5</v>
      </c>
      <c r="T10">
        <v>2</v>
      </c>
      <c r="U10">
        <v>4</v>
      </c>
      <c r="V10">
        <v>4</v>
      </c>
      <c r="W10">
        <v>4</v>
      </c>
      <c r="X10">
        <v>2</v>
      </c>
      <c r="Y10">
        <v>4</v>
      </c>
      <c r="Z10">
        <v>5</v>
      </c>
      <c r="AA10">
        <v>4</v>
      </c>
      <c r="AB10">
        <v>4</v>
      </c>
      <c r="AC10">
        <v>4</v>
      </c>
      <c r="AD10">
        <v>3</v>
      </c>
      <c r="AE10">
        <v>4</v>
      </c>
      <c r="AF10">
        <v>3</v>
      </c>
      <c r="AG10">
        <v>4</v>
      </c>
      <c r="AH10">
        <v>4</v>
      </c>
      <c r="AI10">
        <v>2</v>
      </c>
      <c r="AJ10">
        <v>4</v>
      </c>
      <c r="AK10">
        <v>2</v>
      </c>
      <c r="AL10">
        <v>4</v>
      </c>
      <c r="AM10">
        <v>3</v>
      </c>
      <c r="AN10">
        <v>3</v>
      </c>
      <c r="AO10">
        <v>4</v>
      </c>
      <c r="AP10">
        <v>4</v>
      </c>
      <c r="AQ10">
        <v>4</v>
      </c>
      <c r="AR10">
        <v>4</v>
      </c>
      <c r="AS10">
        <v>4</v>
      </c>
      <c r="AT10">
        <v>4</v>
      </c>
      <c r="AU10">
        <v>4</v>
      </c>
      <c r="AV10">
        <v>2</v>
      </c>
      <c r="AW10">
        <v>4</v>
      </c>
      <c r="AX10">
        <v>3</v>
      </c>
      <c r="AY10">
        <v>4</v>
      </c>
      <c r="AZ10">
        <v>4</v>
      </c>
      <c r="BA10" t="s">
        <v>75</v>
      </c>
    </row>
    <row r="11" spans="1:53" hidden="1" x14ac:dyDescent="0.3">
      <c r="A11">
        <v>118470620091</v>
      </c>
      <c r="B11">
        <v>453298388</v>
      </c>
      <c r="C11" s="1">
        <v>45245.972037037034</v>
      </c>
      <c r="D11" s="1">
        <v>45245.977685185186</v>
      </c>
      <c r="E11" t="s">
        <v>76</v>
      </c>
      <c r="I11" t="s">
        <v>48</v>
      </c>
      <c r="J11" t="s">
        <v>49</v>
      </c>
      <c r="K11">
        <v>2</v>
      </c>
      <c r="L11">
        <v>4</v>
      </c>
      <c r="M11">
        <v>4</v>
      </c>
      <c r="N11">
        <v>2</v>
      </c>
      <c r="O11">
        <v>3</v>
      </c>
      <c r="P11">
        <v>4</v>
      </c>
      <c r="Q11">
        <v>4</v>
      </c>
      <c r="R11">
        <v>3</v>
      </c>
      <c r="S11">
        <v>4</v>
      </c>
      <c r="T11">
        <v>4</v>
      </c>
      <c r="U11">
        <v>4</v>
      </c>
      <c r="V11">
        <v>2</v>
      </c>
      <c r="W11">
        <v>4</v>
      </c>
      <c r="X11">
        <v>3</v>
      </c>
      <c r="Y11">
        <v>4</v>
      </c>
      <c r="Z11">
        <v>4</v>
      </c>
      <c r="AA11">
        <v>4</v>
      </c>
      <c r="AB11">
        <v>1</v>
      </c>
      <c r="AC11">
        <v>2</v>
      </c>
      <c r="AD11">
        <v>4</v>
      </c>
      <c r="AE11">
        <v>4</v>
      </c>
      <c r="AF11">
        <v>3</v>
      </c>
      <c r="AG11">
        <v>4</v>
      </c>
      <c r="AH11">
        <v>4</v>
      </c>
      <c r="AI11">
        <v>2</v>
      </c>
      <c r="AJ11">
        <v>4</v>
      </c>
      <c r="AK11">
        <v>4</v>
      </c>
      <c r="AL11">
        <v>4</v>
      </c>
      <c r="AM11">
        <v>4</v>
      </c>
      <c r="AN11">
        <v>4</v>
      </c>
      <c r="AO11">
        <v>4</v>
      </c>
      <c r="AP11">
        <v>3</v>
      </c>
      <c r="AQ11">
        <v>2</v>
      </c>
      <c r="AR11">
        <v>3</v>
      </c>
      <c r="AS11">
        <v>4</v>
      </c>
      <c r="AT11">
        <v>3</v>
      </c>
      <c r="AU11">
        <v>4</v>
      </c>
      <c r="AV11">
        <v>2</v>
      </c>
      <c r="AW11">
        <v>4</v>
      </c>
      <c r="AX11">
        <v>4</v>
      </c>
      <c r="AY11">
        <v>2</v>
      </c>
      <c r="AZ11">
        <v>4</v>
      </c>
      <c r="BA11" t="s">
        <v>77</v>
      </c>
    </row>
    <row r="12" spans="1:53" hidden="1" x14ac:dyDescent="0.3">
      <c r="A12">
        <v>118470582177</v>
      </c>
      <c r="B12">
        <v>453298388</v>
      </c>
      <c r="C12" s="1">
        <v>45245.949942129628</v>
      </c>
      <c r="D12" s="1">
        <v>45245.952835648146</v>
      </c>
      <c r="E12" t="s">
        <v>78</v>
      </c>
      <c r="I12" t="s">
        <v>56</v>
      </c>
      <c r="J12" t="s">
        <v>57</v>
      </c>
      <c r="K12">
        <v>4</v>
      </c>
      <c r="L12">
        <v>4</v>
      </c>
      <c r="M12">
        <v>4</v>
      </c>
      <c r="N12">
        <v>4</v>
      </c>
      <c r="O12">
        <v>4</v>
      </c>
      <c r="P12">
        <v>4</v>
      </c>
      <c r="Q12">
        <v>4</v>
      </c>
      <c r="R12">
        <v>4</v>
      </c>
      <c r="S12">
        <v>4</v>
      </c>
      <c r="T12">
        <v>4</v>
      </c>
      <c r="U12">
        <v>4</v>
      </c>
      <c r="V12">
        <v>4</v>
      </c>
      <c r="W12">
        <v>4</v>
      </c>
      <c r="X12">
        <v>4</v>
      </c>
      <c r="Y12">
        <v>4</v>
      </c>
      <c r="Z12">
        <v>4</v>
      </c>
      <c r="AA12">
        <v>4</v>
      </c>
      <c r="AB12">
        <v>4</v>
      </c>
      <c r="AC12">
        <v>4</v>
      </c>
      <c r="AD12">
        <v>4</v>
      </c>
      <c r="AE12">
        <v>4</v>
      </c>
      <c r="AF12">
        <v>4</v>
      </c>
      <c r="AG12">
        <v>4</v>
      </c>
      <c r="AH12">
        <v>4</v>
      </c>
      <c r="AI12">
        <v>4</v>
      </c>
      <c r="AJ12">
        <v>4</v>
      </c>
      <c r="AK12">
        <v>4</v>
      </c>
      <c r="AL12">
        <v>4</v>
      </c>
      <c r="AM12">
        <v>4</v>
      </c>
      <c r="AN12">
        <v>4</v>
      </c>
      <c r="AO12">
        <v>4</v>
      </c>
      <c r="AP12">
        <v>4</v>
      </c>
      <c r="AQ12">
        <v>4</v>
      </c>
      <c r="AR12">
        <v>4</v>
      </c>
      <c r="AS12">
        <v>4</v>
      </c>
      <c r="AT12">
        <v>4</v>
      </c>
      <c r="AU12">
        <v>4</v>
      </c>
      <c r="AV12">
        <v>4</v>
      </c>
      <c r="AW12">
        <v>4</v>
      </c>
      <c r="AX12">
        <v>4</v>
      </c>
      <c r="AY12">
        <v>3</v>
      </c>
      <c r="AZ12">
        <v>4</v>
      </c>
      <c r="BA12" t="s">
        <v>79</v>
      </c>
    </row>
    <row r="13" spans="1:53" hidden="1" x14ac:dyDescent="0.3">
      <c r="A13">
        <v>118470533791</v>
      </c>
      <c r="B13">
        <v>453298388</v>
      </c>
      <c r="C13" s="1">
        <v>45245.908692129633</v>
      </c>
      <c r="D13" s="1">
        <v>45245.92050925926</v>
      </c>
      <c r="E13" t="s">
        <v>80</v>
      </c>
      <c r="I13" t="s">
        <v>56</v>
      </c>
      <c r="J13" t="s">
        <v>68</v>
      </c>
      <c r="K13">
        <v>4</v>
      </c>
      <c r="L13">
        <v>4</v>
      </c>
      <c r="M13">
        <v>3</v>
      </c>
      <c r="N13">
        <v>3</v>
      </c>
      <c r="O13">
        <v>4</v>
      </c>
      <c r="P13">
        <v>4</v>
      </c>
      <c r="Q13">
        <v>2</v>
      </c>
      <c r="R13">
        <v>3</v>
      </c>
      <c r="S13">
        <v>3</v>
      </c>
      <c r="T13">
        <v>3</v>
      </c>
      <c r="U13">
        <v>3</v>
      </c>
      <c r="V13">
        <v>3</v>
      </c>
      <c r="W13">
        <v>3</v>
      </c>
      <c r="X13">
        <v>3</v>
      </c>
      <c r="Y13">
        <v>3</v>
      </c>
      <c r="Z13">
        <v>3</v>
      </c>
      <c r="AA13">
        <v>4</v>
      </c>
      <c r="AB13">
        <v>4</v>
      </c>
      <c r="AC13">
        <v>4</v>
      </c>
      <c r="AD13">
        <v>3</v>
      </c>
      <c r="AE13">
        <v>4</v>
      </c>
      <c r="AF13">
        <v>2</v>
      </c>
      <c r="AG13">
        <v>3</v>
      </c>
      <c r="AH13">
        <v>2</v>
      </c>
      <c r="AI13">
        <v>2</v>
      </c>
      <c r="AJ13">
        <v>4</v>
      </c>
      <c r="AK13">
        <v>4</v>
      </c>
      <c r="AL13">
        <v>3</v>
      </c>
      <c r="AM13">
        <v>3</v>
      </c>
      <c r="AN13" t="s">
        <v>50</v>
      </c>
      <c r="AO13">
        <v>4</v>
      </c>
      <c r="AP13" t="s">
        <v>81</v>
      </c>
      <c r="AQ13" t="s">
        <v>81</v>
      </c>
      <c r="AR13">
        <v>3</v>
      </c>
      <c r="AS13">
        <v>3</v>
      </c>
      <c r="AT13">
        <v>5</v>
      </c>
      <c r="AU13">
        <v>3</v>
      </c>
      <c r="AV13">
        <v>3</v>
      </c>
      <c r="AW13">
        <v>4</v>
      </c>
      <c r="AX13">
        <v>4</v>
      </c>
      <c r="AZ13">
        <v>3</v>
      </c>
      <c r="BA13" t="s">
        <v>82</v>
      </c>
    </row>
    <row r="14" spans="1:53" hidden="1" x14ac:dyDescent="0.3">
      <c r="A14">
        <v>118470491038</v>
      </c>
      <c r="B14">
        <v>453298388</v>
      </c>
      <c r="C14" s="1">
        <v>45245.884571759256</v>
      </c>
      <c r="D14" s="1">
        <v>45245.887870370374</v>
      </c>
      <c r="E14" t="s">
        <v>83</v>
      </c>
      <c r="I14" t="s">
        <v>48</v>
      </c>
      <c r="J14" t="s">
        <v>84</v>
      </c>
      <c r="K14">
        <v>4</v>
      </c>
      <c r="L14">
        <v>4</v>
      </c>
      <c r="M14">
        <v>4</v>
      </c>
      <c r="N14">
        <v>4</v>
      </c>
      <c r="O14">
        <v>3</v>
      </c>
      <c r="P14">
        <v>4</v>
      </c>
      <c r="Q14">
        <v>4</v>
      </c>
      <c r="R14">
        <v>3</v>
      </c>
      <c r="S14">
        <v>4</v>
      </c>
      <c r="T14">
        <v>3</v>
      </c>
      <c r="U14">
        <v>4</v>
      </c>
      <c r="V14">
        <v>4</v>
      </c>
      <c r="W14">
        <v>4</v>
      </c>
      <c r="X14">
        <v>3</v>
      </c>
      <c r="Y14">
        <v>4</v>
      </c>
      <c r="Z14">
        <v>4</v>
      </c>
      <c r="AA14">
        <v>4</v>
      </c>
      <c r="AB14">
        <v>4</v>
      </c>
      <c r="AC14">
        <v>4</v>
      </c>
      <c r="AD14">
        <v>4</v>
      </c>
      <c r="AE14">
        <v>4</v>
      </c>
      <c r="AF14">
        <v>4</v>
      </c>
      <c r="AG14">
        <v>4</v>
      </c>
      <c r="AH14">
        <v>4</v>
      </c>
      <c r="AI14">
        <v>3</v>
      </c>
      <c r="AJ14">
        <v>4</v>
      </c>
      <c r="AK14">
        <v>4</v>
      </c>
      <c r="AL14">
        <v>4</v>
      </c>
      <c r="AM14">
        <v>4</v>
      </c>
      <c r="AN14">
        <v>4</v>
      </c>
      <c r="AO14">
        <v>4</v>
      </c>
      <c r="AP14">
        <v>4</v>
      </c>
      <c r="AQ14">
        <v>4</v>
      </c>
      <c r="AR14">
        <v>4</v>
      </c>
      <c r="AS14">
        <v>4</v>
      </c>
      <c r="AT14">
        <v>4</v>
      </c>
      <c r="AU14">
        <v>4</v>
      </c>
      <c r="AV14">
        <v>3</v>
      </c>
      <c r="AW14">
        <v>4</v>
      </c>
      <c r="AX14">
        <v>4</v>
      </c>
      <c r="AY14">
        <v>3</v>
      </c>
      <c r="AZ14">
        <v>3</v>
      </c>
      <c r="BA14" t="s">
        <v>85</v>
      </c>
    </row>
    <row r="15" spans="1:53" hidden="1" x14ac:dyDescent="0.3">
      <c r="A15">
        <v>118470486544</v>
      </c>
      <c r="B15">
        <v>453298388</v>
      </c>
      <c r="C15" s="1">
        <v>45245.877002314817</v>
      </c>
      <c r="D15" s="1">
        <v>45245.884212962963</v>
      </c>
      <c r="E15" t="s">
        <v>86</v>
      </c>
      <c r="I15" t="s">
        <v>56</v>
      </c>
      <c r="J15" t="s">
        <v>57</v>
      </c>
      <c r="K15">
        <v>4</v>
      </c>
      <c r="L15">
        <v>4</v>
      </c>
      <c r="M15">
        <v>4</v>
      </c>
      <c r="N15">
        <v>4</v>
      </c>
      <c r="O15">
        <v>4</v>
      </c>
      <c r="P15">
        <v>4</v>
      </c>
      <c r="Q15">
        <v>4</v>
      </c>
      <c r="R15">
        <v>4</v>
      </c>
      <c r="S15">
        <v>4</v>
      </c>
      <c r="T15">
        <v>4</v>
      </c>
      <c r="U15">
        <v>4</v>
      </c>
      <c r="V15">
        <v>4</v>
      </c>
      <c r="W15">
        <v>4</v>
      </c>
      <c r="X15">
        <v>2</v>
      </c>
      <c r="Y15">
        <v>2</v>
      </c>
      <c r="Z15">
        <v>4</v>
      </c>
      <c r="AA15">
        <v>3</v>
      </c>
      <c r="AB15">
        <v>2</v>
      </c>
      <c r="AC15">
        <v>2</v>
      </c>
      <c r="AD15">
        <v>4</v>
      </c>
      <c r="AE15">
        <v>4</v>
      </c>
      <c r="AF15">
        <v>4</v>
      </c>
      <c r="AG15">
        <v>4</v>
      </c>
      <c r="AH15">
        <v>4</v>
      </c>
      <c r="AI15">
        <v>2</v>
      </c>
      <c r="AJ15">
        <v>4</v>
      </c>
      <c r="AK15">
        <v>4</v>
      </c>
      <c r="AL15">
        <v>4</v>
      </c>
      <c r="AM15">
        <v>3</v>
      </c>
      <c r="AN15" t="s">
        <v>50</v>
      </c>
      <c r="AO15">
        <v>4</v>
      </c>
      <c r="AP15">
        <v>4</v>
      </c>
      <c r="AQ15">
        <v>4</v>
      </c>
      <c r="AR15">
        <v>4</v>
      </c>
      <c r="AS15">
        <v>4</v>
      </c>
      <c r="AT15">
        <v>4</v>
      </c>
      <c r="AU15">
        <v>4</v>
      </c>
      <c r="AV15">
        <v>2</v>
      </c>
      <c r="AW15">
        <v>3</v>
      </c>
      <c r="AX15">
        <v>4</v>
      </c>
      <c r="AY15">
        <v>4</v>
      </c>
      <c r="AZ15">
        <v>4</v>
      </c>
      <c r="BA15" t="s">
        <v>87</v>
      </c>
    </row>
    <row r="16" spans="1:53" hidden="1" x14ac:dyDescent="0.3">
      <c r="A16">
        <v>118470405154</v>
      </c>
      <c r="B16">
        <v>453298388</v>
      </c>
      <c r="C16" s="1">
        <v>45245.794664351852</v>
      </c>
      <c r="D16" s="1">
        <v>45245.802511574075</v>
      </c>
      <c r="E16" t="s">
        <v>88</v>
      </c>
      <c r="I16" t="s">
        <v>56</v>
      </c>
      <c r="J16" t="s">
        <v>49</v>
      </c>
      <c r="K16">
        <v>2</v>
      </c>
      <c r="L16">
        <v>3</v>
      </c>
      <c r="M16">
        <v>3</v>
      </c>
      <c r="N16">
        <v>2</v>
      </c>
      <c r="O16">
        <v>5</v>
      </c>
      <c r="P16">
        <v>4</v>
      </c>
      <c r="Q16">
        <v>4</v>
      </c>
      <c r="R16">
        <v>4</v>
      </c>
      <c r="S16">
        <v>4</v>
      </c>
      <c r="T16">
        <v>4</v>
      </c>
      <c r="U16">
        <v>3</v>
      </c>
      <c r="V16">
        <v>1</v>
      </c>
      <c r="W16">
        <v>3</v>
      </c>
      <c r="X16">
        <v>1</v>
      </c>
      <c r="Y16">
        <v>3</v>
      </c>
      <c r="Z16">
        <v>4</v>
      </c>
      <c r="AA16">
        <v>4</v>
      </c>
      <c r="AB16">
        <v>3</v>
      </c>
      <c r="AC16">
        <v>4</v>
      </c>
      <c r="AD16">
        <v>3</v>
      </c>
      <c r="AE16">
        <v>2</v>
      </c>
      <c r="AF16">
        <v>2</v>
      </c>
      <c r="AG16">
        <v>1</v>
      </c>
      <c r="AH16">
        <v>3</v>
      </c>
      <c r="AI16">
        <v>4</v>
      </c>
      <c r="AJ16">
        <v>4</v>
      </c>
      <c r="AK16">
        <v>3</v>
      </c>
      <c r="AL16">
        <v>4</v>
      </c>
      <c r="AM16">
        <v>4</v>
      </c>
      <c r="AN16">
        <v>4</v>
      </c>
      <c r="AO16">
        <v>3</v>
      </c>
      <c r="AP16">
        <v>4</v>
      </c>
      <c r="AQ16">
        <v>5</v>
      </c>
      <c r="AR16">
        <v>3</v>
      </c>
      <c r="AS16">
        <v>3</v>
      </c>
      <c r="AT16">
        <v>3</v>
      </c>
      <c r="AU16">
        <v>4</v>
      </c>
      <c r="AV16">
        <v>1</v>
      </c>
      <c r="AW16">
        <v>3</v>
      </c>
      <c r="AX16">
        <v>3</v>
      </c>
      <c r="AY16">
        <v>4</v>
      </c>
      <c r="AZ16">
        <v>3</v>
      </c>
      <c r="BA16" t="s">
        <v>89</v>
      </c>
    </row>
    <row r="17" spans="1:53" hidden="1" x14ac:dyDescent="0.3">
      <c r="A17">
        <v>118470391842</v>
      </c>
      <c r="B17">
        <v>453298388</v>
      </c>
      <c r="C17" s="1">
        <v>45245.784699074073</v>
      </c>
      <c r="D17" s="1">
        <v>45245.787152777775</v>
      </c>
      <c r="E17" t="s">
        <v>90</v>
      </c>
      <c r="I17" t="s">
        <v>64</v>
      </c>
      <c r="J17" t="s">
        <v>91</v>
      </c>
      <c r="K17">
        <v>4</v>
      </c>
      <c r="L17">
        <v>4</v>
      </c>
      <c r="M17">
        <v>4</v>
      </c>
      <c r="N17">
        <v>4</v>
      </c>
      <c r="O17">
        <v>4</v>
      </c>
      <c r="P17">
        <v>4</v>
      </c>
      <c r="Q17">
        <v>4</v>
      </c>
      <c r="R17">
        <v>4</v>
      </c>
      <c r="S17">
        <v>4</v>
      </c>
      <c r="T17">
        <v>4</v>
      </c>
      <c r="U17">
        <v>4</v>
      </c>
      <c r="V17">
        <v>4</v>
      </c>
      <c r="W17">
        <v>4</v>
      </c>
      <c r="X17">
        <v>4</v>
      </c>
      <c r="Y17">
        <v>4</v>
      </c>
      <c r="Z17">
        <v>4</v>
      </c>
      <c r="AA17">
        <v>4</v>
      </c>
      <c r="AB17">
        <v>4</v>
      </c>
      <c r="AC17">
        <v>4</v>
      </c>
      <c r="AD17">
        <v>4</v>
      </c>
      <c r="AE17">
        <v>4</v>
      </c>
      <c r="AF17">
        <v>4</v>
      </c>
      <c r="AG17">
        <v>4</v>
      </c>
      <c r="AH17">
        <v>4</v>
      </c>
      <c r="AI17">
        <v>4</v>
      </c>
      <c r="AJ17">
        <v>4</v>
      </c>
      <c r="AK17">
        <v>4</v>
      </c>
      <c r="AL17">
        <v>4</v>
      </c>
      <c r="AM17">
        <v>4</v>
      </c>
      <c r="AN17">
        <v>4</v>
      </c>
      <c r="AO17">
        <v>4</v>
      </c>
      <c r="AP17">
        <v>4</v>
      </c>
      <c r="AQ17">
        <v>4</v>
      </c>
      <c r="AR17">
        <v>4</v>
      </c>
      <c r="AS17">
        <v>4</v>
      </c>
      <c r="AT17">
        <v>5</v>
      </c>
      <c r="AU17">
        <v>5</v>
      </c>
      <c r="AV17">
        <v>5</v>
      </c>
      <c r="AW17">
        <v>5</v>
      </c>
      <c r="AX17">
        <v>5</v>
      </c>
      <c r="AZ17">
        <v>4</v>
      </c>
      <c r="BA17" t="s">
        <v>92</v>
      </c>
    </row>
    <row r="18" spans="1:53" hidden="1" x14ac:dyDescent="0.3">
      <c r="A18">
        <v>118470383968</v>
      </c>
      <c r="B18">
        <v>453298388</v>
      </c>
      <c r="C18" s="1">
        <v>45245.770231481481</v>
      </c>
      <c r="D18" s="1">
        <v>45245.77847222222</v>
      </c>
      <c r="E18" t="s">
        <v>93</v>
      </c>
      <c r="I18" t="s">
        <v>56</v>
      </c>
      <c r="J18" t="s">
        <v>65</v>
      </c>
      <c r="K18">
        <v>5</v>
      </c>
      <c r="L18">
        <v>5</v>
      </c>
      <c r="M18">
        <v>5</v>
      </c>
      <c r="N18">
        <v>5</v>
      </c>
      <c r="O18">
        <v>5</v>
      </c>
      <c r="P18">
        <v>4</v>
      </c>
      <c r="Q18">
        <v>5</v>
      </c>
      <c r="R18">
        <v>5</v>
      </c>
      <c r="S18">
        <v>4</v>
      </c>
      <c r="T18">
        <v>5</v>
      </c>
      <c r="U18">
        <v>5</v>
      </c>
      <c r="V18">
        <v>5</v>
      </c>
      <c r="W18">
        <v>5</v>
      </c>
      <c r="X18">
        <v>5</v>
      </c>
      <c r="Y18">
        <v>5</v>
      </c>
      <c r="Z18">
        <v>5</v>
      </c>
      <c r="AA18">
        <v>5</v>
      </c>
      <c r="AB18">
        <v>3</v>
      </c>
      <c r="AC18">
        <v>3</v>
      </c>
      <c r="AD18">
        <v>5</v>
      </c>
      <c r="AE18">
        <v>5</v>
      </c>
      <c r="AF18">
        <v>3</v>
      </c>
      <c r="AG18">
        <v>5</v>
      </c>
      <c r="AH18">
        <v>4</v>
      </c>
      <c r="AI18">
        <v>3</v>
      </c>
      <c r="AJ18">
        <v>5</v>
      </c>
      <c r="AK18">
        <v>2</v>
      </c>
      <c r="AL18">
        <v>5</v>
      </c>
      <c r="AM18">
        <v>5</v>
      </c>
      <c r="AN18">
        <v>5</v>
      </c>
      <c r="AO18">
        <v>5</v>
      </c>
      <c r="AP18">
        <v>5</v>
      </c>
      <c r="AQ18">
        <v>5</v>
      </c>
      <c r="AR18">
        <v>5</v>
      </c>
      <c r="AS18">
        <v>5</v>
      </c>
      <c r="AT18">
        <v>5</v>
      </c>
      <c r="AU18">
        <v>5</v>
      </c>
      <c r="AV18">
        <v>5</v>
      </c>
      <c r="AW18">
        <v>5</v>
      </c>
      <c r="AX18">
        <v>5</v>
      </c>
      <c r="AY18">
        <v>5</v>
      </c>
      <c r="AZ18">
        <v>4</v>
      </c>
      <c r="BA18" t="s">
        <v>94</v>
      </c>
    </row>
    <row r="19" spans="1:53" hidden="1" x14ac:dyDescent="0.3">
      <c r="A19">
        <v>118470383068</v>
      </c>
      <c r="B19">
        <v>453298388</v>
      </c>
      <c r="C19" s="1">
        <v>45245.772870370369</v>
      </c>
      <c r="D19" s="1">
        <v>45245.776400462964</v>
      </c>
      <c r="E19" t="s">
        <v>95</v>
      </c>
      <c r="I19" t="s">
        <v>48</v>
      </c>
      <c r="J19" t="s">
        <v>96</v>
      </c>
      <c r="K19">
        <v>5</v>
      </c>
      <c r="L19">
        <v>5</v>
      </c>
      <c r="M19">
        <v>5</v>
      </c>
      <c r="N19">
        <v>5</v>
      </c>
      <c r="O19">
        <v>5</v>
      </c>
      <c r="P19">
        <v>5</v>
      </c>
      <c r="Q19">
        <v>5</v>
      </c>
      <c r="R19">
        <v>5</v>
      </c>
      <c r="S19">
        <v>5</v>
      </c>
      <c r="T19">
        <v>5</v>
      </c>
      <c r="U19">
        <v>5</v>
      </c>
      <c r="V19">
        <v>5</v>
      </c>
      <c r="W19">
        <v>5</v>
      </c>
      <c r="X19">
        <v>5</v>
      </c>
      <c r="Y19">
        <v>5</v>
      </c>
      <c r="Z19">
        <v>5</v>
      </c>
      <c r="AA19">
        <v>5</v>
      </c>
      <c r="AB19">
        <v>5</v>
      </c>
      <c r="AC19">
        <v>5</v>
      </c>
      <c r="AD19">
        <v>5</v>
      </c>
      <c r="AE19">
        <v>5</v>
      </c>
      <c r="AF19">
        <v>5</v>
      </c>
      <c r="AG19">
        <v>5</v>
      </c>
      <c r="AH19">
        <v>5</v>
      </c>
      <c r="AI19">
        <v>5</v>
      </c>
      <c r="AJ19">
        <v>5</v>
      </c>
      <c r="AK19">
        <v>5</v>
      </c>
      <c r="AL19">
        <v>5</v>
      </c>
      <c r="AM19">
        <v>5</v>
      </c>
      <c r="AN19">
        <v>4</v>
      </c>
      <c r="AO19">
        <v>5</v>
      </c>
      <c r="AP19">
        <v>5</v>
      </c>
      <c r="AQ19">
        <v>5</v>
      </c>
      <c r="AR19">
        <v>5</v>
      </c>
      <c r="AS19">
        <v>5</v>
      </c>
      <c r="AT19">
        <v>5</v>
      </c>
      <c r="AU19">
        <v>5</v>
      </c>
      <c r="AV19">
        <v>5</v>
      </c>
      <c r="AW19">
        <v>5</v>
      </c>
      <c r="AX19">
        <v>5</v>
      </c>
      <c r="AY19">
        <v>5</v>
      </c>
      <c r="AZ19">
        <v>5</v>
      </c>
      <c r="BA19" t="s">
        <v>97</v>
      </c>
    </row>
    <row r="20" spans="1:53" hidden="1" x14ac:dyDescent="0.3">
      <c r="A20">
        <v>118470361868</v>
      </c>
      <c r="B20">
        <v>453298388</v>
      </c>
      <c r="C20" s="1">
        <v>45245.74454861111</v>
      </c>
      <c r="D20" s="1">
        <v>45245.750520833331</v>
      </c>
      <c r="E20" t="s">
        <v>98</v>
      </c>
      <c r="I20" t="s">
        <v>48</v>
      </c>
      <c r="J20" t="s">
        <v>53</v>
      </c>
      <c r="K20">
        <v>4</v>
      </c>
      <c r="L20">
        <v>4</v>
      </c>
      <c r="M20">
        <v>4</v>
      </c>
      <c r="N20">
        <v>4</v>
      </c>
      <c r="O20">
        <v>4</v>
      </c>
      <c r="P20">
        <v>2</v>
      </c>
      <c r="Q20">
        <v>4</v>
      </c>
      <c r="R20">
        <v>4</v>
      </c>
      <c r="S20">
        <v>4</v>
      </c>
      <c r="T20">
        <v>5</v>
      </c>
      <c r="U20">
        <v>5</v>
      </c>
      <c r="V20">
        <v>3</v>
      </c>
      <c r="W20">
        <v>5</v>
      </c>
      <c r="X20">
        <v>4</v>
      </c>
      <c r="Y20">
        <v>4</v>
      </c>
      <c r="Z20">
        <v>5</v>
      </c>
      <c r="AA20">
        <v>3</v>
      </c>
      <c r="AB20">
        <v>4</v>
      </c>
      <c r="AC20">
        <v>4</v>
      </c>
      <c r="AD20">
        <v>4</v>
      </c>
      <c r="AE20">
        <v>4</v>
      </c>
      <c r="AF20">
        <v>4</v>
      </c>
      <c r="AG20">
        <v>4</v>
      </c>
      <c r="AH20">
        <v>4</v>
      </c>
      <c r="AI20">
        <v>4</v>
      </c>
      <c r="AJ20">
        <v>4</v>
      </c>
      <c r="AK20">
        <v>2</v>
      </c>
      <c r="AL20">
        <v>4</v>
      </c>
      <c r="AM20">
        <v>4</v>
      </c>
      <c r="AN20" t="s">
        <v>50</v>
      </c>
      <c r="AO20">
        <v>4</v>
      </c>
      <c r="AP20">
        <v>4</v>
      </c>
      <c r="AQ20">
        <v>5</v>
      </c>
      <c r="AR20">
        <v>4</v>
      </c>
      <c r="AS20">
        <v>4</v>
      </c>
      <c r="AT20">
        <v>4</v>
      </c>
      <c r="AU20">
        <v>4</v>
      </c>
      <c r="AV20">
        <v>4</v>
      </c>
      <c r="AW20">
        <v>4</v>
      </c>
      <c r="AX20">
        <v>4</v>
      </c>
      <c r="AY20">
        <v>4</v>
      </c>
      <c r="AZ20">
        <v>4</v>
      </c>
      <c r="BA20" t="s">
        <v>99</v>
      </c>
    </row>
    <row r="21" spans="1:53" hidden="1" x14ac:dyDescent="0.3">
      <c r="A21">
        <v>118470359493</v>
      </c>
      <c r="B21">
        <v>453298388</v>
      </c>
      <c r="C21" s="1">
        <v>45245.741759259261</v>
      </c>
      <c r="D21" s="1">
        <v>45245.749710648146</v>
      </c>
      <c r="E21" t="s">
        <v>100</v>
      </c>
      <c r="I21" t="s">
        <v>56</v>
      </c>
      <c r="J21" t="s">
        <v>57</v>
      </c>
      <c r="K21">
        <v>4</v>
      </c>
      <c r="L21">
        <v>4</v>
      </c>
      <c r="M21">
        <v>4</v>
      </c>
      <c r="N21">
        <v>4</v>
      </c>
      <c r="O21">
        <v>3</v>
      </c>
      <c r="P21">
        <v>3</v>
      </c>
      <c r="Q21">
        <v>4</v>
      </c>
      <c r="R21">
        <v>4</v>
      </c>
      <c r="S21">
        <v>4</v>
      </c>
      <c r="T21">
        <v>2</v>
      </c>
      <c r="U21">
        <v>3</v>
      </c>
      <c r="V21">
        <v>4</v>
      </c>
      <c r="W21">
        <v>4</v>
      </c>
      <c r="X21">
        <v>3</v>
      </c>
      <c r="Y21">
        <v>4</v>
      </c>
      <c r="Z21">
        <v>4</v>
      </c>
      <c r="AA21">
        <v>4</v>
      </c>
      <c r="AB21">
        <v>3</v>
      </c>
      <c r="AC21">
        <v>5</v>
      </c>
      <c r="AD21">
        <v>4</v>
      </c>
      <c r="AE21">
        <v>3</v>
      </c>
      <c r="AF21">
        <v>4</v>
      </c>
      <c r="AG21">
        <v>3</v>
      </c>
      <c r="AH21">
        <v>3</v>
      </c>
      <c r="AI21">
        <v>4</v>
      </c>
      <c r="AJ21">
        <v>4</v>
      </c>
      <c r="AK21">
        <v>3</v>
      </c>
      <c r="AL21">
        <v>5</v>
      </c>
      <c r="AM21">
        <v>4</v>
      </c>
      <c r="AN21" t="s">
        <v>50</v>
      </c>
      <c r="AO21">
        <v>4</v>
      </c>
      <c r="AP21">
        <v>4</v>
      </c>
      <c r="AQ21">
        <v>4</v>
      </c>
      <c r="AR21">
        <v>4</v>
      </c>
      <c r="AS21">
        <v>4</v>
      </c>
      <c r="AT21">
        <v>5</v>
      </c>
      <c r="AU21">
        <v>3</v>
      </c>
      <c r="AV21">
        <v>4</v>
      </c>
      <c r="AW21">
        <v>5</v>
      </c>
      <c r="AY21">
        <v>5</v>
      </c>
      <c r="AZ21">
        <v>4</v>
      </c>
      <c r="BA21" t="s">
        <v>101</v>
      </c>
    </row>
    <row r="22" spans="1:53" hidden="1" x14ac:dyDescent="0.3">
      <c r="A22">
        <v>118470354451</v>
      </c>
      <c r="B22">
        <v>453298388</v>
      </c>
      <c r="C22" s="1">
        <v>45245.738333333335</v>
      </c>
      <c r="D22" s="1">
        <v>45245.741597222222</v>
      </c>
      <c r="E22" t="s">
        <v>102</v>
      </c>
      <c r="I22" t="s">
        <v>56</v>
      </c>
      <c r="J22" t="s">
        <v>103</v>
      </c>
      <c r="K22">
        <v>4</v>
      </c>
      <c r="L22">
        <v>4</v>
      </c>
      <c r="M22">
        <v>4</v>
      </c>
      <c r="N22">
        <v>3</v>
      </c>
      <c r="O22">
        <v>4</v>
      </c>
      <c r="P22">
        <v>4</v>
      </c>
      <c r="Q22">
        <v>4</v>
      </c>
      <c r="R22">
        <v>4</v>
      </c>
      <c r="S22">
        <v>4</v>
      </c>
      <c r="T22">
        <v>3</v>
      </c>
      <c r="U22">
        <v>3</v>
      </c>
      <c r="V22">
        <v>4</v>
      </c>
      <c r="W22">
        <v>5</v>
      </c>
      <c r="X22">
        <v>4</v>
      </c>
      <c r="Y22">
        <v>4</v>
      </c>
      <c r="Z22">
        <v>4</v>
      </c>
      <c r="AA22">
        <v>4</v>
      </c>
      <c r="AB22">
        <v>4</v>
      </c>
      <c r="AC22">
        <v>4</v>
      </c>
      <c r="AD22">
        <v>4</v>
      </c>
      <c r="AE22">
        <v>3</v>
      </c>
      <c r="AF22">
        <v>3</v>
      </c>
      <c r="AG22">
        <v>4</v>
      </c>
      <c r="AH22">
        <v>4</v>
      </c>
      <c r="AI22">
        <v>4</v>
      </c>
      <c r="AJ22">
        <v>4</v>
      </c>
      <c r="AK22">
        <v>4</v>
      </c>
      <c r="AL22">
        <v>4</v>
      </c>
      <c r="AM22">
        <v>4</v>
      </c>
      <c r="AN22">
        <v>1</v>
      </c>
      <c r="AO22">
        <v>4</v>
      </c>
      <c r="AP22">
        <v>4</v>
      </c>
      <c r="AQ22">
        <v>4</v>
      </c>
      <c r="AR22">
        <v>4</v>
      </c>
      <c r="AS22">
        <v>4</v>
      </c>
      <c r="AT22">
        <v>4</v>
      </c>
      <c r="AU22">
        <v>3</v>
      </c>
      <c r="AV22">
        <v>3</v>
      </c>
      <c r="AW22">
        <v>5</v>
      </c>
      <c r="AX22">
        <v>4</v>
      </c>
      <c r="AY22">
        <v>4</v>
      </c>
      <c r="AZ22">
        <v>3</v>
      </c>
      <c r="BA22" t="s">
        <v>87</v>
      </c>
    </row>
    <row r="23" spans="1:53" hidden="1" x14ac:dyDescent="0.3">
      <c r="A23">
        <v>118470352960</v>
      </c>
      <c r="B23">
        <v>453298388</v>
      </c>
      <c r="C23" s="1">
        <v>45245.737141203703</v>
      </c>
      <c r="D23" s="1">
        <v>45245.740300925929</v>
      </c>
      <c r="E23" t="s">
        <v>104</v>
      </c>
      <c r="I23" t="s">
        <v>56</v>
      </c>
      <c r="J23" t="s">
        <v>68</v>
      </c>
      <c r="K23">
        <v>3</v>
      </c>
      <c r="L23">
        <v>4</v>
      </c>
      <c r="M23">
        <v>2</v>
      </c>
      <c r="N23">
        <v>3</v>
      </c>
      <c r="O23">
        <v>4</v>
      </c>
      <c r="P23">
        <v>3</v>
      </c>
      <c r="Q23">
        <v>4</v>
      </c>
      <c r="R23">
        <v>3</v>
      </c>
      <c r="S23">
        <v>3</v>
      </c>
      <c r="T23">
        <v>3</v>
      </c>
      <c r="U23">
        <v>3</v>
      </c>
      <c r="V23">
        <v>2</v>
      </c>
      <c r="W23">
        <v>3</v>
      </c>
      <c r="X23">
        <v>3</v>
      </c>
      <c r="Y23">
        <v>3</v>
      </c>
      <c r="Z23">
        <v>3</v>
      </c>
      <c r="AA23">
        <v>3</v>
      </c>
      <c r="AB23">
        <v>3</v>
      </c>
      <c r="AC23">
        <v>4</v>
      </c>
      <c r="AD23">
        <v>3</v>
      </c>
      <c r="AE23">
        <v>3</v>
      </c>
      <c r="AF23">
        <v>3</v>
      </c>
      <c r="AG23">
        <v>3</v>
      </c>
      <c r="AH23">
        <v>2</v>
      </c>
      <c r="AI23">
        <v>3</v>
      </c>
      <c r="AJ23">
        <v>3</v>
      </c>
      <c r="AK23">
        <v>3</v>
      </c>
      <c r="AL23">
        <v>3</v>
      </c>
      <c r="AM23">
        <v>2</v>
      </c>
      <c r="AN23">
        <v>3</v>
      </c>
      <c r="AO23">
        <v>2</v>
      </c>
      <c r="AP23">
        <v>4</v>
      </c>
      <c r="AQ23">
        <v>4</v>
      </c>
      <c r="AR23">
        <v>4</v>
      </c>
      <c r="AS23">
        <v>4</v>
      </c>
      <c r="AT23">
        <v>4</v>
      </c>
      <c r="AU23">
        <v>4</v>
      </c>
      <c r="AV23">
        <v>3</v>
      </c>
      <c r="AW23">
        <v>3</v>
      </c>
      <c r="AX23">
        <v>3</v>
      </c>
      <c r="AY23">
        <v>4</v>
      </c>
      <c r="AZ23">
        <v>5</v>
      </c>
      <c r="BA23" t="s">
        <v>105</v>
      </c>
    </row>
    <row r="24" spans="1:53" hidden="1" x14ac:dyDescent="0.3">
      <c r="A24">
        <v>118470347616</v>
      </c>
      <c r="B24">
        <v>453298388</v>
      </c>
      <c r="C24" s="1">
        <v>45245.73196759259</v>
      </c>
      <c r="D24" s="1">
        <v>45245.733182870368</v>
      </c>
      <c r="E24" t="s">
        <v>106</v>
      </c>
      <c r="I24" t="s">
        <v>48</v>
      </c>
      <c r="J24" t="s">
        <v>53</v>
      </c>
      <c r="K24">
        <v>4</v>
      </c>
      <c r="L24">
        <v>4</v>
      </c>
      <c r="M24">
        <v>4</v>
      </c>
      <c r="N24">
        <v>4</v>
      </c>
      <c r="O24">
        <v>4</v>
      </c>
      <c r="P24">
        <v>4</v>
      </c>
      <c r="Q24">
        <v>4</v>
      </c>
      <c r="R24">
        <v>4</v>
      </c>
      <c r="S24">
        <v>4</v>
      </c>
      <c r="T24">
        <v>4</v>
      </c>
      <c r="U24">
        <v>4</v>
      </c>
      <c r="V24">
        <v>4</v>
      </c>
      <c r="W24">
        <v>4</v>
      </c>
      <c r="X24">
        <v>4</v>
      </c>
      <c r="Y24">
        <v>4</v>
      </c>
      <c r="Z24">
        <v>4</v>
      </c>
      <c r="AA24">
        <v>4</v>
      </c>
      <c r="AB24">
        <v>4</v>
      </c>
      <c r="AC24">
        <v>4</v>
      </c>
      <c r="AD24">
        <v>4</v>
      </c>
      <c r="AE24">
        <v>4</v>
      </c>
      <c r="AF24">
        <v>4</v>
      </c>
      <c r="AG24">
        <v>4</v>
      </c>
      <c r="AH24">
        <v>4</v>
      </c>
      <c r="AI24">
        <v>4</v>
      </c>
      <c r="AJ24">
        <v>4</v>
      </c>
      <c r="AK24">
        <v>4</v>
      </c>
      <c r="AL24">
        <v>4</v>
      </c>
      <c r="AM24">
        <v>4</v>
      </c>
      <c r="AN24">
        <v>4</v>
      </c>
      <c r="AO24">
        <v>4</v>
      </c>
      <c r="AP24">
        <v>4</v>
      </c>
      <c r="AQ24">
        <v>4</v>
      </c>
      <c r="AR24">
        <v>4</v>
      </c>
      <c r="AS24">
        <v>4</v>
      </c>
      <c r="AT24">
        <v>4</v>
      </c>
      <c r="AU24">
        <v>4</v>
      </c>
      <c r="AV24">
        <v>4</v>
      </c>
      <c r="AW24">
        <v>4</v>
      </c>
      <c r="AX24">
        <v>4</v>
      </c>
      <c r="AY24">
        <v>4</v>
      </c>
      <c r="AZ24">
        <v>4</v>
      </c>
      <c r="BA24" t="s">
        <v>107</v>
      </c>
    </row>
    <row r="25" spans="1:53" hidden="1" x14ac:dyDescent="0.3">
      <c r="A25">
        <v>118470339486</v>
      </c>
      <c r="B25">
        <v>453298388</v>
      </c>
      <c r="C25" s="1">
        <v>45245.716493055559</v>
      </c>
      <c r="D25" s="1">
        <v>45245.72550925926</v>
      </c>
      <c r="E25" t="s">
        <v>108</v>
      </c>
      <c r="I25" t="s">
        <v>48</v>
      </c>
      <c r="J25" t="s">
        <v>49</v>
      </c>
      <c r="K25">
        <v>4</v>
      </c>
      <c r="L25">
        <v>4</v>
      </c>
      <c r="M25">
        <v>5</v>
      </c>
      <c r="N25">
        <v>3</v>
      </c>
      <c r="O25">
        <v>5</v>
      </c>
      <c r="P25">
        <v>4</v>
      </c>
      <c r="Q25">
        <v>4</v>
      </c>
      <c r="R25">
        <v>3</v>
      </c>
      <c r="S25">
        <v>4</v>
      </c>
      <c r="T25">
        <v>4</v>
      </c>
      <c r="U25">
        <v>4</v>
      </c>
      <c r="V25">
        <v>3</v>
      </c>
      <c r="W25">
        <v>4</v>
      </c>
      <c r="X25">
        <v>2</v>
      </c>
      <c r="Y25">
        <v>4</v>
      </c>
      <c r="Z25">
        <v>4</v>
      </c>
      <c r="AA25">
        <v>3</v>
      </c>
      <c r="AB25">
        <v>4</v>
      </c>
      <c r="AC25">
        <v>4</v>
      </c>
      <c r="AD25">
        <v>3</v>
      </c>
      <c r="AE25">
        <v>3</v>
      </c>
      <c r="AF25">
        <v>3</v>
      </c>
      <c r="AG25">
        <v>3</v>
      </c>
      <c r="AH25">
        <v>4</v>
      </c>
      <c r="AI25">
        <v>4</v>
      </c>
      <c r="AJ25">
        <v>4</v>
      </c>
      <c r="AK25">
        <v>4</v>
      </c>
      <c r="AL25">
        <v>4</v>
      </c>
      <c r="AM25">
        <v>3</v>
      </c>
      <c r="AN25" t="s">
        <v>50</v>
      </c>
      <c r="AO25">
        <v>4</v>
      </c>
      <c r="AP25">
        <v>3</v>
      </c>
      <c r="AQ25">
        <v>3</v>
      </c>
      <c r="AR25">
        <v>4</v>
      </c>
      <c r="AS25">
        <v>4</v>
      </c>
      <c r="AT25">
        <v>4</v>
      </c>
      <c r="AU25">
        <v>4</v>
      </c>
      <c r="AV25">
        <v>3</v>
      </c>
      <c r="AW25">
        <v>3</v>
      </c>
      <c r="AX25">
        <v>3</v>
      </c>
      <c r="AY25">
        <v>3</v>
      </c>
      <c r="AZ25">
        <v>4</v>
      </c>
      <c r="BA25" t="s">
        <v>1092</v>
      </c>
    </row>
    <row r="26" spans="1:53" hidden="1" x14ac:dyDescent="0.3">
      <c r="A26">
        <v>118470337024</v>
      </c>
      <c r="B26">
        <v>453298388</v>
      </c>
      <c r="C26" s="1">
        <v>45245.719212962962</v>
      </c>
      <c r="D26" s="1">
        <v>45245.72111111111</v>
      </c>
      <c r="E26" t="s">
        <v>109</v>
      </c>
      <c r="I26" t="s">
        <v>64</v>
      </c>
      <c r="J26" t="s">
        <v>53</v>
      </c>
      <c r="K26">
        <v>4</v>
      </c>
      <c r="L26">
        <v>4</v>
      </c>
      <c r="M26">
        <v>4</v>
      </c>
      <c r="N26">
        <v>4</v>
      </c>
      <c r="O26">
        <v>4</v>
      </c>
      <c r="P26">
        <v>4</v>
      </c>
      <c r="Q26">
        <v>4</v>
      </c>
      <c r="R26">
        <v>4</v>
      </c>
      <c r="S26">
        <v>4</v>
      </c>
      <c r="T26">
        <v>4</v>
      </c>
      <c r="U26">
        <v>4</v>
      </c>
      <c r="V26">
        <v>4</v>
      </c>
      <c r="W26">
        <v>4</v>
      </c>
      <c r="X26">
        <v>4</v>
      </c>
      <c r="Y26">
        <v>4</v>
      </c>
      <c r="Z26">
        <v>5</v>
      </c>
      <c r="AA26">
        <v>4</v>
      </c>
      <c r="AB26">
        <v>4</v>
      </c>
      <c r="AC26">
        <v>4</v>
      </c>
      <c r="AD26">
        <v>4</v>
      </c>
      <c r="AE26">
        <v>4</v>
      </c>
      <c r="AF26">
        <v>4</v>
      </c>
      <c r="AG26">
        <v>4</v>
      </c>
      <c r="AH26">
        <v>4</v>
      </c>
      <c r="AI26">
        <v>4</v>
      </c>
      <c r="AJ26">
        <v>4</v>
      </c>
      <c r="AK26">
        <v>4</v>
      </c>
      <c r="AL26">
        <v>4</v>
      </c>
      <c r="AM26">
        <v>4</v>
      </c>
      <c r="AN26">
        <v>4</v>
      </c>
      <c r="AO26">
        <v>4</v>
      </c>
      <c r="AP26">
        <v>4</v>
      </c>
      <c r="AQ26">
        <v>4</v>
      </c>
      <c r="AR26">
        <v>4</v>
      </c>
      <c r="AS26">
        <v>4</v>
      </c>
      <c r="AT26">
        <v>4</v>
      </c>
      <c r="AU26">
        <v>4</v>
      </c>
      <c r="AV26">
        <v>4</v>
      </c>
      <c r="AW26">
        <v>4</v>
      </c>
      <c r="AX26">
        <v>4</v>
      </c>
      <c r="AY26">
        <v>4</v>
      </c>
      <c r="AZ26">
        <v>4</v>
      </c>
      <c r="BA26" t="s">
        <v>1093</v>
      </c>
    </row>
    <row r="27" spans="1:53" hidden="1" x14ac:dyDescent="0.3">
      <c r="A27">
        <v>118470328162</v>
      </c>
      <c r="B27">
        <v>453298388</v>
      </c>
      <c r="C27" s="1">
        <v>45245.706828703704</v>
      </c>
      <c r="D27" s="1">
        <v>45245.710474537038</v>
      </c>
      <c r="E27" t="s">
        <v>110</v>
      </c>
      <c r="I27" t="s">
        <v>48</v>
      </c>
      <c r="J27" t="s">
        <v>65</v>
      </c>
      <c r="K27">
        <v>5</v>
      </c>
      <c r="L27">
        <v>5</v>
      </c>
      <c r="M27">
        <v>4</v>
      </c>
      <c r="N27">
        <v>4</v>
      </c>
      <c r="O27">
        <v>4</v>
      </c>
      <c r="P27">
        <v>4</v>
      </c>
      <c r="Q27">
        <v>5</v>
      </c>
      <c r="R27">
        <v>4</v>
      </c>
      <c r="S27">
        <v>5</v>
      </c>
      <c r="T27">
        <v>4</v>
      </c>
      <c r="U27">
        <v>5</v>
      </c>
      <c r="V27">
        <v>4</v>
      </c>
      <c r="W27">
        <v>4</v>
      </c>
      <c r="X27">
        <v>4</v>
      </c>
      <c r="Y27">
        <v>4</v>
      </c>
      <c r="Z27">
        <v>4</v>
      </c>
      <c r="AA27">
        <v>4</v>
      </c>
      <c r="AB27">
        <v>4</v>
      </c>
      <c r="AC27">
        <v>4</v>
      </c>
      <c r="AD27">
        <v>4</v>
      </c>
      <c r="AE27">
        <v>3</v>
      </c>
      <c r="AF27">
        <v>4</v>
      </c>
      <c r="AG27">
        <v>4</v>
      </c>
      <c r="AH27">
        <v>4</v>
      </c>
      <c r="AI27">
        <v>4</v>
      </c>
      <c r="AJ27">
        <v>4</v>
      </c>
      <c r="AK27">
        <v>4</v>
      </c>
      <c r="AL27">
        <v>4</v>
      </c>
      <c r="AM27">
        <v>4</v>
      </c>
      <c r="AN27">
        <v>4</v>
      </c>
      <c r="AO27">
        <v>4</v>
      </c>
      <c r="AP27">
        <v>4</v>
      </c>
      <c r="AQ27">
        <v>3</v>
      </c>
      <c r="AR27">
        <v>5</v>
      </c>
      <c r="AS27">
        <v>5</v>
      </c>
      <c r="AT27">
        <v>5</v>
      </c>
      <c r="AU27">
        <v>5</v>
      </c>
      <c r="AV27">
        <v>4</v>
      </c>
      <c r="AW27">
        <v>4</v>
      </c>
      <c r="AX27">
        <v>4</v>
      </c>
      <c r="AY27">
        <v>3</v>
      </c>
      <c r="AZ27">
        <v>4</v>
      </c>
      <c r="BA27" t="s">
        <v>111</v>
      </c>
    </row>
    <row r="28" spans="1:53" hidden="1" x14ac:dyDescent="0.3">
      <c r="A28">
        <v>118470319130</v>
      </c>
      <c r="B28">
        <v>453298388</v>
      </c>
      <c r="C28" s="1">
        <v>45245.696064814816</v>
      </c>
      <c r="D28" s="1">
        <v>45245.699594907404</v>
      </c>
      <c r="E28" t="s">
        <v>112</v>
      </c>
      <c r="I28" t="s">
        <v>64</v>
      </c>
      <c r="J28" t="s">
        <v>53</v>
      </c>
      <c r="K28">
        <v>3</v>
      </c>
      <c r="L28">
        <v>3</v>
      </c>
      <c r="M28">
        <v>4</v>
      </c>
      <c r="N28">
        <v>4</v>
      </c>
      <c r="O28">
        <v>4</v>
      </c>
      <c r="P28">
        <v>3</v>
      </c>
      <c r="Q28">
        <v>4</v>
      </c>
      <c r="R28">
        <v>4</v>
      </c>
      <c r="S28">
        <v>4</v>
      </c>
      <c r="T28">
        <v>4</v>
      </c>
      <c r="U28">
        <v>4</v>
      </c>
      <c r="V28">
        <v>5</v>
      </c>
      <c r="W28">
        <v>5</v>
      </c>
      <c r="X28">
        <v>5</v>
      </c>
      <c r="Y28">
        <v>4</v>
      </c>
      <c r="Z28">
        <v>5</v>
      </c>
      <c r="AA28">
        <v>5</v>
      </c>
      <c r="AB28">
        <v>4</v>
      </c>
      <c r="AC28">
        <v>4</v>
      </c>
      <c r="AD28">
        <v>4</v>
      </c>
      <c r="AE28">
        <v>3</v>
      </c>
      <c r="AF28">
        <v>4</v>
      </c>
      <c r="AG28">
        <v>4</v>
      </c>
      <c r="AH28">
        <v>4</v>
      </c>
      <c r="AI28">
        <v>2</v>
      </c>
      <c r="AJ28">
        <v>4</v>
      </c>
      <c r="AK28">
        <v>1</v>
      </c>
      <c r="AL28">
        <v>4</v>
      </c>
      <c r="AM28">
        <v>4</v>
      </c>
      <c r="AN28" t="s">
        <v>50</v>
      </c>
      <c r="AO28">
        <v>4</v>
      </c>
      <c r="AP28" t="s">
        <v>81</v>
      </c>
      <c r="AQ28" t="s">
        <v>81</v>
      </c>
      <c r="AR28">
        <v>4</v>
      </c>
      <c r="AS28">
        <v>4</v>
      </c>
      <c r="AT28">
        <v>4</v>
      </c>
      <c r="AU28">
        <v>5</v>
      </c>
      <c r="AV28">
        <v>5</v>
      </c>
      <c r="AW28">
        <v>5</v>
      </c>
      <c r="AX28">
        <v>5</v>
      </c>
      <c r="AZ28">
        <v>4</v>
      </c>
      <c r="BA28" t="s">
        <v>113</v>
      </c>
    </row>
    <row r="29" spans="1:53" hidden="1" x14ac:dyDescent="0.3">
      <c r="A29">
        <v>118470301693</v>
      </c>
      <c r="B29">
        <v>453298388</v>
      </c>
      <c r="C29" s="1">
        <v>45245.665173611109</v>
      </c>
      <c r="D29" s="1">
        <v>45245.678726851853</v>
      </c>
      <c r="E29" t="s">
        <v>114</v>
      </c>
      <c r="I29" t="s">
        <v>48</v>
      </c>
      <c r="J29" t="s">
        <v>84</v>
      </c>
      <c r="K29">
        <v>4</v>
      </c>
      <c r="L29">
        <v>3</v>
      </c>
      <c r="M29">
        <v>4</v>
      </c>
      <c r="N29">
        <v>4</v>
      </c>
      <c r="O29">
        <v>4</v>
      </c>
      <c r="P29">
        <v>4</v>
      </c>
      <c r="Q29">
        <v>4</v>
      </c>
      <c r="R29">
        <v>4</v>
      </c>
      <c r="S29">
        <v>4</v>
      </c>
      <c r="T29">
        <v>4</v>
      </c>
      <c r="U29">
        <v>4</v>
      </c>
      <c r="V29">
        <v>4</v>
      </c>
      <c r="W29">
        <v>4</v>
      </c>
      <c r="X29">
        <v>3</v>
      </c>
      <c r="Y29">
        <v>4</v>
      </c>
      <c r="Z29">
        <v>4</v>
      </c>
      <c r="AA29">
        <v>4</v>
      </c>
      <c r="AB29">
        <v>4</v>
      </c>
      <c r="AC29">
        <v>4</v>
      </c>
      <c r="AD29">
        <v>5</v>
      </c>
      <c r="AE29">
        <v>5</v>
      </c>
      <c r="AF29">
        <v>5</v>
      </c>
      <c r="AG29">
        <v>5</v>
      </c>
      <c r="AH29">
        <v>4</v>
      </c>
      <c r="AI29">
        <v>3</v>
      </c>
      <c r="AJ29">
        <v>4</v>
      </c>
      <c r="AK29">
        <v>2</v>
      </c>
      <c r="AL29">
        <v>4</v>
      </c>
      <c r="AM29">
        <v>4</v>
      </c>
      <c r="AN29">
        <v>3</v>
      </c>
      <c r="AO29">
        <v>4</v>
      </c>
      <c r="AP29">
        <v>4</v>
      </c>
      <c r="AQ29">
        <v>4</v>
      </c>
      <c r="AR29">
        <v>4</v>
      </c>
      <c r="AS29">
        <v>4</v>
      </c>
      <c r="AT29">
        <v>4</v>
      </c>
      <c r="AU29">
        <v>4</v>
      </c>
      <c r="AV29">
        <v>3</v>
      </c>
      <c r="AW29">
        <v>4</v>
      </c>
      <c r="AX29">
        <v>3</v>
      </c>
      <c r="AY29">
        <v>4</v>
      </c>
      <c r="AZ29">
        <v>4</v>
      </c>
      <c r="BA29" t="s">
        <v>115</v>
      </c>
    </row>
    <row r="30" spans="1:53" hidden="1" x14ac:dyDescent="0.3">
      <c r="A30">
        <v>118470277605</v>
      </c>
      <c r="B30">
        <v>453298388</v>
      </c>
      <c r="C30" s="1">
        <v>45245.637037037035</v>
      </c>
      <c r="D30" s="1">
        <v>45245.645833333336</v>
      </c>
      <c r="E30" t="s">
        <v>116</v>
      </c>
      <c r="I30" t="s">
        <v>48</v>
      </c>
      <c r="J30" t="s">
        <v>49</v>
      </c>
      <c r="K30">
        <v>3</v>
      </c>
      <c r="L30">
        <v>4</v>
      </c>
      <c r="M30">
        <v>4</v>
      </c>
      <c r="N30">
        <v>4</v>
      </c>
      <c r="O30">
        <v>3</v>
      </c>
      <c r="P30">
        <v>2</v>
      </c>
      <c r="Q30">
        <v>4</v>
      </c>
      <c r="R30">
        <v>4</v>
      </c>
      <c r="S30">
        <v>4</v>
      </c>
      <c r="T30">
        <v>4</v>
      </c>
      <c r="U30">
        <v>4</v>
      </c>
      <c r="V30">
        <v>4</v>
      </c>
      <c r="W30">
        <v>4</v>
      </c>
      <c r="X30">
        <v>4</v>
      </c>
      <c r="Y30">
        <v>4</v>
      </c>
      <c r="Z30">
        <v>4</v>
      </c>
      <c r="AA30">
        <v>4</v>
      </c>
      <c r="AB30">
        <v>4</v>
      </c>
      <c r="AC30">
        <v>4</v>
      </c>
      <c r="AD30">
        <v>4</v>
      </c>
      <c r="AE30">
        <v>4</v>
      </c>
      <c r="AF30">
        <v>4</v>
      </c>
      <c r="AG30">
        <v>4</v>
      </c>
      <c r="AH30">
        <v>4</v>
      </c>
      <c r="AI30">
        <v>2</v>
      </c>
      <c r="AJ30">
        <v>2</v>
      </c>
      <c r="AK30">
        <v>4</v>
      </c>
      <c r="AL30">
        <v>4</v>
      </c>
      <c r="AM30">
        <v>4</v>
      </c>
      <c r="AN30">
        <v>3</v>
      </c>
      <c r="AO30">
        <v>4</v>
      </c>
      <c r="AP30">
        <v>4</v>
      </c>
      <c r="AQ30">
        <v>4</v>
      </c>
      <c r="AR30">
        <v>4</v>
      </c>
      <c r="AS30">
        <v>4</v>
      </c>
      <c r="AT30">
        <v>3</v>
      </c>
      <c r="AU30">
        <v>4</v>
      </c>
      <c r="AV30">
        <v>4</v>
      </c>
      <c r="AW30">
        <v>4</v>
      </c>
      <c r="AX30">
        <v>4</v>
      </c>
      <c r="AY30">
        <v>4</v>
      </c>
      <c r="AZ30">
        <v>4</v>
      </c>
      <c r="BA30" t="s">
        <v>117</v>
      </c>
    </row>
    <row r="31" spans="1:53" hidden="1" x14ac:dyDescent="0.3">
      <c r="A31">
        <v>118470274469</v>
      </c>
      <c r="B31">
        <v>453298388</v>
      </c>
      <c r="C31" s="1">
        <v>45245.639606481483</v>
      </c>
      <c r="D31" s="1">
        <v>45245.641157407408</v>
      </c>
      <c r="E31" t="s">
        <v>118</v>
      </c>
      <c r="I31" t="s">
        <v>48</v>
      </c>
      <c r="J31" t="s">
        <v>84</v>
      </c>
      <c r="K31">
        <v>5</v>
      </c>
      <c r="L31">
        <v>5</v>
      </c>
      <c r="M31">
        <v>5</v>
      </c>
      <c r="N31">
        <v>5</v>
      </c>
      <c r="O31">
        <v>5</v>
      </c>
      <c r="P31">
        <v>5</v>
      </c>
      <c r="Q31">
        <v>5</v>
      </c>
      <c r="R31">
        <v>5</v>
      </c>
      <c r="S31">
        <v>5</v>
      </c>
      <c r="T31">
        <v>5</v>
      </c>
      <c r="U31">
        <v>4</v>
      </c>
      <c r="V31">
        <v>5</v>
      </c>
      <c r="W31">
        <v>5</v>
      </c>
      <c r="X31">
        <v>5</v>
      </c>
      <c r="Y31">
        <v>5</v>
      </c>
      <c r="Z31">
        <v>5</v>
      </c>
      <c r="AA31">
        <v>5</v>
      </c>
      <c r="AB31">
        <v>5</v>
      </c>
      <c r="AC31">
        <v>5</v>
      </c>
      <c r="AD31">
        <v>5</v>
      </c>
      <c r="AE31">
        <v>5</v>
      </c>
      <c r="AF31">
        <v>5</v>
      </c>
      <c r="AG31">
        <v>5</v>
      </c>
      <c r="AH31">
        <v>5</v>
      </c>
      <c r="AI31">
        <v>5</v>
      </c>
      <c r="AJ31">
        <v>5</v>
      </c>
      <c r="AK31">
        <v>5</v>
      </c>
      <c r="AL31">
        <v>5</v>
      </c>
      <c r="AM31">
        <v>5</v>
      </c>
      <c r="AN31">
        <v>5</v>
      </c>
      <c r="AO31">
        <v>5</v>
      </c>
      <c r="AP31">
        <v>5</v>
      </c>
      <c r="AQ31">
        <v>5</v>
      </c>
      <c r="AR31">
        <v>5</v>
      </c>
      <c r="AS31">
        <v>5</v>
      </c>
      <c r="AT31">
        <v>5</v>
      </c>
      <c r="AU31">
        <v>5</v>
      </c>
      <c r="AV31">
        <v>5</v>
      </c>
      <c r="AW31">
        <v>5</v>
      </c>
      <c r="AX31">
        <v>5</v>
      </c>
      <c r="AY31">
        <v>5</v>
      </c>
      <c r="AZ31">
        <v>5</v>
      </c>
      <c r="BA31" t="s">
        <v>119</v>
      </c>
    </row>
    <row r="32" spans="1:53" hidden="1" x14ac:dyDescent="0.3">
      <c r="A32">
        <v>118470266951</v>
      </c>
      <c r="B32">
        <v>453298388</v>
      </c>
      <c r="C32" s="1">
        <v>45245.62604166667</v>
      </c>
      <c r="D32" s="1">
        <v>45245.630046296297</v>
      </c>
      <c r="E32" t="s">
        <v>120</v>
      </c>
      <c r="I32" t="s">
        <v>48</v>
      </c>
      <c r="J32" t="s">
        <v>49</v>
      </c>
      <c r="K32">
        <v>4</v>
      </c>
      <c r="L32">
        <v>4</v>
      </c>
      <c r="M32">
        <v>4</v>
      </c>
      <c r="N32">
        <v>3</v>
      </c>
      <c r="O32">
        <v>4</v>
      </c>
      <c r="P32">
        <v>4</v>
      </c>
      <c r="Q32">
        <v>4</v>
      </c>
      <c r="R32">
        <v>4</v>
      </c>
      <c r="S32">
        <v>4</v>
      </c>
      <c r="T32">
        <v>4</v>
      </c>
      <c r="U32">
        <v>4</v>
      </c>
      <c r="V32">
        <v>3</v>
      </c>
      <c r="W32">
        <v>4</v>
      </c>
      <c r="X32">
        <v>2</v>
      </c>
      <c r="Y32">
        <v>4</v>
      </c>
      <c r="Z32">
        <v>4</v>
      </c>
      <c r="AA32">
        <v>4</v>
      </c>
      <c r="AB32">
        <v>3</v>
      </c>
      <c r="AC32">
        <v>4</v>
      </c>
      <c r="AD32">
        <v>4</v>
      </c>
      <c r="AE32">
        <v>4</v>
      </c>
      <c r="AF32">
        <v>3</v>
      </c>
      <c r="AG32">
        <v>4</v>
      </c>
      <c r="AH32">
        <v>3</v>
      </c>
      <c r="AI32">
        <v>3</v>
      </c>
      <c r="AJ32">
        <v>4</v>
      </c>
      <c r="AK32">
        <v>4</v>
      </c>
      <c r="AL32">
        <v>3</v>
      </c>
      <c r="AM32">
        <v>3</v>
      </c>
      <c r="AN32">
        <v>3</v>
      </c>
      <c r="AO32">
        <v>4</v>
      </c>
      <c r="AP32">
        <v>4</v>
      </c>
      <c r="AQ32">
        <v>4</v>
      </c>
      <c r="AR32">
        <v>4</v>
      </c>
      <c r="AS32">
        <v>4</v>
      </c>
      <c r="AT32">
        <v>1</v>
      </c>
      <c r="AU32">
        <v>1</v>
      </c>
      <c r="AV32">
        <v>3</v>
      </c>
      <c r="AW32">
        <v>1</v>
      </c>
      <c r="AX32">
        <v>2</v>
      </c>
      <c r="AY32">
        <v>2</v>
      </c>
      <c r="AZ32">
        <v>3</v>
      </c>
      <c r="BA32" t="s">
        <v>121</v>
      </c>
    </row>
    <row r="33" spans="1:53" hidden="1" x14ac:dyDescent="0.3">
      <c r="A33">
        <v>118470264682</v>
      </c>
      <c r="B33">
        <v>453298388</v>
      </c>
      <c r="C33" s="1">
        <v>45245.616296296299</v>
      </c>
      <c r="D33" s="1">
        <v>45245.626932870371</v>
      </c>
      <c r="E33" t="s">
        <v>122</v>
      </c>
      <c r="I33" t="s">
        <v>56</v>
      </c>
      <c r="J33" t="s">
        <v>68</v>
      </c>
      <c r="K33">
        <v>4</v>
      </c>
      <c r="L33">
        <v>4</v>
      </c>
      <c r="M33">
        <v>4</v>
      </c>
      <c r="N33">
        <v>4</v>
      </c>
      <c r="O33">
        <v>3</v>
      </c>
      <c r="P33">
        <v>4</v>
      </c>
      <c r="Q33">
        <v>3</v>
      </c>
      <c r="R33">
        <v>4</v>
      </c>
      <c r="S33">
        <v>3</v>
      </c>
      <c r="T33">
        <v>3</v>
      </c>
      <c r="U33">
        <v>3</v>
      </c>
      <c r="V33">
        <v>4</v>
      </c>
      <c r="W33">
        <v>4</v>
      </c>
      <c r="X33">
        <v>4</v>
      </c>
      <c r="Y33">
        <v>3</v>
      </c>
      <c r="Z33">
        <v>4</v>
      </c>
      <c r="AA33">
        <v>5</v>
      </c>
      <c r="AB33">
        <v>5</v>
      </c>
      <c r="AC33">
        <v>5</v>
      </c>
      <c r="AD33">
        <v>5</v>
      </c>
      <c r="AE33">
        <v>4</v>
      </c>
      <c r="AF33">
        <v>4</v>
      </c>
      <c r="AG33">
        <v>4</v>
      </c>
      <c r="AH33">
        <v>4</v>
      </c>
      <c r="AI33">
        <v>4</v>
      </c>
      <c r="AJ33">
        <v>5</v>
      </c>
      <c r="AK33">
        <v>4</v>
      </c>
      <c r="AL33">
        <v>3</v>
      </c>
      <c r="AM33">
        <v>4</v>
      </c>
      <c r="AN33" t="s">
        <v>50</v>
      </c>
      <c r="AO33">
        <v>5</v>
      </c>
      <c r="AP33">
        <v>5</v>
      </c>
      <c r="AQ33">
        <v>4</v>
      </c>
      <c r="AR33">
        <v>4</v>
      </c>
      <c r="AS33">
        <v>4</v>
      </c>
      <c r="AT33">
        <v>5</v>
      </c>
      <c r="AU33">
        <v>3</v>
      </c>
      <c r="AV33">
        <v>4</v>
      </c>
      <c r="AW33">
        <v>5</v>
      </c>
      <c r="AX33">
        <v>5</v>
      </c>
      <c r="AY33">
        <v>4</v>
      </c>
      <c r="AZ33">
        <v>4</v>
      </c>
      <c r="BA33" t="s">
        <v>123</v>
      </c>
    </row>
    <row r="34" spans="1:53" hidden="1" x14ac:dyDescent="0.3">
      <c r="A34">
        <v>118470258543</v>
      </c>
      <c r="B34">
        <v>453298388</v>
      </c>
      <c r="C34" s="1">
        <v>45245.587905092594</v>
      </c>
      <c r="D34" s="1">
        <v>45245.61954861111</v>
      </c>
      <c r="E34" t="s">
        <v>124</v>
      </c>
      <c r="I34" t="s">
        <v>48</v>
      </c>
      <c r="J34" t="s">
        <v>49</v>
      </c>
      <c r="K34">
        <v>4</v>
      </c>
      <c r="L34">
        <v>4</v>
      </c>
      <c r="M34">
        <v>3</v>
      </c>
      <c r="N34">
        <v>4</v>
      </c>
      <c r="O34">
        <v>3</v>
      </c>
      <c r="P34">
        <v>4</v>
      </c>
      <c r="Q34">
        <v>4</v>
      </c>
      <c r="R34">
        <v>4</v>
      </c>
      <c r="S34">
        <v>3</v>
      </c>
      <c r="T34">
        <v>3</v>
      </c>
      <c r="U34">
        <v>4</v>
      </c>
      <c r="V34">
        <v>3</v>
      </c>
      <c r="W34">
        <v>3</v>
      </c>
      <c r="X34">
        <v>4</v>
      </c>
      <c r="Y34">
        <v>3</v>
      </c>
      <c r="Z34">
        <v>4</v>
      </c>
      <c r="AA34">
        <v>3</v>
      </c>
      <c r="AB34">
        <v>2</v>
      </c>
      <c r="AC34">
        <v>4</v>
      </c>
      <c r="AD34">
        <v>4</v>
      </c>
      <c r="AE34">
        <v>4</v>
      </c>
      <c r="AF34">
        <v>4</v>
      </c>
      <c r="AG34">
        <v>3</v>
      </c>
      <c r="AH34">
        <v>3</v>
      </c>
      <c r="AI34">
        <v>4</v>
      </c>
      <c r="AJ34">
        <v>4</v>
      </c>
      <c r="AK34">
        <v>4</v>
      </c>
      <c r="AL34">
        <v>4</v>
      </c>
      <c r="AM34">
        <v>4</v>
      </c>
      <c r="AN34">
        <v>3</v>
      </c>
      <c r="AO34">
        <v>4</v>
      </c>
      <c r="AP34">
        <v>4</v>
      </c>
      <c r="AQ34">
        <v>4</v>
      </c>
      <c r="AR34">
        <v>3</v>
      </c>
      <c r="AS34">
        <v>4</v>
      </c>
      <c r="AT34">
        <v>4</v>
      </c>
      <c r="AU34">
        <v>4</v>
      </c>
      <c r="AV34">
        <v>4</v>
      </c>
      <c r="AW34">
        <v>3</v>
      </c>
      <c r="AX34">
        <v>4</v>
      </c>
      <c r="AY34">
        <v>5</v>
      </c>
      <c r="AZ34">
        <v>3</v>
      </c>
      <c r="BA34" t="s">
        <v>125</v>
      </c>
    </row>
    <row r="35" spans="1:53" hidden="1" x14ac:dyDescent="0.3">
      <c r="A35">
        <v>118470256468</v>
      </c>
      <c r="B35">
        <v>453298388</v>
      </c>
      <c r="C35" s="1">
        <v>45245.610138888886</v>
      </c>
      <c r="D35" s="1">
        <v>45245.613819444443</v>
      </c>
      <c r="E35" t="s">
        <v>126</v>
      </c>
      <c r="I35" t="s">
        <v>48</v>
      </c>
      <c r="J35" t="s">
        <v>96</v>
      </c>
      <c r="K35">
        <v>5</v>
      </c>
      <c r="L35">
        <v>5</v>
      </c>
      <c r="M35">
        <v>5</v>
      </c>
      <c r="N35">
        <v>5</v>
      </c>
      <c r="O35">
        <v>5</v>
      </c>
      <c r="P35">
        <v>4</v>
      </c>
      <c r="Q35">
        <v>5</v>
      </c>
      <c r="R35">
        <v>5</v>
      </c>
      <c r="S35">
        <v>5</v>
      </c>
      <c r="T35">
        <v>5</v>
      </c>
      <c r="U35">
        <v>5</v>
      </c>
      <c r="V35">
        <v>5</v>
      </c>
      <c r="W35">
        <v>5</v>
      </c>
      <c r="X35">
        <v>4</v>
      </c>
      <c r="Y35">
        <v>5</v>
      </c>
      <c r="Z35">
        <v>5</v>
      </c>
      <c r="AA35">
        <v>5</v>
      </c>
      <c r="AB35">
        <v>4</v>
      </c>
      <c r="AC35">
        <v>5</v>
      </c>
      <c r="AD35">
        <v>5</v>
      </c>
      <c r="AE35">
        <v>5</v>
      </c>
      <c r="AF35">
        <v>5</v>
      </c>
      <c r="AG35">
        <v>5</v>
      </c>
      <c r="AH35">
        <v>5</v>
      </c>
      <c r="AI35">
        <v>5</v>
      </c>
      <c r="AJ35">
        <v>5</v>
      </c>
      <c r="AK35">
        <v>2</v>
      </c>
      <c r="AL35">
        <v>4</v>
      </c>
      <c r="AM35">
        <v>4</v>
      </c>
      <c r="AN35">
        <v>2</v>
      </c>
      <c r="AO35">
        <v>4</v>
      </c>
      <c r="AP35">
        <v>4</v>
      </c>
      <c r="AQ35">
        <v>5</v>
      </c>
      <c r="AR35">
        <v>5</v>
      </c>
      <c r="AS35">
        <v>5</v>
      </c>
      <c r="AT35">
        <v>5</v>
      </c>
      <c r="AU35">
        <v>4</v>
      </c>
      <c r="AV35">
        <v>4</v>
      </c>
      <c r="AW35">
        <v>4</v>
      </c>
      <c r="AX35">
        <v>4</v>
      </c>
      <c r="AY35">
        <v>4</v>
      </c>
      <c r="AZ35">
        <v>5</v>
      </c>
      <c r="BA35" t="s">
        <v>127</v>
      </c>
    </row>
    <row r="36" spans="1:53" hidden="1" x14ac:dyDescent="0.3">
      <c r="A36">
        <v>118470250416</v>
      </c>
      <c r="B36">
        <v>453298388</v>
      </c>
      <c r="C36" s="1">
        <v>45245.603101851855</v>
      </c>
      <c r="D36" s="1">
        <v>45245.604479166665</v>
      </c>
      <c r="E36" t="s">
        <v>128</v>
      </c>
      <c r="I36" t="s">
        <v>48</v>
      </c>
      <c r="J36" t="s">
        <v>49</v>
      </c>
      <c r="K36">
        <v>5</v>
      </c>
      <c r="L36">
        <v>5</v>
      </c>
      <c r="M36">
        <v>5</v>
      </c>
      <c r="N36">
        <v>5</v>
      </c>
      <c r="O36">
        <v>5</v>
      </c>
      <c r="P36">
        <v>5</v>
      </c>
      <c r="Q36">
        <v>5</v>
      </c>
      <c r="R36">
        <v>5</v>
      </c>
      <c r="S36">
        <v>5</v>
      </c>
      <c r="T36">
        <v>5</v>
      </c>
      <c r="U36">
        <v>5</v>
      </c>
      <c r="V36">
        <v>5</v>
      </c>
      <c r="W36">
        <v>5</v>
      </c>
      <c r="X36">
        <v>5</v>
      </c>
      <c r="Y36">
        <v>5</v>
      </c>
      <c r="Z36">
        <v>5</v>
      </c>
      <c r="AA36">
        <v>4</v>
      </c>
      <c r="AB36">
        <v>5</v>
      </c>
      <c r="AC36">
        <v>4</v>
      </c>
      <c r="AD36">
        <v>5</v>
      </c>
      <c r="AE36">
        <v>5</v>
      </c>
      <c r="AF36">
        <v>5</v>
      </c>
      <c r="AG36">
        <v>5</v>
      </c>
      <c r="AH36">
        <v>5</v>
      </c>
      <c r="AI36">
        <v>5</v>
      </c>
      <c r="AJ36">
        <v>5</v>
      </c>
      <c r="AK36">
        <v>5</v>
      </c>
      <c r="AL36">
        <v>5</v>
      </c>
      <c r="AM36">
        <v>5</v>
      </c>
      <c r="AN36">
        <v>5</v>
      </c>
      <c r="AO36">
        <v>5</v>
      </c>
      <c r="AP36">
        <v>5</v>
      </c>
      <c r="AQ36">
        <v>5</v>
      </c>
      <c r="AR36">
        <v>5</v>
      </c>
      <c r="AS36">
        <v>5</v>
      </c>
      <c r="AT36">
        <v>5</v>
      </c>
      <c r="AU36">
        <v>5</v>
      </c>
      <c r="AV36">
        <v>5</v>
      </c>
      <c r="AW36">
        <v>5</v>
      </c>
      <c r="AX36">
        <v>5</v>
      </c>
      <c r="AY36">
        <v>5</v>
      </c>
      <c r="AZ36">
        <v>5</v>
      </c>
      <c r="BA36" t="s">
        <v>129</v>
      </c>
    </row>
    <row r="37" spans="1:53" hidden="1" x14ac:dyDescent="0.3">
      <c r="A37">
        <v>118470249572</v>
      </c>
      <c r="B37">
        <v>453298388</v>
      </c>
      <c r="C37" s="1">
        <v>45245.600868055553</v>
      </c>
      <c r="D37" s="1">
        <v>45245.602905092594</v>
      </c>
      <c r="E37" t="s">
        <v>130</v>
      </c>
      <c r="I37" t="s">
        <v>56</v>
      </c>
      <c r="J37" t="s">
        <v>103</v>
      </c>
      <c r="K37">
        <v>5</v>
      </c>
      <c r="L37">
        <v>5</v>
      </c>
      <c r="M37">
        <v>5</v>
      </c>
      <c r="N37">
        <v>5</v>
      </c>
      <c r="O37">
        <v>5</v>
      </c>
      <c r="P37">
        <v>4</v>
      </c>
      <c r="Q37">
        <v>5</v>
      </c>
      <c r="R37">
        <v>4</v>
      </c>
      <c r="S37">
        <v>4</v>
      </c>
      <c r="T37">
        <v>4</v>
      </c>
      <c r="U37">
        <v>5</v>
      </c>
      <c r="V37">
        <v>4</v>
      </c>
      <c r="W37">
        <v>5</v>
      </c>
      <c r="X37">
        <v>4</v>
      </c>
      <c r="Y37">
        <v>4</v>
      </c>
      <c r="Z37">
        <v>4</v>
      </c>
      <c r="AA37">
        <v>5</v>
      </c>
      <c r="AB37">
        <v>4</v>
      </c>
      <c r="AC37">
        <v>5</v>
      </c>
      <c r="AD37">
        <v>4</v>
      </c>
      <c r="AE37">
        <v>4</v>
      </c>
      <c r="AF37">
        <v>4</v>
      </c>
      <c r="AG37">
        <v>4</v>
      </c>
      <c r="AH37">
        <v>4</v>
      </c>
      <c r="AI37">
        <v>4</v>
      </c>
      <c r="AJ37">
        <v>4</v>
      </c>
      <c r="AK37">
        <v>2</v>
      </c>
      <c r="AL37">
        <v>4</v>
      </c>
      <c r="AM37">
        <v>4</v>
      </c>
      <c r="AN37">
        <v>4</v>
      </c>
      <c r="AO37">
        <v>4</v>
      </c>
      <c r="AP37">
        <v>4</v>
      </c>
      <c r="AQ37">
        <v>4</v>
      </c>
      <c r="AR37">
        <v>5</v>
      </c>
      <c r="AS37">
        <v>5</v>
      </c>
      <c r="AT37">
        <v>5</v>
      </c>
      <c r="AU37">
        <v>5</v>
      </c>
      <c r="AV37">
        <v>4</v>
      </c>
      <c r="AW37">
        <v>5</v>
      </c>
      <c r="AX37">
        <v>4</v>
      </c>
      <c r="AY37">
        <v>5</v>
      </c>
      <c r="AZ37">
        <v>5</v>
      </c>
      <c r="BA37" t="s">
        <v>131</v>
      </c>
    </row>
    <row r="38" spans="1:53" hidden="1" x14ac:dyDescent="0.3">
      <c r="A38">
        <v>118470248481</v>
      </c>
      <c r="B38">
        <v>453298388</v>
      </c>
      <c r="C38" s="1">
        <v>45245.593645833331</v>
      </c>
      <c r="D38" s="1">
        <v>45245.601597222223</v>
      </c>
      <c r="E38" t="s">
        <v>132</v>
      </c>
      <c r="I38" t="s">
        <v>48</v>
      </c>
      <c r="J38" t="s">
        <v>96</v>
      </c>
      <c r="K38">
        <v>4</v>
      </c>
      <c r="L38">
        <v>4</v>
      </c>
      <c r="M38">
        <v>4</v>
      </c>
      <c r="N38">
        <v>4</v>
      </c>
      <c r="O38">
        <v>4</v>
      </c>
      <c r="P38">
        <v>4</v>
      </c>
      <c r="Q38">
        <v>4</v>
      </c>
      <c r="R38">
        <v>4</v>
      </c>
      <c r="S38">
        <v>5</v>
      </c>
      <c r="T38">
        <v>5</v>
      </c>
      <c r="U38">
        <v>4</v>
      </c>
      <c r="V38">
        <v>4</v>
      </c>
      <c r="W38">
        <v>4</v>
      </c>
      <c r="X38">
        <v>3</v>
      </c>
      <c r="Y38">
        <v>4</v>
      </c>
      <c r="Z38">
        <v>4</v>
      </c>
      <c r="AA38">
        <v>4</v>
      </c>
      <c r="AB38">
        <v>4</v>
      </c>
      <c r="AC38">
        <v>4</v>
      </c>
      <c r="AD38">
        <v>4</v>
      </c>
      <c r="AE38">
        <v>4</v>
      </c>
      <c r="AF38">
        <v>4</v>
      </c>
      <c r="AG38">
        <v>4</v>
      </c>
      <c r="AH38">
        <v>3</v>
      </c>
      <c r="AI38">
        <v>3</v>
      </c>
      <c r="AJ38">
        <v>4</v>
      </c>
      <c r="AK38">
        <v>4</v>
      </c>
      <c r="AL38">
        <v>4</v>
      </c>
      <c r="AM38">
        <v>4</v>
      </c>
      <c r="AN38">
        <v>4</v>
      </c>
      <c r="AO38">
        <v>4</v>
      </c>
      <c r="AP38">
        <v>4</v>
      </c>
      <c r="AQ38">
        <v>4</v>
      </c>
      <c r="AR38">
        <v>4</v>
      </c>
      <c r="AS38">
        <v>5</v>
      </c>
      <c r="AT38">
        <v>5</v>
      </c>
      <c r="AU38">
        <v>5</v>
      </c>
      <c r="AV38">
        <v>3</v>
      </c>
      <c r="AW38">
        <v>3</v>
      </c>
      <c r="AX38">
        <v>4</v>
      </c>
      <c r="AY38">
        <v>3</v>
      </c>
      <c r="AZ38">
        <v>3</v>
      </c>
      <c r="BA38" t="s">
        <v>133</v>
      </c>
    </row>
    <row r="39" spans="1:53" hidden="1" x14ac:dyDescent="0.3">
      <c r="A39">
        <v>118470247021</v>
      </c>
      <c r="B39">
        <v>453298388</v>
      </c>
      <c r="C39" s="1">
        <v>45245.589236111111</v>
      </c>
      <c r="D39" s="1">
        <v>45245.598761574074</v>
      </c>
      <c r="E39" t="s">
        <v>134</v>
      </c>
      <c r="I39" t="s">
        <v>56</v>
      </c>
      <c r="J39" t="s">
        <v>57</v>
      </c>
      <c r="K39">
        <v>4</v>
      </c>
      <c r="L39">
        <v>4</v>
      </c>
      <c r="M39">
        <v>5</v>
      </c>
      <c r="N39">
        <v>4</v>
      </c>
      <c r="O39">
        <v>5</v>
      </c>
      <c r="P39">
        <v>4</v>
      </c>
      <c r="Q39">
        <v>5</v>
      </c>
      <c r="R39">
        <v>4</v>
      </c>
      <c r="S39">
        <v>4</v>
      </c>
      <c r="T39">
        <v>5</v>
      </c>
      <c r="U39">
        <v>5</v>
      </c>
      <c r="V39">
        <v>4</v>
      </c>
      <c r="W39">
        <v>5</v>
      </c>
      <c r="X39">
        <v>4</v>
      </c>
      <c r="Y39">
        <v>4</v>
      </c>
      <c r="Z39">
        <v>5</v>
      </c>
      <c r="AA39">
        <v>5</v>
      </c>
      <c r="AB39">
        <v>4</v>
      </c>
      <c r="AC39">
        <v>5</v>
      </c>
      <c r="AD39">
        <v>4</v>
      </c>
      <c r="AE39">
        <v>4</v>
      </c>
      <c r="AF39">
        <v>4</v>
      </c>
      <c r="AG39">
        <v>5</v>
      </c>
      <c r="AH39">
        <v>5</v>
      </c>
      <c r="AI39">
        <v>5</v>
      </c>
      <c r="AJ39">
        <v>5</v>
      </c>
      <c r="AK39">
        <v>5</v>
      </c>
      <c r="AL39">
        <v>5</v>
      </c>
      <c r="AM39">
        <v>5</v>
      </c>
      <c r="AN39" t="s">
        <v>50</v>
      </c>
      <c r="AO39">
        <v>4</v>
      </c>
      <c r="AP39">
        <v>5</v>
      </c>
      <c r="AQ39">
        <v>4</v>
      </c>
      <c r="AR39">
        <v>5</v>
      </c>
      <c r="AS39">
        <v>5</v>
      </c>
      <c r="AT39">
        <v>5</v>
      </c>
      <c r="AU39">
        <v>5</v>
      </c>
      <c r="AX39">
        <v>5</v>
      </c>
      <c r="BA39" t="s">
        <v>135</v>
      </c>
    </row>
    <row r="40" spans="1:53" hidden="1" x14ac:dyDescent="0.3">
      <c r="A40">
        <v>118470241102</v>
      </c>
      <c r="B40">
        <v>453298388</v>
      </c>
      <c r="C40" s="1">
        <v>45245.586712962962</v>
      </c>
      <c r="D40" s="1">
        <v>45245.589930555558</v>
      </c>
      <c r="E40" t="s">
        <v>136</v>
      </c>
      <c r="I40" t="s">
        <v>48</v>
      </c>
      <c r="J40" t="s">
        <v>65</v>
      </c>
      <c r="K40">
        <v>4</v>
      </c>
      <c r="L40">
        <v>4</v>
      </c>
      <c r="M40">
        <v>4</v>
      </c>
      <c r="N40">
        <v>4</v>
      </c>
      <c r="O40">
        <v>4</v>
      </c>
      <c r="P40">
        <v>4</v>
      </c>
      <c r="Q40">
        <v>4</v>
      </c>
      <c r="R40">
        <v>4</v>
      </c>
      <c r="S40">
        <v>4</v>
      </c>
      <c r="T40">
        <v>4</v>
      </c>
      <c r="U40">
        <v>4</v>
      </c>
      <c r="V40">
        <v>4</v>
      </c>
      <c r="W40">
        <v>4</v>
      </c>
      <c r="X40">
        <v>4</v>
      </c>
      <c r="Y40">
        <v>4</v>
      </c>
      <c r="Z40">
        <v>4</v>
      </c>
      <c r="AA40">
        <v>4</v>
      </c>
      <c r="AB40">
        <v>4</v>
      </c>
      <c r="AC40">
        <v>4</v>
      </c>
      <c r="AD40">
        <v>4</v>
      </c>
      <c r="AE40">
        <v>4</v>
      </c>
      <c r="AF40">
        <v>4</v>
      </c>
      <c r="AG40">
        <v>4</v>
      </c>
      <c r="AH40">
        <v>4</v>
      </c>
      <c r="AI40">
        <v>4</v>
      </c>
      <c r="AJ40">
        <v>4</v>
      </c>
      <c r="AK40">
        <v>4</v>
      </c>
      <c r="AL40">
        <v>4</v>
      </c>
      <c r="AM40">
        <v>4</v>
      </c>
      <c r="AN40">
        <v>4</v>
      </c>
      <c r="AO40">
        <v>4</v>
      </c>
      <c r="AP40">
        <v>4</v>
      </c>
      <c r="AQ40">
        <v>4</v>
      </c>
      <c r="AR40">
        <v>4</v>
      </c>
      <c r="AS40">
        <v>4</v>
      </c>
      <c r="AT40">
        <v>4</v>
      </c>
      <c r="AU40">
        <v>4</v>
      </c>
      <c r="AV40">
        <v>4</v>
      </c>
      <c r="AW40">
        <v>4</v>
      </c>
      <c r="AX40">
        <v>4</v>
      </c>
      <c r="AY40">
        <v>4</v>
      </c>
      <c r="AZ40">
        <v>4</v>
      </c>
      <c r="BA40" t="s">
        <v>87</v>
      </c>
    </row>
    <row r="41" spans="1:53" hidden="1" x14ac:dyDescent="0.3">
      <c r="A41">
        <v>118470240129</v>
      </c>
      <c r="B41">
        <v>453298388</v>
      </c>
      <c r="C41" s="1">
        <v>45245.584270833337</v>
      </c>
      <c r="D41" s="1">
        <v>45245.588379629633</v>
      </c>
      <c r="E41" t="s">
        <v>137</v>
      </c>
      <c r="I41" t="s">
        <v>48</v>
      </c>
      <c r="J41" t="s">
        <v>49</v>
      </c>
      <c r="K41">
        <v>5</v>
      </c>
      <c r="L41">
        <v>5</v>
      </c>
      <c r="M41">
        <v>5</v>
      </c>
      <c r="N41">
        <v>5</v>
      </c>
      <c r="O41">
        <v>5</v>
      </c>
      <c r="P41">
        <v>4</v>
      </c>
      <c r="Q41">
        <v>5</v>
      </c>
      <c r="R41">
        <v>5</v>
      </c>
      <c r="S41">
        <v>5</v>
      </c>
      <c r="T41">
        <v>5</v>
      </c>
      <c r="U41">
        <v>5</v>
      </c>
      <c r="V41">
        <v>4</v>
      </c>
      <c r="W41">
        <v>4</v>
      </c>
      <c r="X41">
        <v>4</v>
      </c>
      <c r="Y41">
        <v>5</v>
      </c>
      <c r="Z41">
        <v>5</v>
      </c>
      <c r="AA41">
        <v>5</v>
      </c>
      <c r="AB41">
        <v>4</v>
      </c>
      <c r="AC41">
        <v>4</v>
      </c>
      <c r="AD41">
        <v>4</v>
      </c>
      <c r="AE41">
        <v>5</v>
      </c>
      <c r="AF41">
        <v>5</v>
      </c>
      <c r="AG41">
        <v>5</v>
      </c>
      <c r="AH41">
        <v>5</v>
      </c>
      <c r="AI41">
        <v>1</v>
      </c>
      <c r="AJ41">
        <v>4</v>
      </c>
      <c r="AK41">
        <v>1</v>
      </c>
      <c r="AL41">
        <v>4</v>
      </c>
      <c r="AM41">
        <v>4</v>
      </c>
      <c r="AN41">
        <v>3</v>
      </c>
      <c r="AO41">
        <v>4</v>
      </c>
      <c r="AP41">
        <v>4</v>
      </c>
      <c r="AQ41">
        <v>4</v>
      </c>
      <c r="AR41">
        <v>5</v>
      </c>
      <c r="AS41">
        <v>5</v>
      </c>
      <c r="AT41">
        <v>4</v>
      </c>
      <c r="AU41">
        <v>4</v>
      </c>
      <c r="AV41">
        <v>5</v>
      </c>
      <c r="AW41">
        <v>5</v>
      </c>
      <c r="AX41">
        <v>5</v>
      </c>
      <c r="AY41">
        <v>5</v>
      </c>
      <c r="AZ41">
        <v>5</v>
      </c>
      <c r="BA41" t="s">
        <v>138</v>
      </c>
    </row>
    <row r="42" spans="1:53" hidden="1" x14ac:dyDescent="0.3">
      <c r="A42">
        <v>118470230030</v>
      </c>
      <c r="B42">
        <v>453298388</v>
      </c>
      <c r="C42" s="1">
        <v>45245.569780092592</v>
      </c>
      <c r="D42" s="1">
        <v>45245.573865740742</v>
      </c>
      <c r="E42" t="s">
        <v>139</v>
      </c>
      <c r="I42" t="s">
        <v>56</v>
      </c>
      <c r="J42" t="s">
        <v>140</v>
      </c>
      <c r="K42">
        <v>4</v>
      </c>
      <c r="L42">
        <v>4</v>
      </c>
      <c r="M42">
        <v>4</v>
      </c>
      <c r="N42">
        <v>4</v>
      </c>
      <c r="O42">
        <v>4</v>
      </c>
      <c r="P42">
        <v>4</v>
      </c>
      <c r="Q42">
        <v>4</v>
      </c>
      <c r="R42">
        <v>4</v>
      </c>
      <c r="S42">
        <v>4</v>
      </c>
      <c r="T42">
        <v>4</v>
      </c>
      <c r="U42">
        <v>4</v>
      </c>
      <c r="V42">
        <v>2</v>
      </c>
      <c r="W42">
        <v>3</v>
      </c>
      <c r="X42">
        <v>3</v>
      </c>
      <c r="Y42">
        <v>4</v>
      </c>
      <c r="Z42">
        <v>4</v>
      </c>
      <c r="AA42">
        <v>4</v>
      </c>
      <c r="AB42">
        <v>4</v>
      </c>
      <c r="AC42">
        <v>4</v>
      </c>
      <c r="AD42">
        <v>4</v>
      </c>
      <c r="AE42">
        <v>4</v>
      </c>
      <c r="AF42">
        <v>4</v>
      </c>
      <c r="AG42">
        <v>4</v>
      </c>
      <c r="AH42">
        <v>4</v>
      </c>
      <c r="AI42">
        <v>4</v>
      </c>
      <c r="AJ42">
        <v>4</v>
      </c>
      <c r="AK42">
        <v>3</v>
      </c>
      <c r="AL42">
        <v>4</v>
      </c>
      <c r="AM42">
        <v>3</v>
      </c>
      <c r="AN42" t="s">
        <v>50</v>
      </c>
      <c r="AO42">
        <v>4</v>
      </c>
      <c r="AP42" t="s">
        <v>81</v>
      </c>
      <c r="AQ42" t="s">
        <v>81</v>
      </c>
      <c r="AR42">
        <v>4</v>
      </c>
      <c r="AS42">
        <v>4</v>
      </c>
      <c r="AT42">
        <v>4</v>
      </c>
      <c r="AU42">
        <v>4</v>
      </c>
      <c r="AV42">
        <v>3</v>
      </c>
      <c r="AW42">
        <v>4</v>
      </c>
      <c r="AX42">
        <v>3</v>
      </c>
      <c r="AZ42">
        <v>4</v>
      </c>
      <c r="BA42" t="s">
        <v>141</v>
      </c>
    </row>
    <row r="43" spans="1:53" hidden="1" x14ac:dyDescent="0.3">
      <c r="A43">
        <v>118470198788</v>
      </c>
      <c r="B43">
        <v>453298388</v>
      </c>
      <c r="C43" s="1">
        <v>45245.522361111114</v>
      </c>
      <c r="D43" s="1">
        <v>45245.573437500003</v>
      </c>
      <c r="E43" t="s">
        <v>142</v>
      </c>
      <c r="I43" t="s">
        <v>56</v>
      </c>
      <c r="J43" t="s">
        <v>68</v>
      </c>
      <c r="K43">
        <v>4</v>
      </c>
      <c r="L43">
        <v>3</v>
      </c>
      <c r="M43">
        <v>4</v>
      </c>
      <c r="N43">
        <v>5</v>
      </c>
      <c r="O43">
        <v>3</v>
      </c>
      <c r="P43">
        <v>4</v>
      </c>
      <c r="Q43">
        <v>4</v>
      </c>
      <c r="R43">
        <v>5</v>
      </c>
      <c r="S43">
        <v>4</v>
      </c>
      <c r="T43">
        <v>4</v>
      </c>
      <c r="U43">
        <v>4</v>
      </c>
      <c r="V43">
        <v>4</v>
      </c>
      <c r="W43">
        <v>5</v>
      </c>
      <c r="X43">
        <v>2</v>
      </c>
      <c r="Y43">
        <v>4</v>
      </c>
      <c r="Z43">
        <v>5</v>
      </c>
      <c r="AA43">
        <v>4</v>
      </c>
      <c r="AB43">
        <v>4</v>
      </c>
      <c r="AC43">
        <v>4</v>
      </c>
      <c r="AD43">
        <v>5</v>
      </c>
      <c r="AE43">
        <v>4</v>
      </c>
      <c r="AF43">
        <v>4</v>
      </c>
      <c r="AG43">
        <v>4</v>
      </c>
      <c r="AH43">
        <v>5</v>
      </c>
      <c r="AI43">
        <v>5</v>
      </c>
      <c r="AJ43">
        <v>5</v>
      </c>
      <c r="AK43">
        <v>4</v>
      </c>
      <c r="AL43">
        <v>3</v>
      </c>
      <c r="AM43">
        <v>3</v>
      </c>
      <c r="AN43">
        <v>4</v>
      </c>
      <c r="AO43">
        <v>4</v>
      </c>
      <c r="AP43">
        <v>4</v>
      </c>
      <c r="AQ43">
        <v>4</v>
      </c>
      <c r="AR43">
        <v>4</v>
      </c>
      <c r="AS43">
        <v>4</v>
      </c>
      <c r="AT43">
        <v>3</v>
      </c>
      <c r="AU43">
        <v>3</v>
      </c>
      <c r="AV43">
        <v>3</v>
      </c>
      <c r="AW43">
        <v>4</v>
      </c>
      <c r="AX43">
        <v>4</v>
      </c>
      <c r="AY43">
        <v>4</v>
      </c>
      <c r="AZ43">
        <v>5</v>
      </c>
      <c r="BA43" t="s">
        <v>79</v>
      </c>
    </row>
    <row r="44" spans="1:53" hidden="1" x14ac:dyDescent="0.3">
      <c r="A44">
        <v>118470227332</v>
      </c>
      <c r="B44">
        <v>453298388</v>
      </c>
      <c r="C44" s="1">
        <v>45245.565312500003</v>
      </c>
      <c r="D44" s="1">
        <v>45245.569861111115</v>
      </c>
      <c r="E44" t="s">
        <v>143</v>
      </c>
      <c r="I44" t="s">
        <v>48</v>
      </c>
      <c r="J44" t="s">
        <v>65</v>
      </c>
      <c r="K44">
        <v>5</v>
      </c>
      <c r="L44">
        <v>5</v>
      </c>
      <c r="M44">
        <v>4</v>
      </c>
      <c r="N44">
        <v>4</v>
      </c>
      <c r="O44">
        <v>5</v>
      </c>
      <c r="P44">
        <v>5</v>
      </c>
      <c r="Q44">
        <v>5</v>
      </c>
      <c r="R44">
        <v>5</v>
      </c>
      <c r="S44">
        <v>5</v>
      </c>
      <c r="T44">
        <v>5</v>
      </c>
      <c r="U44">
        <v>5</v>
      </c>
      <c r="V44">
        <v>5</v>
      </c>
      <c r="W44">
        <v>5</v>
      </c>
      <c r="X44">
        <v>4</v>
      </c>
      <c r="Y44">
        <v>4</v>
      </c>
      <c r="Z44">
        <v>5</v>
      </c>
      <c r="AA44">
        <v>4</v>
      </c>
      <c r="AB44">
        <v>4</v>
      </c>
      <c r="AC44">
        <v>4</v>
      </c>
      <c r="AD44">
        <v>4</v>
      </c>
      <c r="AE44">
        <v>3</v>
      </c>
      <c r="AF44">
        <v>5</v>
      </c>
      <c r="AG44">
        <v>5</v>
      </c>
      <c r="AH44">
        <v>4</v>
      </c>
      <c r="AI44">
        <v>3</v>
      </c>
      <c r="AJ44">
        <v>5</v>
      </c>
      <c r="AK44">
        <v>2</v>
      </c>
      <c r="AL44">
        <v>4</v>
      </c>
      <c r="AM44">
        <v>4</v>
      </c>
      <c r="AN44" t="s">
        <v>50</v>
      </c>
      <c r="AO44">
        <v>4</v>
      </c>
      <c r="AP44">
        <v>4</v>
      </c>
      <c r="AQ44">
        <v>4</v>
      </c>
      <c r="AR44">
        <v>4</v>
      </c>
      <c r="AS44">
        <v>5</v>
      </c>
      <c r="AT44">
        <v>5</v>
      </c>
      <c r="AU44">
        <v>5</v>
      </c>
      <c r="AV44">
        <v>4</v>
      </c>
      <c r="AW44">
        <v>5</v>
      </c>
      <c r="AX44">
        <v>4</v>
      </c>
      <c r="AY44">
        <v>4</v>
      </c>
      <c r="AZ44">
        <v>5</v>
      </c>
      <c r="BA44" t="s">
        <v>144</v>
      </c>
    </row>
    <row r="45" spans="1:53" hidden="1" x14ac:dyDescent="0.3">
      <c r="A45">
        <v>118470225367</v>
      </c>
      <c r="B45">
        <v>453298388</v>
      </c>
      <c r="C45" s="1">
        <v>45245.560150462959</v>
      </c>
      <c r="D45" s="1">
        <v>45245.568958333337</v>
      </c>
      <c r="E45" t="s">
        <v>145</v>
      </c>
      <c r="I45" t="s">
        <v>48</v>
      </c>
      <c r="J45" t="s">
        <v>53</v>
      </c>
      <c r="K45">
        <v>4</v>
      </c>
      <c r="L45">
        <v>4</v>
      </c>
      <c r="M45">
        <v>4</v>
      </c>
      <c r="N45">
        <v>4</v>
      </c>
      <c r="O45">
        <v>4</v>
      </c>
      <c r="P45">
        <v>4</v>
      </c>
      <c r="Q45">
        <v>4</v>
      </c>
      <c r="R45">
        <v>4</v>
      </c>
      <c r="S45">
        <v>4</v>
      </c>
      <c r="T45">
        <v>4</v>
      </c>
      <c r="U45">
        <v>3</v>
      </c>
      <c r="V45">
        <v>2</v>
      </c>
      <c r="W45">
        <v>3</v>
      </c>
      <c r="X45">
        <v>1</v>
      </c>
      <c r="Y45">
        <v>4</v>
      </c>
      <c r="Z45">
        <v>4</v>
      </c>
      <c r="AA45">
        <v>4</v>
      </c>
      <c r="AB45">
        <v>4</v>
      </c>
      <c r="AC45">
        <v>4</v>
      </c>
      <c r="AD45">
        <v>2</v>
      </c>
      <c r="AE45">
        <v>3</v>
      </c>
      <c r="AF45">
        <v>3</v>
      </c>
      <c r="AG45">
        <v>3</v>
      </c>
      <c r="AH45">
        <v>3</v>
      </c>
      <c r="AI45">
        <v>4</v>
      </c>
      <c r="AJ45">
        <v>4</v>
      </c>
      <c r="AK45">
        <v>4</v>
      </c>
      <c r="AL45">
        <v>4</v>
      </c>
      <c r="AM45">
        <v>3</v>
      </c>
      <c r="AN45">
        <v>3</v>
      </c>
      <c r="AO45">
        <v>4</v>
      </c>
      <c r="AP45">
        <v>2</v>
      </c>
      <c r="AQ45">
        <v>2</v>
      </c>
      <c r="AR45">
        <v>3</v>
      </c>
      <c r="AS45">
        <v>4</v>
      </c>
      <c r="AT45">
        <v>4</v>
      </c>
      <c r="AU45">
        <v>4</v>
      </c>
      <c r="AV45">
        <v>3</v>
      </c>
      <c r="AW45">
        <v>3</v>
      </c>
      <c r="AX45">
        <v>4</v>
      </c>
      <c r="AY45">
        <v>2</v>
      </c>
      <c r="AZ45">
        <v>3</v>
      </c>
      <c r="BA45" t="s">
        <v>146</v>
      </c>
    </row>
    <row r="46" spans="1:53" hidden="1" x14ac:dyDescent="0.3">
      <c r="A46">
        <v>118470227054</v>
      </c>
      <c r="B46">
        <v>453298388</v>
      </c>
      <c r="C46" s="1">
        <v>45245.565092592595</v>
      </c>
      <c r="D46" s="1">
        <v>45245.568726851852</v>
      </c>
      <c r="E46" t="s">
        <v>147</v>
      </c>
      <c r="I46" t="s">
        <v>48</v>
      </c>
      <c r="J46" t="s">
        <v>84</v>
      </c>
      <c r="K46">
        <v>5</v>
      </c>
      <c r="L46">
        <v>5</v>
      </c>
      <c r="M46">
        <v>5</v>
      </c>
      <c r="N46">
        <v>5</v>
      </c>
      <c r="O46">
        <v>5</v>
      </c>
      <c r="P46">
        <v>5</v>
      </c>
      <c r="Q46">
        <v>5</v>
      </c>
      <c r="R46">
        <v>5</v>
      </c>
      <c r="S46">
        <v>5</v>
      </c>
      <c r="T46">
        <v>5</v>
      </c>
      <c r="U46">
        <v>5</v>
      </c>
      <c r="V46">
        <v>5</v>
      </c>
      <c r="W46">
        <v>5</v>
      </c>
      <c r="X46">
        <v>5</v>
      </c>
      <c r="Y46">
        <v>5</v>
      </c>
      <c r="Z46">
        <v>5</v>
      </c>
      <c r="AA46">
        <v>5</v>
      </c>
      <c r="AB46">
        <v>5</v>
      </c>
      <c r="AC46">
        <v>5</v>
      </c>
      <c r="AD46">
        <v>5</v>
      </c>
      <c r="AE46">
        <v>5</v>
      </c>
      <c r="AF46">
        <v>5</v>
      </c>
      <c r="AG46">
        <v>5</v>
      </c>
      <c r="AH46">
        <v>5</v>
      </c>
      <c r="AI46">
        <v>2</v>
      </c>
      <c r="AJ46">
        <v>5</v>
      </c>
      <c r="AK46">
        <v>2</v>
      </c>
      <c r="AL46">
        <v>5</v>
      </c>
      <c r="AM46">
        <v>5</v>
      </c>
      <c r="AN46">
        <v>5</v>
      </c>
      <c r="AO46">
        <v>5</v>
      </c>
      <c r="AP46">
        <v>1</v>
      </c>
      <c r="AQ46">
        <v>4</v>
      </c>
      <c r="AR46">
        <v>5</v>
      </c>
      <c r="AS46">
        <v>5</v>
      </c>
      <c r="AT46">
        <v>5</v>
      </c>
      <c r="AU46">
        <v>5</v>
      </c>
      <c r="AV46">
        <v>5</v>
      </c>
      <c r="AW46">
        <v>5</v>
      </c>
      <c r="AX46">
        <v>5</v>
      </c>
      <c r="AY46">
        <v>2</v>
      </c>
      <c r="AZ46">
        <v>5</v>
      </c>
      <c r="BA46" t="s">
        <v>148</v>
      </c>
    </row>
    <row r="47" spans="1:53" hidden="1" x14ac:dyDescent="0.3">
      <c r="A47">
        <v>118470225984</v>
      </c>
      <c r="B47">
        <v>453298388</v>
      </c>
      <c r="C47" s="1">
        <v>45245.549143518518</v>
      </c>
      <c r="D47" s="1">
        <v>45245.567164351851</v>
      </c>
      <c r="E47" t="s">
        <v>149</v>
      </c>
      <c r="I47" t="s">
        <v>56</v>
      </c>
      <c r="J47" t="s">
        <v>65</v>
      </c>
      <c r="K47">
        <v>4</v>
      </c>
      <c r="L47">
        <v>4</v>
      </c>
      <c r="M47">
        <v>4</v>
      </c>
      <c r="N47">
        <v>1</v>
      </c>
      <c r="O47">
        <v>4</v>
      </c>
      <c r="P47">
        <v>4</v>
      </c>
      <c r="Q47">
        <v>4</v>
      </c>
      <c r="R47">
        <v>4</v>
      </c>
      <c r="S47">
        <v>2</v>
      </c>
      <c r="T47">
        <v>4</v>
      </c>
      <c r="U47">
        <v>4</v>
      </c>
      <c r="V47">
        <v>1</v>
      </c>
      <c r="W47">
        <v>3</v>
      </c>
      <c r="X47">
        <v>1</v>
      </c>
      <c r="Y47">
        <v>4</v>
      </c>
      <c r="Z47">
        <v>4</v>
      </c>
      <c r="AA47">
        <v>4</v>
      </c>
      <c r="AB47">
        <v>2</v>
      </c>
      <c r="AC47">
        <v>4</v>
      </c>
      <c r="AD47">
        <v>4</v>
      </c>
      <c r="AE47">
        <v>4</v>
      </c>
      <c r="AF47">
        <v>4</v>
      </c>
      <c r="AG47">
        <v>4</v>
      </c>
      <c r="AH47">
        <v>3</v>
      </c>
      <c r="AI47">
        <v>3</v>
      </c>
      <c r="AJ47">
        <v>3</v>
      </c>
      <c r="AK47">
        <v>1</v>
      </c>
      <c r="AL47">
        <v>1</v>
      </c>
      <c r="AM47">
        <v>2</v>
      </c>
      <c r="AN47">
        <v>2</v>
      </c>
      <c r="AO47">
        <v>4</v>
      </c>
      <c r="AP47">
        <v>4</v>
      </c>
      <c r="AQ47">
        <v>4</v>
      </c>
      <c r="AR47">
        <v>3</v>
      </c>
      <c r="AS47">
        <v>3</v>
      </c>
      <c r="AT47">
        <v>3</v>
      </c>
      <c r="AU47">
        <v>4</v>
      </c>
      <c r="AV47">
        <v>1</v>
      </c>
      <c r="AW47">
        <v>4</v>
      </c>
      <c r="AX47">
        <v>2</v>
      </c>
      <c r="AY47">
        <v>4</v>
      </c>
      <c r="AZ47">
        <v>2</v>
      </c>
      <c r="BA47" t="s">
        <v>150</v>
      </c>
    </row>
    <row r="48" spans="1:53" hidden="1" x14ac:dyDescent="0.3">
      <c r="A48">
        <v>118470223059</v>
      </c>
      <c r="B48">
        <v>453298388</v>
      </c>
      <c r="C48" s="1">
        <v>45245.557384259257</v>
      </c>
      <c r="D48" s="1">
        <v>45245.562719907408</v>
      </c>
      <c r="E48" t="s">
        <v>151</v>
      </c>
      <c r="I48" t="s">
        <v>48</v>
      </c>
      <c r="J48" t="s">
        <v>84</v>
      </c>
      <c r="K48">
        <v>4</v>
      </c>
      <c r="L48">
        <v>3</v>
      </c>
      <c r="M48">
        <v>3</v>
      </c>
      <c r="N48">
        <v>3</v>
      </c>
      <c r="O48">
        <v>4</v>
      </c>
      <c r="P48">
        <v>3</v>
      </c>
      <c r="Q48">
        <v>3</v>
      </c>
      <c r="R48">
        <v>2</v>
      </c>
      <c r="S48">
        <v>3</v>
      </c>
      <c r="T48">
        <v>3</v>
      </c>
      <c r="U48">
        <v>3</v>
      </c>
      <c r="V48">
        <v>4</v>
      </c>
      <c r="W48">
        <v>3</v>
      </c>
      <c r="X48">
        <v>3</v>
      </c>
      <c r="Y48">
        <v>3</v>
      </c>
      <c r="Z48">
        <v>4</v>
      </c>
      <c r="AA48">
        <v>4</v>
      </c>
      <c r="AB48">
        <v>3</v>
      </c>
      <c r="AC48">
        <v>2</v>
      </c>
      <c r="AD48">
        <v>3</v>
      </c>
      <c r="AE48">
        <v>3</v>
      </c>
      <c r="AF48">
        <v>3</v>
      </c>
      <c r="AG48">
        <v>3</v>
      </c>
      <c r="AH48">
        <v>3</v>
      </c>
      <c r="AI48">
        <v>2</v>
      </c>
      <c r="AJ48">
        <v>4</v>
      </c>
      <c r="AK48">
        <v>2</v>
      </c>
      <c r="AL48">
        <v>3</v>
      </c>
      <c r="AM48">
        <v>3</v>
      </c>
      <c r="AN48">
        <v>3</v>
      </c>
      <c r="AO48">
        <v>3</v>
      </c>
      <c r="AP48">
        <v>3</v>
      </c>
      <c r="AQ48">
        <v>4</v>
      </c>
      <c r="AR48">
        <v>3</v>
      </c>
      <c r="AS48">
        <v>3</v>
      </c>
      <c r="AT48">
        <v>3</v>
      </c>
      <c r="AU48">
        <v>3</v>
      </c>
      <c r="AV48">
        <v>3</v>
      </c>
      <c r="AW48">
        <v>3</v>
      </c>
      <c r="AX48">
        <v>4</v>
      </c>
      <c r="AY48">
        <v>4</v>
      </c>
      <c r="AZ48">
        <v>2</v>
      </c>
      <c r="BA48" t="s">
        <v>152</v>
      </c>
    </row>
    <row r="49" spans="1:53" hidden="1" x14ac:dyDescent="0.3">
      <c r="A49">
        <v>118470218905</v>
      </c>
      <c r="B49">
        <v>453298388</v>
      </c>
      <c r="C49" s="1">
        <v>45245.552719907406</v>
      </c>
      <c r="D49" s="1">
        <v>45245.555601851855</v>
      </c>
      <c r="E49" t="s">
        <v>153</v>
      </c>
      <c r="I49" t="s">
        <v>48</v>
      </c>
      <c r="J49" t="s">
        <v>49</v>
      </c>
      <c r="K49">
        <v>5</v>
      </c>
      <c r="L49">
        <v>5</v>
      </c>
      <c r="M49">
        <v>5</v>
      </c>
      <c r="N49">
        <v>4</v>
      </c>
      <c r="O49">
        <v>4</v>
      </c>
      <c r="P49">
        <v>5</v>
      </c>
      <c r="Q49">
        <v>4</v>
      </c>
      <c r="R49">
        <v>4</v>
      </c>
      <c r="S49">
        <v>5</v>
      </c>
      <c r="T49">
        <v>4</v>
      </c>
      <c r="U49">
        <v>4</v>
      </c>
      <c r="V49">
        <v>4</v>
      </c>
      <c r="W49">
        <v>4</v>
      </c>
      <c r="X49">
        <v>4</v>
      </c>
      <c r="Y49">
        <v>5</v>
      </c>
      <c r="Z49">
        <v>5</v>
      </c>
      <c r="AA49">
        <v>5</v>
      </c>
      <c r="AB49">
        <v>5</v>
      </c>
      <c r="AC49">
        <v>5</v>
      </c>
      <c r="AD49">
        <v>4</v>
      </c>
      <c r="AE49">
        <v>4</v>
      </c>
      <c r="AF49">
        <v>5</v>
      </c>
      <c r="AG49">
        <v>5</v>
      </c>
      <c r="AH49">
        <v>5</v>
      </c>
      <c r="AI49">
        <v>4</v>
      </c>
      <c r="AJ49">
        <v>4</v>
      </c>
      <c r="AK49">
        <v>4</v>
      </c>
      <c r="AL49">
        <v>5</v>
      </c>
      <c r="AM49">
        <v>5</v>
      </c>
      <c r="AN49">
        <v>4</v>
      </c>
      <c r="AO49">
        <v>4</v>
      </c>
      <c r="AP49">
        <v>5</v>
      </c>
      <c r="AQ49">
        <v>5</v>
      </c>
      <c r="AR49">
        <v>5</v>
      </c>
      <c r="AS49">
        <v>5</v>
      </c>
      <c r="AT49">
        <v>5</v>
      </c>
      <c r="AU49">
        <v>5</v>
      </c>
      <c r="AV49">
        <v>4</v>
      </c>
      <c r="AW49">
        <v>5</v>
      </c>
      <c r="AX49">
        <v>5</v>
      </c>
      <c r="AY49">
        <v>5</v>
      </c>
      <c r="AZ49">
        <v>5</v>
      </c>
      <c r="BA49" t="s">
        <v>152</v>
      </c>
    </row>
    <row r="50" spans="1:53" hidden="1" x14ac:dyDescent="0.3">
      <c r="A50">
        <v>118470218304</v>
      </c>
      <c r="B50">
        <v>453298388</v>
      </c>
      <c r="C50" s="1">
        <v>45245.546817129631</v>
      </c>
      <c r="D50" s="1">
        <v>45245.554618055554</v>
      </c>
      <c r="E50" t="s">
        <v>154</v>
      </c>
      <c r="I50" t="s">
        <v>56</v>
      </c>
      <c r="J50" t="s">
        <v>57</v>
      </c>
      <c r="K50">
        <v>3</v>
      </c>
      <c r="L50">
        <v>3</v>
      </c>
      <c r="M50">
        <v>3</v>
      </c>
      <c r="N50">
        <v>4</v>
      </c>
      <c r="O50">
        <v>2</v>
      </c>
      <c r="P50">
        <v>3</v>
      </c>
      <c r="Q50">
        <v>3</v>
      </c>
      <c r="R50">
        <v>2</v>
      </c>
      <c r="S50">
        <v>2</v>
      </c>
      <c r="T50">
        <v>2</v>
      </c>
      <c r="U50">
        <v>3</v>
      </c>
      <c r="V50">
        <v>4</v>
      </c>
      <c r="W50">
        <v>4</v>
      </c>
      <c r="X50">
        <v>2</v>
      </c>
      <c r="Y50">
        <v>3</v>
      </c>
      <c r="Z50">
        <v>4</v>
      </c>
      <c r="AA50">
        <v>4</v>
      </c>
      <c r="AB50">
        <v>4</v>
      </c>
      <c r="AC50">
        <v>4</v>
      </c>
      <c r="AD50">
        <v>4</v>
      </c>
      <c r="AE50">
        <v>4</v>
      </c>
      <c r="AF50">
        <v>4</v>
      </c>
      <c r="AG50">
        <v>4</v>
      </c>
      <c r="AH50">
        <v>4</v>
      </c>
      <c r="AI50">
        <v>3</v>
      </c>
      <c r="AJ50">
        <v>3</v>
      </c>
      <c r="AK50">
        <v>4</v>
      </c>
      <c r="AL50">
        <v>3</v>
      </c>
      <c r="AM50">
        <v>3</v>
      </c>
      <c r="AN50">
        <v>3</v>
      </c>
      <c r="AO50">
        <v>4</v>
      </c>
      <c r="AP50">
        <v>4</v>
      </c>
      <c r="AQ50">
        <v>4</v>
      </c>
      <c r="AR50">
        <v>3</v>
      </c>
      <c r="AS50">
        <v>3</v>
      </c>
      <c r="AT50">
        <v>3</v>
      </c>
      <c r="AU50">
        <v>2</v>
      </c>
      <c r="AV50">
        <v>2</v>
      </c>
      <c r="AW50">
        <v>3</v>
      </c>
      <c r="AX50">
        <v>2</v>
      </c>
      <c r="AY50">
        <v>3</v>
      </c>
      <c r="AZ50">
        <v>2</v>
      </c>
      <c r="BA50" t="s">
        <v>155</v>
      </c>
    </row>
    <row r="51" spans="1:53" hidden="1" x14ac:dyDescent="0.3">
      <c r="A51">
        <v>118470214002</v>
      </c>
      <c r="B51">
        <v>453298388</v>
      </c>
      <c r="C51" s="1">
        <v>45245.523888888885</v>
      </c>
      <c r="D51" s="1">
        <v>45245.54791666667</v>
      </c>
      <c r="E51" t="s">
        <v>156</v>
      </c>
      <c r="I51" t="s">
        <v>48</v>
      </c>
      <c r="J51" t="s">
        <v>49</v>
      </c>
      <c r="K51">
        <v>3</v>
      </c>
      <c r="L51">
        <v>1</v>
      </c>
      <c r="M51">
        <v>4</v>
      </c>
      <c r="N51">
        <v>1</v>
      </c>
      <c r="O51">
        <v>4</v>
      </c>
      <c r="P51">
        <v>3</v>
      </c>
      <c r="Q51">
        <v>4</v>
      </c>
      <c r="R51">
        <v>4</v>
      </c>
      <c r="S51">
        <v>4</v>
      </c>
      <c r="T51">
        <v>4</v>
      </c>
      <c r="U51">
        <v>3</v>
      </c>
      <c r="V51">
        <v>4</v>
      </c>
      <c r="W51">
        <v>4</v>
      </c>
      <c r="X51">
        <v>4</v>
      </c>
      <c r="Y51">
        <v>4</v>
      </c>
      <c r="Z51">
        <v>4</v>
      </c>
      <c r="AA51">
        <v>3</v>
      </c>
      <c r="AB51">
        <v>3</v>
      </c>
      <c r="AC51">
        <v>4</v>
      </c>
      <c r="AD51">
        <v>3</v>
      </c>
      <c r="AE51">
        <v>2</v>
      </c>
      <c r="AF51">
        <v>3</v>
      </c>
      <c r="AG51">
        <v>3</v>
      </c>
      <c r="AH51">
        <v>4</v>
      </c>
      <c r="AI51">
        <v>1</v>
      </c>
      <c r="AJ51">
        <v>4</v>
      </c>
      <c r="AK51">
        <v>3</v>
      </c>
      <c r="AL51">
        <v>3</v>
      </c>
      <c r="AM51">
        <v>3</v>
      </c>
      <c r="AN51">
        <v>3</v>
      </c>
      <c r="AO51">
        <v>4</v>
      </c>
      <c r="AP51">
        <v>4</v>
      </c>
      <c r="AQ51">
        <v>4</v>
      </c>
      <c r="AR51">
        <v>4</v>
      </c>
      <c r="AS51">
        <v>4</v>
      </c>
      <c r="AU51">
        <v>3</v>
      </c>
      <c r="AW51">
        <v>3</v>
      </c>
      <c r="AY51">
        <v>3</v>
      </c>
      <c r="AZ51">
        <v>3</v>
      </c>
      <c r="BA51" t="s">
        <v>157</v>
      </c>
    </row>
    <row r="52" spans="1:53" hidden="1" x14ac:dyDescent="0.3">
      <c r="A52">
        <v>118470210278</v>
      </c>
      <c r="B52">
        <v>453298388</v>
      </c>
      <c r="C52" s="1">
        <v>45245.535138888888</v>
      </c>
      <c r="D52" s="1">
        <v>45245.541979166665</v>
      </c>
      <c r="E52" t="s">
        <v>158</v>
      </c>
      <c r="I52" t="s">
        <v>48</v>
      </c>
      <c r="J52" t="s">
        <v>84</v>
      </c>
      <c r="K52">
        <v>4</v>
      </c>
      <c r="L52">
        <v>2</v>
      </c>
      <c r="M52">
        <v>4</v>
      </c>
      <c r="N52">
        <v>4</v>
      </c>
      <c r="O52">
        <v>4</v>
      </c>
      <c r="P52">
        <v>4</v>
      </c>
      <c r="Q52">
        <v>4</v>
      </c>
      <c r="R52">
        <v>4</v>
      </c>
      <c r="S52">
        <v>4</v>
      </c>
      <c r="T52">
        <v>4</v>
      </c>
      <c r="U52">
        <v>4</v>
      </c>
      <c r="V52">
        <v>2</v>
      </c>
      <c r="W52">
        <v>3</v>
      </c>
      <c r="X52">
        <v>2</v>
      </c>
      <c r="Y52">
        <v>4</v>
      </c>
      <c r="Z52">
        <v>4</v>
      </c>
      <c r="AA52">
        <v>4</v>
      </c>
      <c r="AB52">
        <v>4</v>
      </c>
      <c r="AC52">
        <v>4</v>
      </c>
      <c r="AD52">
        <v>4</v>
      </c>
      <c r="AE52">
        <v>4</v>
      </c>
      <c r="AF52">
        <v>4</v>
      </c>
      <c r="AG52">
        <v>4</v>
      </c>
      <c r="AH52">
        <v>4</v>
      </c>
      <c r="AI52">
        <v>1</v>
      </c>
      <c r="AJ52">
        <v>3</v>
      </c>
      <c r="AK52">
        <v>1</v>
      </c>
      <c r="AL52">
        <v>4</v>
      </c>
      <c r="AM52">
        <v>4</v>
      </c>
      <c r="AN52" t="s">
        <v>50</v>
      </c>
      <c r="AO52">
        <v>4</v>
      </c>
      <c r="AP52">
        <v>4</v>
      </c>
      <c r="AQ52">
        <v>4</v>
      </c>
      <c r="AR52">
        <v>4</v>
      </c>
      <c r="AS52">
        <v>4</v>
      </c>
      <c r="AT52">
        <v>4</v>
      </c>
      <c r="AU52">
        <v>4</v>
      </c>
      <c r="AV52">
        <v>2</v>
      </c>
      <c r="AW52">
        <v>4</v>
      </c>
      <c r="AX52">
        <v>4</v>
      </c>
      <c r="AY52">
        <v>4</v>
      </c>
      <c r="AZ52">
        <v>4</v>
      </c>
      <c r="BA52" t="s">
        <v>159</v>
      </c>
    </row>
    <row r="53" spans="1:53" hidden="1" x14ac:dyDescent="0.3">
      <c r="A53">
        <v>118470208846</v>
      </c>
      <c r="B53">
        <v>453298388</v>
      </c>
      <c r="C53" s="1">
        <v>45245.535729166666</v>
      </c>
      <c r="D53" s="1">
        <v>45245.539722222224</v>
      </c>
      <c r="E53" t="s">
        <v>160</v>
      </c>
      <c r="I53" t="s">
        <v>48</v>
      </c>
      <c r="J53" t="s">
        <v>84</v>
      </c>
      <c r="K53">
        <v>3</v>
      </c>
      <c r="L53">
        <v>2</v>
      </c>
      <c r="M53">
        <v>3</v>
      </c>
      <c r="N53">
        <v>2</v>
      </c>
      <c r="O53">
        <v>3</v>
      </c>
      <c r="P53">
        <v>3</v>
      </c>
      <c r="Q53">
        <v>3</v>
      </c>
      <c r="R53">
        <v>4</v>
      </c>
      <c r="S53">
        <v>4</v>
      </c>
      <c r="T53">
        <v>3</v>
      </c>
      <c r="U53">
        <v>3</v>
      </c>
      <c r="V53">
        <v>3</v>
      </c>
      <c r="W53">
        <v>3</v>
      </c>
      <c r="X53">
        <v>2</v>
      </c>
      <c r="Y53">
        <v>3</v>
      </c>
      <c r="Z53">
        <v>4</v>
      </c>
      <c r="AA53">
        <v>3</v>
      </c>
      <c r="AB53">
        <v>3</v>
      </c>
      <c r="AC53">
        <v>3</v>
      </c>
      <c r="AD53">
        <v>3</v>
      </c>
      <c r="AE53">
        <v>3</v>
      </c>
      <c r="AF53">
        <v>3</v>
      </c>
      <c r="AG53">
        <v>2</v>
      </c>
      <c r="AH53">
        <v>3</v>
      </c>
      <c r="AI53">
        <v>4</v>
      </c>
      <c r="AJ53">
        <v>2</v>
      </c>
      <c r="AK53">
        <v>3</v>
      </c>
      <c r="AL53">
        <v>4</v>
      </c>
      <c r="AM53">
        <v>2</v>
      </c>
      <c r="AN53">
        <v>1</v>
      </c>
      <c r="AO53">
        <v>2</v>
      </c>
      <c r="AP53">
        <v>4</v>
      </c>
      <c r="AQ53">
        <v>4</v>
      </c>
      <c r="AR53">
        <v>4</v>
      </c>
      <c r="AS53">
        <v>3</v>
      </c>
      <c r="AT53">
        <v>3</v>
      </c>
      <c r="AU53">
        <v>3</v>
      </c>
      <c r="AV53">
        <v>2</v>
      </c>
      <c r="AW53">
        <v>3</v>
      </c>
      <c r="AX53">
        <v>3</v>
      </c>
      <c r="AY53">
        <v>4</v>
      </c>
      <c r="AZ53">
        <v>4</v>
      </c>
      <c r="BA53" t="s">
        <v>161</v>
      </c>
    </row>
    <row r="54" spans="1:53" hidden="1" x14ac:dyDescent="0.3">
      <c r="A54">
        <v>118470207466</v>
      </c>
      <c r="B54">
        <v>453298388</v>
      </c>
      <c r="C54" s="1">
        <v>45245.51326388889</v>
      </c>
      <c r="D54" s="1">
        <v>45245.537673611114</v>
      </c>
      <c r="E54" t="s">
        <v>162</v>
      </c>
      <c r="I54" t="s">
        <v>56</v>
      </c>
      <c r="J54" t="s">
        <v>96</v>
      </c>
      <c r="K54">
        <v>4</v>
      </c>
      <c r="L54">
        <v>4</v>
      </c>
      <c r="M54">
        <v>5</v>
      </c>
      <c r="N54">
        <v>5</v>
      </c>
      <c r="O54">
        <v>5</v>
      </c>
      <c r="P54">
        <v>4</v>
      </c>
      <c r="Q54">
        <v>5</v>
      </c>
      <c r="R54">
        <v>5</v>
      </c>
      <c r="S54">
        <v>5</v>
      </c>
      <c r="T54">
        <v>5</v>
      </c>
      <c r="U54">
        <v>5</v>
      </c>
      <c r="V54">
        <v>5</v>
      </c>
      <c r="W54">
        <v>5</v>
      </c>
      <c r="X54">
        <v>4</v>
      </c>
      <c r="Y54">
        <v>5</v>
      </c>
      <c r="Z54">
        <v>5</v>
      </c>
      <c r="AA54">
        <v>4</v>
      </c>
      <c r="AB54">
        <v>4</v>
      </c>
      <c r="AC54">
        <v>5</v>
      </c>
      <c r="AD54">
        <v>5</v>
      </c>
      <c r="AE54">
        <v>4</v>
      </c>
      <c r="AF54">
        <v>5</v>
      </c>
      <c r="AG54">
        <v>5</v>
      </c>
      <c r="AH54">
        <v>4</v>
      </c>
      <c r="AI54">
        <v>4</v>
      </c>
      <c r="AJ54">
        <v>4</v>
      </c>
      <c r="AK54">
        <v>4</v>
      </c>
      <c r="AL54">
        <v>4</v>
      </c>
      <c r="AM54">
        <v>4</v>
      </c>
      <c r="AN54" t="s">
        <v>50</v>
      </c>
      <c r="AO54">
        <v>4</v>
      </c>
      <c r="AP54">
        <v>4</v>
      </c>
      <c r="AQ54">
        <v>4</v>
      </c>
      <c r="AR54">
        <v>4</v>
      </c>
      <c r="AS54">
        <v>5</v>
      </c>
      <c r="AT54">
        <v>4</v>
      </c>
      <c r="AU54">
        <v>5</v>
      </c>
      <c r="AV54">
        <v>5</v>
      </c>
      <c r="AW54">
        <v>5</v>
      </c>
      <c r="AX54">
        <v>5</v>
      </c>
      <c r="AY54">
        <v>3</v>
      </c>
      <c r="AZ54">
        <v>4</v>
      </c>
      <c r="BA54" t="s">
        <v>163</v>
      </c>
    </row>
    <row r="55" spans="1:53" hidden="1" x14ac:dyDescent="0.3">
      <c r="A55">
        <v>118470207405</v>
      </c>
      <c r="B55">
        <v>453298388</v>
      </c>
      <c r="C55" s="1">
        <v>45245.511805555558</v>
      </c>
      <c r="D55" s="1">
        <v>45245.537581018521</v>
      </c>
      <c r="E55" t="s">
        <v>164</v>
      </c>
      <c r="I55" t="s">
        <v>48</v>
      </c>
      <c r="J55" t="s">
        <v>96</v>
      </c>
      <c r="K55">
        <v>4</v>
      </c>
      <c r="L55">
        <v>4</v>
      </c>
      <c r="M55">
        <v>4</v>
      </c>
      <c r="N55">
        <v>4</v>
      </c>
      <c r="O55">
        <v>3</v>
      </c>
      <c r="P55">
        <v>2</v>
      </c>
      <c r="Q55">
        <v>4</v>
      </c>
      <c r="R55">
        <v>3</v>
      </c>
      <c r="S55">
        <v>4</v>
      </c>
      <c r="T55">
        <v>4</v>
      </c>
      <c r="U55">
        <v>4</v>
      </c>
      <c r="V55">
        <v>4</v>
      </c>
      <c r="W55">
        <v>4</v>
      </c>
      <c r="X55">
        <v>4</v>
      </c>
      <c r="Y55">
        <v>3</v>
      </c>
      <c r="Z55">
        <v>4</v>
      </c>
      <c r="AA55">
        <v>4</v>
      </c>
      <c r="AB55">
        <v>4</v>
      </c>
      <c r="AC55">
        <v>4</v>
      </c>
      <c r="AD55">
        <v>2</v>
      </c>
      <c r="AE55">
        <v>4</v>
      </c>
      <c r="AF55">
        <v>4</v>
      </c>
      <c r="AG55">
        <v>4</v>
      </c>
      <c r="AH55">
        <v>4</v>
      </c>
      <c r="AI55">
        <v>4</v>
      </c>
      <c r="AJ55">
        <v>4</v>
      </c>
      <c r="AK55">
        <v>2</v>
      </c>
      <c r="AL55">
        <v>4</v>
      </c>
      <c r="AM55">
        <v>3</v>
      </c>
      <c r="AN55">
        <v>3</v>
      </c>
      <c r="AO55">
        <v>4</v>
      </c>
      <c r="AP55">
        <v>3</v>
      </c>
      <c r="AQ55">
        <v>4</v>
      </c>
      <c r="AR55">
        <v>4</v>
      </c>
      <c r="AS55">
        <v>4</v>
      </c>
      <c r="AT55">
        <v>4</v>
      </c>
      <c r="AU55">
        <v>3</v>
      </c>
      <c r="AV55">
        <v>3</v>
      </c>
      <c r="AW55">
        <v>3</v>
      </c>
      <c r="AX55">
        <v>3</v>
      </c>
      <c r="AY55">
        <v>3</v>
      </c>
      <c r="AZ55">
        <v>3</v>
      </c>
      <c r="BA55" t="s">
        <v>165</v>
      </c>
    </row>
    <row r="56" spans="1:53" hidden="1" x14ac:dyDescent="0.3">
      <c r="A56">
        <v>118470203638</v>
      </c>
      <c r="B56">
        <v>453298388</v>
      </c>
      <c r="C56" s="1">
        <v>45245.524340277778</v>
      </c>
      <c r="D56" s="1">
        <v>45245.532233796293</v>
      </c>
      <c r="E56" t="s">
        <v>166</v>
      </c>
      <c r="I56" t="s">
        <v>48</v>
      </c>
      <c r="J56" t="s">
        <v>84</v>
      </c>
      <c r="K56">
        <v>4</v>
      </c>
      <c r="L56">
        <v>2</v>
      </c>
      <c r="M56">
        <v>4</v>
      </c>
      <c r="N56">
        <v>3</v>
      </c>
      <c r="O56">
        <v>2</v>
      </c>
      <c r="P56">
        <v>3</v>
      </c>
      <c r="Q56">
        <v>3</v>
      </c>
      <c r="R56">
        <v>3</v>
      </c>
      <c r="S56">
        <v>4</v>
      </c>
      <c r="T56">
        <v>4</v>
      </c>
      <c r="U56">
        <v>4</v>
      </c>
      <c r="V56">
        <v>3</v>
      </c>
      <c r="W56">
        <v>4</v>
      </c>
      <c r="X56">
        <v>3</v>
      </c>
      <c r="Y56">
        <v>3</v>
      </c>
      <c r="Z56">
        <v>4</v>
      </c>
      <c r="AA56">
        <v>3</v>
      </c>
      <c r="AB56">
        <v>2</v>
      </c>
      <c r="AC56">
        <v>2</v>
      </c>
      <c r="AD56">
        <v>3</v>
      </c>
      <c r="AE56">
        <v>3</v>
      </c>
      <c r="AF56">
        <v>3</v>
      </c>
      <c r="AG56">
        <v>3</v>
      </c>
      <c r="AH56">
        <v>4</v>
      </c>
      <c r="AI56">
        <v>1</v>
      </c>
      <c r="AJ56">
        <v>2</v>
      </c>
      <c r="AK56">
        <v>2</v>
      </c>
      <c r="AL56">
        <v>3</v>
      </c>
      <c r="AM56">
        <v>3</v>
      </c>
      <c r="AN56" t="s">
        <v>50</v>
      </c>
      <c r="AO56">
        <v>3</v>
      </c>
      <c r="AP56">
        <v>3</v>
      </c>
      <c r="AQ56">
        <v>3</v>
      </c>
      <c r="AR56">
        <v>3</v>
      </c>
      <c r="AS56">
        <v>2</v>
      </c>
      <c r="AT56">
        <v>3</v>
      </c>
      <c r="AU56">
        <v>2</v>
      </c>
      <c r="AV56">
        <v>2</v>
      </c>
      <c r="AW56">
        <v>3</v>
      </c>
      <c r="AX56">
        <v>2</v>
      </c>
      <c r="AY56">
        <v>3</v>
      </c>
      <c r="AZ56">
        <v>2</v>
      </c>
      <c r="BA56" t="s">
        <v>167</v>
      </c>
    </row>
    <row r="57" spans="1:53" hidden="1" x14ac:dyDescent="0.3">
      <c r="A57">
        <v>118470202906</v>
      </c>
      <c r="B57">
        <v>453298388</v>
      </c>
      <c r="C57" s="1">
        <v>45245.510937500003</v>
      </c>
      <c r="D57" s="1">
        <v>45245.531423611108</v>
      </c>
      <c r="E57" t="s">
        <v>168</v>
      </c>
      <c r="I57" t="s">
        <v>48</v>
      </c>
      <c r="J57" t="s">
        <v>49</v>
      </c>
      <c r="K57">
        <v>5</v>
      </c>
      <c r="L57">
        <v>5</v>
      </c>
      <c r="M57">
        <v>5</v>
      </c>
      <c r="N57">
        <v>4</v>
      </c>
      <c r="O57">
        <v>5</v>
      </c>
      <c r="P57">
        <v>5</v>
      </c>
      <c r="Q57">
        <v>5</v>
      </c>
      <c r="R57">
        <v>4</v>
      </c>
      <c r="S57">
        <v>5</v>
      </c>
      <c r="T57">
        <v>5</v>
      </c>
      <c r="U57">
        <v>5</v>
      </c>
      <c r="V57">
        <v>5</v>
      </c>
      <c r="W57">
        <v>4</v>
      </c>
      <c r="X57">
        <v>5</v>
      </c>
      <c r="Y57">
        <v>5</v>
      </c>
      <c r="Z57">
        <v>5</v>
      </c>
      <c r="AA57">
        <v>5</v>
      </c>
      <c r="AB57">
        <v>5</v>
      </c>
      <c r="AC57">
        <v>5</v>
      </c>
      <c r="AD57">
        <v>5</v>
      </c>
      <c r="AE57">
        <v>5</v>
      </c>
      <c r="AF57">
        <v>5</v>
      </c>
      <c r="AG57">
        <v>5</v>
      </c>
      <c r="AH57">
        <v>5</v>
      </c>
      <c r="AI57">
        <v>5</v>
      </c>
      <c r="AJ57">
        <v>5</v>
      </c>
      <c r="AK57">
        <v>4</v>
      </c>
      <c r="AL57">
        <v>5</v>
      </c>
      <c r="AM57">
        <v>5</v>
      </c>
      <c r="AN57" t="s">
        <v>50</v>
      </c>
      <c r="AO57">
        <v>5</v>
      </c>
      <c r="AP57">
        <v>5</v>
      </c>
      <c r="AQ57">
        <v>5</v>
      </c>
      <c r="AR57">
        <v>5</v>
      </c>
      <c r="AS57">
        <v>5</v>
      </c>
      <c r="AT57">
        <v>5</v>
      </c>
      <c r="AW57">
        <v>5</v>
      </c>
      <c r="AY57">
        <v>5</v>
      </c>
      <c r="BA57" t="s">
        <v>169</v>
      </c>
    </row>
    <row r="58" spans="1:53" hidden="1" x14ac:dyDescent="0.3">
      <c r="A58">
        <v>118470202853</v>
      </c>
      <c r="B58">
        <v>453298388</v>
      </c>
      <c r="C58" s="1">
        <v>45245.527314814812</v>
      </c>
      <c r="D58" s="1">
        <v>45245.531192129631</v>
      </c>
      <c r="E58" t="s">
        <v>170</v>
      </c>
      <c r="I58" t="s">
        <v>48</v>
      </c>
      <c r="J58" t="s">
        <v>49</v>
      </c>
      <c r="K58">
        <v>5</v>
      </c>
      <c r="L58">
        <v>4</v>
      </c>
      <c r="M58">
        <v>4</v>
      </c>
      <c r="N58">
        <v>4</v>
      </c>
      <c r="O58">
        <v>4</v>
      </c>
      <c r="P58">
        <v>3</v>
      </c>
      <c r="Q58">
        <v>4</v>
      </c>
      <c r="R58">
        <v>4</v>
      </c>
      <c r="S58">
        <v>4</v>
      </c>
      <c r="T58">
        <v>4</v>
      </c>
      <c r="U58">
        <v>4</v>
      </c>
      <c r="V58">
        <v>4</v>
      </c>
      <c r="W58">
        <v>4</v>
      </c>
      <c r="X58">
        <v>4</v>
      </c>
      <c r="Y58">
        <v>4</v>
      </c>
      <c r="Z58">
        <v>4</v>
      </c>
      <c r="AA58">
        <v>2</v>
      </c>
      <c r="AB58">
        <v>3</v>
      </c>
      <c r="AC58">
        <v>4</v>
      </c>
      <c r="AD58">
        <v>4</v>
      </c>
      <c r="AE58">
        <v>2</v>
      </c>
      <c r="AF58">
        <v>3</v>
      </c>
      <c r="AG58">
        <v>3</v>
      </c>
      <c r="AH58">
        <v>3</v>
      </c>
      <c r="AI58">
        <v>2</v>
      </c>
      <c r="AJ58">
        <v>4</v>
      </c>
      <c r="AK58">
        <v>2</v>
      </c>
      <c r="AL58">
        <v>3</v>
      </c>
      <c r="AM58">
        <v>3</v>
      </c>
      <c r="AN58">
        <v>3</v>
      </c>
      <c r="AO58">
        <v>4</v>
      </c>
      <c r="AP58">
        <v>2</v>
      </c>
      <c r="AQ58">
        <v>2</v>
      </c>
      <c r="AR58">
        <v>4</v>
      </c>
      <c r="AS58">
        <v>4</v>
      </c>
      <c r="AT58">
        <v>5</v>
      </c>
      <c r="AU58">
        <v>5</v>
      </c>
      <c r="AV58">
        <v>4</v>
      </c>
      <c r="AW58">
        <v>3</v>
      </c>
      <c r="AX58">
        <v>4</v>
      </c>
      <c r="AY58">
        <v>2</v>
      </c>
      <c r="AZ58">
        <v>4</v>
      </c>
      <c r="BA58" t="s">
        <v>171</v>
      </c>
    </row>
    <row r="59" spans="1:53" hidden="1" x14ac:dyDescent="0.3">
      <c r="A59">
        <v>118470197814</v>
      </c>
      <c r="B59">
        <v>453298388</v>
      </c>
      <c r="C59" s="1">
        <v>45245.522615740738</v>
      </c>
      <c r="D59" s="1">
        <v>45245.525462962964</v>
      </c>
      <c r="E59" t="s">
        <v>172</v>
      </c>
      <c r="I59" t="s">
        <v>56</v>
      </c>
      <c r="J59" t="s">
        <v>84</v>
      </c>
      <c r="K59">
        <v>4</v>
      </c>
      <c r="L59">
        <v>4</v>
      </c>
      <c r="M59">
        <v>4</v>
      </c>
      <c r="N59">
        <v>1</v>
      </c>
      <c r="O59">
        <v>4</v>
      </c>
      <c r="P59">
        <v>4</v>
      </c>
      <c r="Q59">
        <v>4</v>
      </c>
      <c r="R59">
        <v>2</v>
      </c>
      <c r="S59">
        <v>2</v>
      </c>
      <c r="T59">
        <v>2</v>
      </c>
      <c r="U59">
        <v>2</v>
      </c>
      <c r="V59">
        <v>2</v>
      </c>
      <c r="W59">
        <v>4</v>
      </c>
      <c r="X59">
        <v>4</v>
      </c>
      <c r="Y59">
        <v>4</v>
      </c>
      <c r="Z59">
        <v>4</v>
      </c>
      <c r="AA59">
        <v>4</v>
      </c>
      <c r="AB59">
        <v>4</v>
      </c>
      <c r="AC59">
        <v>4</v>
      </c>
      <c r="AD59">
        <v>4</v>
      </c>
      <c r="AE59">
        <v>4</v>
      </c>
      <c r="AF59">
        <v>4</v>
      </c>
      <c r="AG59">
        <v>4</v>
      </c>
      <c r="AH59">
        <v>4</v>
      </c>
      <c r="AI59">
        <v>4</v>
      </c>
      <c r="AJ59">
        <v>4</v>
      </c>
      <c r="AK59">
        <v>2</v>
      </c>
      <c r="AL59">
        <v>4</v>
      </c>
      <c r="AM59">
        <v>4</v>
      </c>
      <c r="AN59">
        <v>4</v>
      </c>
      <c r="AO59">
        <v>4</v>
      </c>
      <c r="AP59">
        <v>4</v>
      </c>
      <c r="AQ59">
        <v>4</v>
      </c>
      <c r="AR59">
        <v>4</v>
      </c>
      <c r="AS59">
        <v>5</v>
      </c>
      <c r="AT59">
        <v>4</v>
      </c>
      <c r="AU59">
        <v>4</v>
      </c>
      <c r="AV59">
        <v>3</v>
      </c>
      <c r="AW59">
        <v>4</v>
      </c>
      <c r="AX59">
        <v>4</v>
      </c>
      <c r="AY59">
        <v>4</v>
      </c>
      <c r="AZ59">
        <v>4</v>
      </c>
      <c r="BA59" t="s">
        <v>87</v>
      </c>
    </row>
    <row r="60" spans="1:53" hidden="1" x14ac:dyDescent="0.3">
      <c r="A60">
        <v>118470197122</v>
      </c>
      <c r="B60">
        <v>453298388</v>
      </c>
      <c r="C60" s="1">
        <v>45245.517789351848</v>
      </c>
      <c r="D60" s="1">
        <v>45245.525185185186</v>
      </c>
      <c r="E60" t="s">
        <v>173</v>
      </c>
      <c r="I60" t="s">
        <v>48</v>
      </c>
      <c r="J60" t="s">
        <v>65</v>
      </c>
      <c r="K60">
        <v>3</v>
      </c>
      <c r="L60">
        <v>4</v>
      </c>
      <c r="M60">
        <v>5</v>
      </c>
      <c r="N60">
        <v>3</v>
      </c>
      <c r="O60">
        <v>2</v>
      </c>
      <c r="P60">
        <v>4</v>
      </c>
      <c r="Q60">
        <v>3</v>
      </c>
      <c r="R60">
        <v>1</v>
      </c>
      <c r="S60">
        <v>5</v>
      </c>
      <c r="T60">
        <v>5</v>
      </c>
      <c r="U60">
        <v>4</v>
      </c>
      <c r="V60">
        <v>4</v>
      </c>
      <c r="W60">
        <v>5</v>
      </c>
      <c r="X60">
        <v>3</v>
      </c>
      <c r="Y60">
        <v>3</v>
      </c>
      <c r="Z60">
        <v>5</v>
      </c>
      <c r="AA60">
        <v>4</v>
      </c>
      <c r="AB60">
        <v>4</v>
      </c>
      <c r="AC60">
        <v>3</v>
      </c>
      <c r="AD60">
        <v>3</v>
      </c>
      <c r="AE60">
        <v>4</v>
      </c>
      <c r="AF60">
        <v>5</v>
      </c>
      <c r="AG60">
        <v>5</v>
      </c>
      <c r="AH60">
        <v>5</v>
      </c>
      <c r="AI60">
        <v>2</v>
      </c>
      <c r="AJ60">
        <v>4</v>
      </c>
      <c r="AK60">
        <v>2</v>
      </c>
      <c r="AL60">
        <v>4</v>
      </c>
      <c r="AM60">
        <v>5</v>
      </c>
      <c r="AN60">
        <v>2</v>
      </c>
      <c r="AO60">
        <v>5</v>
      </c>
      <c r="AP60">
        <v>5</v>
      </c>
      <c r="AQ60">
        <v>5</v>
      </c>
      <c r="AR60">
        <v>4</v>
      </c>
      <c r="AS60">
        <v>4</v>
      </c>
      <c r="AT60">
        <v>4</v>
      </c>
      <c r="AU60">
        <v>3</v>
      </c>
      <c r="AV60">
        <v>4</v>
      </c>
      <c r="AW60">
        <v>5</v>
      </c>
      <c r="AX60">
        <v>5</v>
      </c>
      <c r="AY60">
        <v>5</v>
      </c>
      <c r="AZ60">
        <v>5</v>
      </c>
      <c r="BA60" t="s">
        <v>174</v>
      </c>
    </row>
    <row r="61" spans="1:53" hidden="1" x14ac:dyDescent="0.3">
      <c r="A61">
        <v>118470196048</v>
      </c>
      <c r="B61">
        <v>453298388</v>
      </c>
      <c r="C61" s="1">
        <v>45245.519837962966</v>
      </c>
      <c r="D61" s="1">
        <v>45245.523356481484</v>
      </c>
      <c r="E61" t="s">
        <v>175</v>
      </c>
      <c r="I61" t="s">
        <v>48</v>
      </c>
      <c r="J61" t="s">
        <v>65</v>
      </c>
      <c r="K61">
        <v>4</v>
      </c>
      <c r="L61">
        <v>4</v>
      </c>
      <c r="M61">
        <v>3</v>
      </c>
      <c r="N61">
        <v>4</v>
      </c>
      <c r="O61">
        <v>3</v>
      </c>
      <c r="P61">
        <v>4</v>
      </c>
      <c r="Q61">
        <v>4</v>
      </c>
      <c r="R61">
        <v>2</v>
      </c>
      <c r="S61">
        <v>4</v>
      </c>
      <c r="T61">
        <v>4</v>
      </c>
      <c r="U61">
        <v>3</v>
      </c>
      <c r="V61">
        <v>4</v>
      </c>
      <c r="W61">
        <v>4</v>
      </c>
      <c r="X61">
        <v>1</v>
      </c>
      <c r="Y61">
        <v>4</v>
      </c>
      <c r="Z61">
        <v>4</v>
      </c>
      <c r="AA61">
        <v>4</v>
      </c>
      <c r="AB61">
        <v>4</v>
      </c>
      <c r="AC61">
        <v>4</v>
      </c>
      <c r="AD61">
        <v>3</v>
      </c>
      <c r="AE61">
        <v>4</v>
      </c>
      <c r="AF61">
        <v>4</v>
      </c>
      <c r="AG61">
        <v>4</v>
      </c>
      <c r="AH61">
        <v>4</v>
      </c>
      <c r="AI61">
        <v>4</v>
      </c>
      <c r="AJ61">
        <v>4</v>
      </c>
      <c r="AK61">
        <v>2</v>
      </c>
      <c r="AL61">
        <v>4</v>
      </c>
      <c r="AM61">
        <v>4</v>
      </c>
      <c r="AN61">
        <v>2</v>
      </c>
      <c r="AO61">
        <v>4</v>
      </c>
      <c r="AP61">
        <v>4</v>
      </c>
      <c r="AQ61">
        <v>4</v>
      </c>
      <c r="AR61">
        <v>4</v>
      </c>
      <c r="AS61">
        <v>4</v>
      </c>
      <c r="AT61">
        <v>3</v>
      </c>
      <c r="AU61">
        <v>3</v>
      </c>
      <c r="AV61">
        <v>2</v>
      </c>
      <c r="AW61">
        <v>5</v>
      </c>
      <c r="AX61">
        <v>4</v>
      </c>
      <c r="AY61">
        <v>4</v>
      </c>
      <c r="AZ61">
        <v>5</v>
      </c>
      <c r="BA61" t="s">
        <v>176</v>
      </c>
    </row>
    <row r="62" spans="1:53" hidden="1" x14ac:dyDescent="0.3">
      <c r="A62">
        <v>118470195127</v>
      </c>
      <c r="B62">
        <v>453298388</v>
      </c>
      <c r="C62" s="1">
        <v>45245.511782407404</v>
      </c>
      <c r="D62" s="1">
        <v>45245.522152777776</v>
      </c>
      <c r="E62" t="s">
        <v>177</v>
      </c>
      <c r="I62" t="s">
        <v>56</v>
      </c>
      <c r="J62" t="s">
        <v>91</v>
      </c>
      <c r="K62">
        <v>4</v>
      </c>
      <c r="L62">
        <v>2</v>
      </c>
      <c r="M62">
        <v>3</v>
      </c>
      <c r="N62">
        <v>4</v>
      </c>
      <c r="O62">
        <v>1</v>
      </c>
      <c r="P62">
        <v>2</v>
      </c>
      <c r="Q62">
        <v>2</v>
      </c>
      <c r="R62">
        <v>3</v>
      </c>
      <c r="S62">
        <v>4</v>
      </c>
      <c r="T62">
        <v>2</v>
      </c>
      <c r="U62">
        <v>1</v>
      </c>
      <c r="V62">
        <v>4</v>
      </c>
      <c r="W62">
        <v>4</v>
      </c>
      <c r="X62">
        <v>3</v>
      </c>
      <c r="Y62">
        <v>2</v>
      </c>
      <c r="Z62">
        <v>5</v>
      </c>
      <c r="AA62">
        <v>5</v>
      </c>
      <c r="AB62">
        <v>5</v>
      </c>
      <c r="AC62">
        <v>5</v>
      </c>
      <c r="AD62">
        <v>5</v>
      </c>
      <c r="AE62">
        <v>4</v>
      </c>
      <c r="AF62">
        <v>4</v>
      </c>
      <c r="AG62">
        <v>4</v>
      </c>
      <c r="AH62">
        <v>5</v>
      </c>
      <c r="AI62">
        <v>4</v>
      </c>
      <c r="AJ62">
        <v>4</v>
      </c>
      <c r="AK62">
        <v>4</v>
      </c>
      <c r="AL62">
        <v>4</v>
      </c>
      <c r="AM62">
        <v>2</v>
      </c>
      <c r="AN62">
        <v>3</v>
      </c>
      <c r="AO62">
        <v>4</v>
      </c>
      <c r="AP62">
        <v>4</v>
      </c>
      <c r="AQ62">
        <v>4</v>
      </c>
      <c r="AR62">
        <v>4</v>
      </c>
      <c r="AS62">
        <v>3</v>
      </c>
      <c r="AT62">
        <v>4</v>
      </c>
      <c r="AU62">
        <v>3</v>
      </c>
      <c r="AV62">
        <v>2</v>
      </c>
      <c r="AW62">
        <v>4</v>
      </c>
      <c r="AX62">
        <v>3</v>
      </c>
      <c r="AY62">
        <v>4</v>
      </c>
      <c r="AZ62">
        <v>4</v>
      </c>
      <c r="BA62" t="s">
        <v>178</v>
      </c>
    </row>
    <row r="63" spans="1:53" hidden="1" x14ac:dyDescent="0.3">
      <c r="A63">
        <v>118470191046</v>
      </c>
      <c r="B63">
        <v>453298388</v>
      </c>
      <c r="C63" s="1">
        <v>45245.502465277779</v>
      </c>
      <c r="D63" s="1">
        <v>45245.516736111109</v>
      </c>
      <c r="E63" t="s">
        <v>179</v>
      </c>
      <c r="I63" t="s">
        <v>48</v>
      </c>
      <c r="J63" t="s">
        <v>65</v>
      </c>
      <c r="K63">
        <v>3</v>
      </c>
      <c r="L63">
        <v>3</v>
      </c>
      <c r="M63">
        <v>4</v>
      </c>
      <c r="N63">
        <v>2</v>
      </c>
      <c r="O63">
        <v>3</v>
      </c>
      <c r="P63">
        <v>4</v>
      </c>
      <c r="Q63">
        <v>4</v>
      </c>
      <c r="R63">
        <v>4</v>
      </c>
      <c r="S63">
        <v>4</v>
      </c>
      <c r="T63">
        <v>3</v>
      </c>
      <c r="U63">
        <v>5</v>
      </c>
      <c r="V63">
        <v>3</v>
      </c>
      <c r="W63">
        <v>3</v>
      </c>
      <c r="X63">
        <v>2</v>
      </c>
      <c r="Y63">
        <v>2</v>
      </c>
      <c r="Z63">
        <v>4</v>
      </c>
      <c r="AA63">
        <v>3</v>
      </c>
      <c r="AB63">
        <v>2</v>
      </c>
      <c r="AC63">
        <v>2</v>
      </c>
      <c r="AD63">
        <v>3</v>
      </c>
      <c r="AE63">
        <v>3</v>
      </c>
      <c r="AF63">
        <v>3</v>
      </c>
      <c r="AG63">
        <v>4</v>
      </c>
      <c r="AH63">
        <v>2</v>
      </c>
      <c r="AI63">
        <v>2</v>
      </c>
      <c r="AJ63">
        <v>4</v>
      </c>
      <c r="AK63">
        <v>1</v>
      </c>
      <c r="AL63">
        <v>3</v>
      </c>
      <c r="AM63">
        <v>3</v>
      </c>
      <c r="AN63" t="s">
        <v>50</v>
      </c>
      <c r="AO63">
        <v>3</v>
      </c>
      <c r="AP63">
        <v>2</v>
      </c>
      <c r="AQ63">
        <v>2</v>
      </c>
      <c r="AR63">
        <v>3</v>
      </c>
      <c r="AS63">
        <v>3</v>
      </c>
      <c r="AT63">
        <v>3</v>
      </c>
      <c r="AU63">
        <v>4</v>
      </c>
      <c r="AV63">
        <v>2</v>
      </c>
      <c r="AW63">
        <v>2</v>
      </c>
      <c r="AX63">
        <v>3</v>
      </c>
      <c r="AY63">
        <v>2</v>
      </c>
      <c r="AZ63">
        <v>3</v>
      </c>
      <c r="BA63" t="s">
        <v>180</v>
      </c>
    </row>
    <row r="64" spans="1:53" hidden="1" x14ac:dyDescent="0.3">
      <c r="A64">
        <v>118470187916</v>
      </c>
      <c r="B64">
        <v>453298388</v>
      </c>
      <c r="C64" s="1">
        <v>45245.506840277776</v>
      </c>
      <c r="D64" s="1">
        <v>45245.515324074076</v>
      </c>
      <c r="E64" t="s">
        <v>181</v>
      </c>
      <c r="I64" t="s">
        <v>48</v>
      </c>
      <c r="J64" t="s">
        <v>49</v>
      </c>
      <c r="K64">
        <v>4</v>
      </c>
      <c r="L64">
        <v>4</v>
      </c>
      <c r="M64">
        <v>4</v>
      </c>
      <c r="N64">
        <v>4</v>
      </c>
      <c r="O64">
        <v>4</v>
      </c>
      <c r="P64">
        <v>5</v>
      </c>
      <c r="Q64">
        <v>4</v>
      </c>
      <c r="R64">
        <v>4</v>
      </c>
      <c r="S64">
        <v>4</v>
      </c>
      <c r="T64">
        <v>4</v>
      </c>
      <c r="U64">
        <v>4</v>
      </c>
      <c r="V64">
        <v>4</v>
      </c>
      <c r="W64">
        <v>4</v>
      </c>
      <c r="X64">
        <v>3</v>
      </c>
      <c r="Y64">
        <v>4</v>
      </c>
      <c r="Z64">
        <v>4</v>
      </c>
      <c r="AA64">
        <v>4</v>
      </c>
      <c r="AB64">
        <v>4</v>
      </c>
      <c r="AC64">
        <v>4</v>
      </c>
      <c r="AD64">
        <v>4</v>
      </c>
      <c r="AE64">
        <v>4</v>
      </c>
      <c r="AF64">
        <v>4</v>
      </c>
      <c r="AG64">
        <v>4</v>
      </c>
      <c r="AH64">
        <v>4</v>
      </c>
      <c r="AI64">
        <v>4</v>
      </c>
      <c r="AJ64">
        <v>4</v>
      </c>
      <c r="AK64">
        <v>4</v>
      </c>
      <c r="AL64">
        <v>4</v>
      </c>
      <c r="AM64">
        <v>4</v>
      </c>
      <c r="AN64">
        <v>4</v>
      </c>
      <c r="AO64">
        <v>4</v>
      </c>
      <c r="AP64">
        <v>4</v>
      </c>
      <c r="AQ64">
        <v>4</v>
      </c>
      <c r="AR64">
        <v>4</v>
      </c>
      <c r="AS64">
        <v>4</v>
      </c>
      <c r="AT64">
        <v>4</v>
      </c>
      <c r="AU64">
        <v>4</v>
      </c>
      <c r="AV64">
        <v>3</v>
      </c>
      <c r="AW64">
        <v>4</v>
      </c>
      <c r="AX64">
        <v>4</v>
      </c>
      <c r="AY64">
        <v>4</v>
      </c>
      <c r="AZ64">
        <v>3</v>
      </c>
      <c r="BA64" t="s">
        <v>182</v>
      </c>
    </row>
    <row r="65" spans="1:53" hidden="1" x14ac:dyDescent="0.3">
      <c r="A65">
        <v>118470188694</v>
      </c>
      <c r="B65">
        <v>453298388</v>
      </c>
      <c r="C65" s="1">
        <v>45245.510162037041</v>
      </c>
      <c r="D65" s="1">
        <v>45245.513657407406</v>
      </c>
      <c r="E65" t="s">
        <v>183</v>
      </c>
      <c r="I65" t="s">
        <v>48</v>
      </c>
      <c r="J65" t="s">
        <v>53</v>
      </c>
      <c r="K65">
        <v>4</v>
      </c>
      <c r="L65">
        <v>4</v>
      </c>
      <c r="M65">
        <v>4</v>
      </c>
      <c r="N65">
        <v>4</v>
      </c>
      <c r="O65">
        <v>4</v>
      </c>
      <c r="P65">
        <v>4</v>
      </c>
      <c r="Q65">
        <v>4</v>
      </c>
      <c r="R65">
        <v>3</v>
      </c>
      <c r="S65">
        <v>4</v>
      </c>
      <c r="T65">
        <v>4</v>
      </c>
      <c r="U65">
        <v>4</v>
      </c>
      <c r="V65">
        <v>5</v>
      </c>
      <c r="W65">
        <v>5</v>
      </c>
      <c r="X65">
        <v>4</v>
      </c>
      <c r="Y65">
        <v>4</v>
      </c>
      <c r="Z65">
        <v>5</v>
      </c>
      <c r="AA65">
        <v>4</v>
      </c>
      <c r="AB65">
        <v>4</v>
      </c>
      <c r="AC65">
        <v>5</v>
      </c>
      <c r="AD65">
        <v>5</v>
      </c>
      <c r="AE65">
        <v>4</v>
      </c>
      <c r="AF65">
        <v>4</v>
      </c>
      <c r="AG65">
        <v>5</v>
      </c>
      <c r="AH65">
        <v>5</v>
      </c>
      <c r="AI65">
        <v>4</v>
      </c>
      <c r="AJ65">
        <v>5</v>
      </c>
      <c r="AK65">
        <v>5</v>
      </c>
      <c r="AL65">
        <v>5</v>
      </c>
      <c r="AM65">
        <v>5</v>
      </c>
      <c r="AN65">
        <v>4</v>
      </c>
      <c r="AO65">
        <v>4</v>
      </c>
      <c r="AP65">
        <v>4</v>
      </c>
      <c r="AQ65">
        <v>5</v>
      </c>
      <c r="AR65">
        <v>4</v>
      </c>
      <c r="AS65">
        <v>5</v>
      </c>
      <c r="AT65">
        <v>4</v>
      </c>
      <c r="AU65">
        <v>4</v>
      </c>
      <c r="AV65">
        <v>4</v>
      </c>
      <c r="AW65">
        <v>4</v>
      </c>
      <c r="AX65">
        <v>5</v>
      </c>
      <c r="AY65">
        <v>5</v>
      </c>
      <c r="AZ65">
        <v>5</v>
      </c>
      <c r="BA65" t="s">
        <v>184</v>
      </c>
    </row>
    <row r="66" spans="1:53" hidden="1" x14ac:dyDescent="0.3">
      <c r="A66">
        <v>118470188376</v>
      </c>
      <c r="B66">
        <v>453298388</v>
      </c>
      <c r="C66" s="1">
        <v>45245.509062500001</v>
      </c>
      <c r="D66" s="1">
        <v>45245.513067129628</v>
      </c>
      <c r="E66" t="s">
        <v>185</v>
      </c>
      <c r="I66" t="s">
        <v>56</v>
      </c>
      <c r="J66" t="s">
        <v>68</v>
      </c>
      <c r="K66">
        <v>3</v>
      </c>
      <c r="L66">
        <v>3</v>
      </c>
      <c r="M66">
        <v>4</v>
      </c>
      <c r="N66">
        <v>4</v>
      </c>
      <c r="O66">
        <v>2</v>
      </c>
      <c r="P66">
        <v>3</v>
      </c>
      <c r="Q66">
        <v>2</v>
      </c>
      <c r="R66">
        <v>2</v>
      </c>
      <c r="S66">
        <v>4</v>
      </c>
      <c r="T66">
        <v>2</v>
      </c>
      <c r="U66">
        <v>3</v>
      </c>
      <c r="V66">
        <v>4</v>
      </c>
      <c r="W66">
        <v>4</v>
      </c>
      <c r="X66">
        <v>2</v>
      </c>
      <c r="Y66">
        <v>4</v>
      </c>
      <c r="Z66">
        <v>4</v>
      </c>
      <c r="AA66">
        <v>4</v>
      </c>
      <c r="AB66">
        <v>3</v>
      </c>
      <c r="AC66">
        <v>2</v>
      </c>
      <c r="AD66">
        <v>4</v>
      </c>
      <c r="AE66">
        <v>4</v>
      </c>
      <c r="AF66">
        <v>4</v>
      </c>
      <c r="AG66">
        <v>3</v>
      </c>
      <c r="AH66">
        <v>4</v>
      </c>
      <c r="AI66">
        <v>4</v>
      </c>
      <c r="AJ66">
        <v>4</v>
      </c>
      <c r="AK66">
        <v>4</v>
      </c>
      <c r="AL66">
        <v>4</v>
      </c>
      <c r="AM66">
        <v>4</v>
      </c>
      <c r="AN66" t="s">
        <v>50</v>
      </c>
      <c r="AO66">
        <v>2</v>
      </c>
      <c r="AP66">
        <v>4</v>
      </c>
      <c r="AQ66">
        <v>4</v>
      </c>
      <c r="AR66">
        <v>3</v>
      </c>
      <c r="AS66">
        <v>3</v>
      </c>
      <c r="AT66">
        <v>3</v>
      </c>
      <c r="AU66">
        <v>3</v>
      </c>
      <c r="AV66">
        <v>2</v>
      </c>
      <c r="AW66">
        <v>4</v>
      </c>
      <c r="AX66">
        <v>3</v>
      </c>
      <c r="AY66">
        <v>4</v>
      </c>
      <c r="AZ66">
        <v>4</v>
      </c>
      <c r="BA66" t="s">
        <v>186</v>
      </c>
    </row>
    <row r="67" spans="1:53" hidden="1" x14ac:dyDescent="0.3">
      <c r="A67">
        <v>118470188005</v>
      </c>
      <c r="B67">
        <v>453298388</v>
      </c>
      <c r="C67" s="1">
        <v>45245.503055555557</v>
      </c>
      <c r="D67" s="1">
        <v>45245.512013888889</v>
      </c>
      <c r="E67" t="s">
        <v>187</v>
      </c>
      <c r="I67" t="s">
        <v>48</v>
      </c>
      <c r="J67" t="s">
        <v>65</v>
      </c>
      <c r="K67">
        <v>4</v>
      </c>
      <c r="L67">
        <v>4</v>
      </c>
      <c r="M67">
        <v>4</v>
      </c>
      <c r="N67">
        <v>4</v>
      </c>
      <c r="O67">
        <v>3</v>
      </c>
      <c r="P67">
        <v>4</v>
      </c>
      <c r="Q67">
        <v>4</v>
      </c>
      <c r="R67">
        <v>4</v>
      </c>
      <c r="S67">
        <v>4</v>
      </c>
      <c r="T67">
        <v>4</v>
      </c>
      <c r="U67">
        <v>3</v>
      </c>
      <c r="V67">
        <v>3</v>
      </c>
      <c r="W67">
        <v>3</v>
      </c>
      <c r="X67">
        <v>3</v>
      </c>
      <c r="Y67">
        <v>3</v>
      </c>
      <c r="Z67">
        <v>4</v>
      </c>
      <c r="AA67">
        <v>4</v>
      </c>
      <c r="AB67">
        <v>4</v>
      </c>
      <c r="AC67">
        <v>4</v>
      </c>
      <c r="AD67">
        <v>4</v>
      </c>
      <c r="AE67">
        <v>4</v>
      </c>
      <c r="AF67">
        <v>4</v>
      </c>
      <c r="AG67">
        <v>4</v>
      </c>
      <c r="AH67">
        <v>4</v>
      </c>
      <c r="AI67">
        <v>4</v>
      </c>
      <c r="AJ67">
        <v>4</v>
      </c>
      <c r="AK67">
        <v>4</v>
      </c>
      <c r="AL67">
        <v>4</v>
      </c>
      <c r="AM67">
        <v>4</v>
      </c>
      <c r="AN67" t="s">
        <v>50</v>
      </c>
      <c r="AO67">
        <v>4</v>
      </c>
      <c r="AP67">
        <v>4</v>
      </c>
      <c r="AQ67">
        <v>4</v>
      </c>
      <c r="AR67">
        <v>4</v>
      </c>
      <c r="AS67">
        <v>4</v>
      </c>
      <c r="AT67">
        <v>4</v>
      </c>
      <c r="AU67">
        <v>4</v>
      </c>
      <c r="AV67">
        <v>3</v>
      </c>
      <c r="AW67">
        <v>4</v>
      </c>
      <c r="AX67">
        <v>4</v>
      </c>
      <c r="AY67">
        <v>4</v>
      </c>
      <c r="AZ67">
        <v>4</v>
      </c>
      <c r="BA67" t="s">
        <v>188</v>
      </c>
    </row>
    <row r="68" spans="1:53" hidden="1" x14ac:dyDescent="0.3">
      <c r="A68">
        <v>118470187878</v>
      </c>
      <c r="B68">
        <v>453298388</v>
      </c>
      <c r="C68" s="1">
        <v>45245.499293981484</v>
      </c>
      <c r="D68" s="1">
        <v>45245.511840277781</v>
      </c>
      <c r="E68" t="s">
        <v>189</v>
      </c>
      <c r="I68" t="s">
        <v>56</v>
      </c>
      <c r="J68" t="s">
        <v>140</v>
      </c>
      <c r="K68">
        <v>4</v>
      </c>
      <c r="L68">
        <v>4</v>
      </c>
      <c r="M68">
        <v>4</v>
      </c>
      <c r="N68">
        <v>4</v>
      </c>
      <c r="O68">
        <v>4</v>
      </c>
      <c r="P68">
        <v>4</v>
      </c>
      <c r="Q68">
        <v>4</v>
      </c>
      <c r="R68">
        <v>4</v>
      </c>
      <c r="S68">
        <v>5</v>
      </c>
      <c r="T68">
        <v>4</v>
      </c>
      <c r="U68">
        <v>4</v>
      </c>
      <c r="V68">
        <v>4</v>
      </c>
      <c r="W68">
        <v>4</v>
      </c>
      <c r="X68">
        <v>4</v>
      </c>
      <c r="Y68">
        <v>4</v>
      </c>
      <c r="Z68">
        <v>5</v>
      </c>
      <c r="AA68">
        <v>5</v>
      </c>
      <c r="AB68">
        <v>5</v>
      </c>
      <c r="AC68">
        <v>5</v>
      </c>
      <c r="AD68">
        <v>5</v>
      </c>
      <c r="AE68">
        <v>4</v>
      </c>
      <c r="AF68">
        <v>5</v>
      </c>
      <c r="AG68">
        <v>5</v>
      </c>
      <c r="AH68">
        <v>5</v>
      </c>
      <c r="AI68">
        <v>5</v>
      </c>
      <c r="AJ68">
        <v>4</v>
      </c>
      <c r="AK68">
        <v>4</v>
      </c>
      <c r="AL68">
        <v>4</v>
      </c>
      <c r="AM68">
        <v>4</v>
      </c>
      <c r="AN68" t="s">
        <v>50</v>
      </c>
      <c r="AO68">
        <v>4</v>
      </c>
      <c r="AP68" t="s">
        <v>81</v>
      </c>
      <c r="AQ68" t="s">
        <v>81</v>
      </c>
      <c r="AR68">
        <v>4</v>
      </c>
      <c r="AS68">
        <v>4</v>
      </c>
      <c r="AT68">
        <v>5</v>
      </c>
      <c r="AU68">
        <v>5</v>
      </c>
      <c r="AV68">
        <v>3</v>
      </c>
      <c r="AW68">
        <v>5</v>
      </c>
      <c r="AX68">
        <v>4</v>
      </c>
      <c r="AZ68">
        <v>4</v>
      </c>
      <c r="BA68" t="s">
        <v>190</v>
      </c>
    </row>
    <row r="69" spans="1:53" hidden="1" x14ac:dyDescent="0.3">
      <c r="A69">
        <v>118470187459</v>
      </c>
      <c r="B69">
        <v>453298388</v>
      </c>
      <c r="C69" s="1">
        <v>45245.506979166668</v>
      </c>
      <c r="D69" s="1">
        <v>45245.51158564815</v>
      </c>
      <c r="E69" t="s">
        <v>191</v>
      </c>
      <c r="I69" t="s">
        <v>48</v>
      </c>
      <c r="J69" t="s">
        <v>53</v>
      </c>
      <c r="K69">
        <v>5</v>
      </c>
      <c r="L69">
        <v>4</v>
      </c>
      <c r="M69">
        <v>4</v>
      </c>
      <c r="N69">
        <v>4</v>
      </c>
      <c r="O69">
        <v>4</v>
      </c>
      <c r="P69">
        <v>5</v>
      </c>
      <c r="Q69">
        <v>4</v>
      </c>
      <c r="R69">
        <v>4</v>
      </c>
      <c r="S69">
        <v>4</v>
      </c>
      <c r="T69">
        <v>4</v>
      </c>
      <c r="U69">
        <v>4</v>
      </c>
      <c r="V69">
        <v>4</v>
      </c>
      <c r="W69">
        <v>4</v>
      </c>
      <c r="X69">
        <v>4</v>
      </c>
      <c r="Y69">
        <v>4</v>
      </c>
      <c r="Z69">
        <v>4</v>
      </c>
      <c r="AA69">
        <v>4</v>
      </c>
      <c r="AB69">
        <v>4</v>
      </c>
      <c r="AC69">
        <v>4</v>
      </c>
      <c r="AD69">
        <v>4</v>
      </c>
      <c r="AE69">
        <v>4</v>
      </c>
      <c r="AF69">
        <v>4</v>
      </c>
      <c r="AG69">
        <v>4</v>
      </c>
      <c r="AH69">
        <v>4</v>
      </c>
      <c r="AI69">
        <v>4</v>
      </c>
      <c r="AJ69">
        <v>4</v>
      </c>
      <c r="AK69">
        <v>4</v>
      </c>
      <c r="AL69">
        <v>4</v>
      </c>
      <c r="AM69">
        <v>4</v>
      </c>
      <c r="AN69" t="s">
        <v>50</v>
      </c>
      <c r="AO69">
        <v>4</v>
      </c>
      <c r="AP69">
        <v>4</v>
      </c>
      <c r="AQ69">
        <v>4</v>
      </c>
      <c r="AR69">
        <v>4</v>
      </c>
      <c r="AS69">
        <v>5</v>
      </c>
      <c r="AT69">
        <v>4</v>
      </c>
      <c r="AU69">
        <v>4</v>
      </c>
      <c r="AV69">
        <v>4</v>
      </c>
      <c r="AW69">
        <v>4</v>
      </c>
      <c r="AX69">
        <v>4</v>
      </c>
      <c r="AY69">
        <v>4</v>
      </c>
      <c r="AZ69">
        <v>4</v>
      </c>
      <c r="BA69" t="s">
        <v>79</v>
      </c>
    </row>
    <row r="70" spans="1:53" hidden="1" x14ac:dyDescent="0.3">
      <c r="A70">
        <v>118470185835</v>
      </c>
      <c r="B70">
        <v>453298388</v>
      </c>
      <c r="C70" s="1">
        <v>45245.503518518519</v>
      </c>
      <c r="D70" s="1">
        <v>45245.510335648149</v>
      </c>
      <c r="E70" t="s">
        <v>192</v>
      </c>
      <c r="I70" t="s">
        <v>48</v>
      </c>
      <c r="J70" t="s">
        <v>49</v>
      </c>
      <c r="K70">
        <v>4</v>
      </c>
      <c r="L70">
        <v>4</v>
      </c>
      <c r="M70">
        <v>3</v>
      </c>
      <c r="N70">
        <v>2</v>
      </c>
      <c r="O70">
        <v>4</v>
      </c>
      <c r="P70">
        <v>4</v>
      </c>
      <c r="Q70">
        <v>2</v>
      </c>
      <c r="R70">
        <v>2</v>
      </c>
      <c r="S70">
        <v>2</v>
      </c>
      <c r="T70">
        <v>4</v>
      </c>
      <c r="U70">
        <v>2</v>
      </c>
      <c r="V70">
        <v>4</v>
      </c>
      <c r="W70">
        <v>4</v>
      </c>
      <c r="X70">
        <v>2</v>
      </c>
      <c r="Y70">
        <v>2</v>
      </c>
      <c r="Z70">
        <v>4</v>
      </c>
      <c r="AA70">
        <v>4</v>
      </c>
      <c r="AB70">
        <v>3</v>
      </c>
      <c r="AC70">
        <v>4</v>
      </c>
      <c r="AD70">
        <v>5</v>
      </c>
      <c r="AE70">
        <v>4</v>
      </c>
      <c r="AF70">
        <v>3</v>
      </c>
      <c r="AG70">
        <v>3</v>
      </c>
      <c r="AH70">
        <v>2</v>
      </c>
      <c r="AI70">
        <v>1</v>
      </c>
      <c r="AJ70">
        <v>4</v>
      </c>
      <c r="AK70">
        <v>1</v>
      </c>
      <c r="AL70">
        <v>2</v>
      </c>
      <c r="AM70">
        <v>2</v>
      </c>
      <c r="AN70">
        <v>1</v>
      </c>
      <c r="AO70">
        <v>4</v>
      </c>
      <c r="AP70">
        <v>4</v>
      </c>
      <c r="AQ70">
        <v>4</v>
      </c>
      <c r="AR70">
        <v>2</v>
      </c>
      <c r="AS70">
        <v>2</v>
      </c>
      <c r="AT70">
        <v>3</v>
      </c>
      <c r="AU70">
        <v>1</v>
      </c>
      <c r="AV70">
        <v>2</v>
      </c>
      <c r="AW70">
        <v>4</v>
      </c>
      <c r="AX70">
        <v>2</v>
      </c>
      <c r="AY70">
        <v>5</v>
      </c>
      <c r="AZ70">
        <v>3</v>
      </c>
      <c r="BA70" t="s">
        <v>193</v>
      </c>
    </row>
    <row r="71" spans="1:53" hidden="1" x14ac:dyDescent="0.3">
      <c r="A71">
        <v>118470186075</v>
      </c>
      <c r="B71">
        <v>453298388</v>
      </c>
      <c r="C71" s="1">
        <v>45245.508067129631</v>
      </c>
      <c r="D71" s="1">
        <v>45245.509444444448</v>
      </c>
      <c r="E71" t="s">
        <v>194</v>
      </c>
      <c r="I71" t="s">
        <v>64</v>
      </c>
      <c r="J71" t="s">
        <v>91</v>
      </c>
      <c r="K71">
        <v>4</v>
      </c>
      <c r="L71">
        <v>4</v>
      </c>
      <c r="M71">
        <v>4</v>
      </c>
      <c r="N71">
        <v>4</v>
      </c>
      <c r="O71">
        <v>4</v>
      </c>
      <c r="P71">
        <v>4</v>
      </c>
      <c r="Q71">
        <v>4</v>
      </c>
      <c r="R71">
        <v>4</v>
      </c>
      <c r="S71">
        <v>4</v>
      </c>
      <c r="T71">
        <v>4</v>
      </c>
      <c r="U71">
        <v>4</v>
      </c>
      <c r="V71">
        <v>4</v>
      </c>
      <c r="W71">
        <v>4</v>
      </c>
      <c r="X71">
        <v>4</v>
      </c>
      <c r="Y71">
        <v>4</v>
      </c>
      <c r="Z71">
        <v>4</v>
      </c>
      <c r="AA71">
        <v>4</v>
      </c>
      <c r="AB71">
        <v>4</v>
      </c>
      <c r="AC71">
        <v>5</v>
      </c>
      <c r="AD71">
        <v>4</v>
      </c>
      <c r="AE71">
        <v>4</v>
      </c>
      <c r="AF71">
        <v>4</v>
      </c>
      <c r="AG71">
        <v>4</v>
      </c>
      <c r="AH71">
        <v>4</v>
      </c>
      <c r="AI71">
        <v>4</v>
      </c>
      <c r="AJ71">
        <v>4</v>
      </c>
      <c r="AK71">
        <v>4</v>
      </c>
      <c r="AL71">
        <v>4</v>
      </c>
      <c r="AM71">
        <v>4</v>
      </c>
      <c r="AN71">
        <v>4</v>
      </c>
      <c r="AO71">
        <v>4</v>
      </c>
      <c r="AP71">
        <v>4</v>
      </c>
      <c r="AQ71">
        <v>4</v>
      </c>
      <c r="AR71">
        <v>4</v>
      </c>
      <c r="AS71">
        <v>4</v>
      </c>
      <c r="AT71">
        <v>3</v>
      </c>
      <c r="AU71">
        <v>3</v>
      </c>
      <c r="AV71">
        <v>3</v>
      </c>
      <c r="AW71">
        <v>3</v>
      </c>
      <c r="AX71">
        <v>3</v>
      </c>
      <c r="AY71">
        <v>3</v>
      </c>
      <c r="AZ71">
        <v>3</v>
      </c>
      <c r="BA71" t="s">
        <v>195</v>
      </c>
    </row>
    <row r="72" spans="1:53" hidden="1" x14ac:dyDescent="0.3">
      <c r="A72">
        <v>118470186033</v>
      </c>
      <c r="B72">
        <v>453298388</v>
      </c>
      <c r="C72" s="1">
        <v>45245.498993055553</v>
      </c>
      <c r="D72" s="1">
        <v>45245.509247685186</v>
      </c>
      <c r="E72" t="s">
        <v>196</v>
      </c>
      <c r="I72" t="s">
        <v>48</v>
      </c>
      <c r="J72" t="s">
        <v>53</v>
      </c>
      <c r="K72">
        <v>3</v>
      </c>
      <c r="L72">
        <v>3</v>
      </c>
      <c r="M72">
        <v>4</v>
      </c>
      <c r="N72">
        <v>3</v>
      </c>
      <c r="O72">
        <v>3</v>
      </c>
      <c r="P72">
        <v>3</v>
      </c>
      <c r="Q72">
        <v>4</v>
      </c>
      <c r="R72">
        <v>3</v>
      </c>
      <c r="S72">
        <v>3</v>
      </c>
      <c r="T72">
        <v>4</v>
      </c>
      <c r="U72">
        <v>3</v>
      </c>
      <c r="V72">
        <v>4</v>
      </c>
      <c r="W72">
        <v>3</v>
      </c>
      <c r="X72">
        <v>4</v>
      </c>
      <c r="Y72">
        <v>3</v>
      </c>
      <c r="Z72">
        <v>4</v>
      </c>
      <c r="AA72">
        <v>4</v>
      </c>
      <c r="AB72">
        <v>4</v>
      </c>
      <c r="AC72">
        <v>4</v>
      </c>
      <c r="AD72">
        <v>4</v>
      </c>
      <c r="AE72">
        <v>4</v>
      </c>
      <c r="AF72">
        <v>4</v>
      </c>
      <c r="AG72">
        <v>4</v>
      </c>
      <c r="AH72">
        <v>3</v>
      </c>
      <c r="AI72">
        <v>4</v>
      </c>
      <c r="AJ72">
        <v>4</v>
      </c>
      <c r="AK72">
        <v>3</v>
      </c>
      <c r="AL72">
        <v>4</v>
      </c>
      <c r="AM72">
        <v>4</v>
      </c>
      <c r="AN72">
        <v>3</v>
      </c>
      <c r="AO72">
        <v>3</v>
      </c>
      <c r="AP72">
        <v>4</v>
      </c>
      <c r="AQ72">
        <v>4</v>
      </c>
      <c r="AR72">
        <v>3</v>
      </c>
      <c r="AS72">
        <v>4</v>
      </c>
      <c r="AT72">
        <v>3</v>
      </c>
      <c r="AU72">
        <v>4</v>
      </c>
      <c r="AV72">
        <v>4</v>
      </c>
      <c r="AW72">
        <v>4</v>
      </c>
      <c r="AX72">
        <v>4</v>
      </c>
      <c r="AY72">
        <v>4</v>
      </c>
      <c r="AZ72">
        <v>3</v>
      </c>
      <c r="BA72" t="s">
        <v>197</v>
      </c>
    </row>
    <row r="73" spans="1:53" hidden="1" x14ac:dyDescent="0.3">
      <c r="A73">
        <v>118470184391</v>
      </c>
      <c r="B73">
        <v>453298388</v>
      </c>
      <c r="C73" s="1">
        <v>45245.503865740742</v>
      </c>
      <c r="D73" s="1">
        <v>45245.506747685184</v>
      </c>
      <c r="E73" t="s">
        <v>198</v>
      </c>
      <c r="I73" t="s">
        <v>64</v>
      </c>
      <c r="J73" t="s">
        <v>84</v>
      </c>
      <c r="K73">
        <v>2</v>
      </c>
      <c r="L73">
        <v>1</v>
      </c>
      <c r="M73">
        <v>4</v>
      </c>
      <c r="N73">
        <v>4</v>
      </c>
      <c r="O73">
        <v>4</v>
      </c>
      <c r="P73">
        <v>1</v>
      </c>
      <c r="Q73">
        <v>4</v>
      </c>
      <c r="R73">
        <v>4</v>
      </c>
      <c r="S73">
        <v>4</v>
      </c>
      <c r="T73">
        <v>4</v>
      </c>
      <c r="U73">
        <v>4</v>
      </c>
      <c r="V73">
        <v>4</v>
      </c>
      <c r="W73">
        <v>4</v>
      </c>
      <c r="X73">
        <v>4</v>
      </c>
      <c r="Y73">
        <v>4</v>
      </c>
      <c r="Z73">
        <v>4</v>
      </c>
      <c r="AA73">
        <v>3</v>
      </c>
      <c r="AB73">
        <v>1</v>
      </c>
      <c r="AC73">
        <v>1</v>
      </c>
      <c r="AD73">
        <v>4</v>
      </c>
      <c r="AE73">
        <v>4</v>
      </c>
      <c r="AF73">
        <v>4</v>
      </c>
      <c r="AG73">
        <v>4</v>
      </c>
      <c r="AH73">
        <v>4</v>
      </c>
      <c r="AI73">
        <v>3</v>
      </c>
      <c r="AJ73">
        <v>4</v>
      </c>
      <c r="AK73">
        <v>3</v>
      </c>
      <c r="AL73">
        <v>4</v>
      </c>
      <c r="AM73">
        <v>4</v>
      </c>
      <c r="AN73" t="s">
        <v>50</v>
      </c>
      <c r="AO73">
        <v>4</v>
      </c>
      <c r="AP73">
        <v>1</v>
      </c>
      <c r="AQ73">
        <v>1</v>
      </c>
      <c r="AR73">
        <v>4</v>
      </c>
      <c r="AS73">
        <v>2</v>
      </c>
      <c r="AT73">
        <v>2</v>
      </c>
      <c r="AU73">
        <v>4</v>
      </c>
      <c r="AV73">
        <v>3</v>
      </c>
      <c r="AW73">
        <v>4</v>
      </c>
      <c r="AX73">
        <v>4</v>
      </c>
      <c r="AY73">
        <v>1</v>
      </c>
      <c r="AZ73">
        <v>3</v>
      </c>
      <c r="BA73" t="s">
        <v>199</v>
      </c>
    </row>
    <row r="74" spans="1:53" hidden="1" x14ac:dyDescent="0.3">
      <c r="A74">
        <v>118470183898</v>
      </c>
      <c r="B74">
        <v>453298388</v>
      </c>
      <c r="C74" s="1">
        <v>45245.501388888886</v>
      </c>
      <c r="D74" s="1">
        <v>45245.506006944444</v>
      </c>
      <c r="E74" t="s">
        <v>200</v>
      </c>
      <c r="I74" t="s">
        <v>48</v>
      </c>
      <c r="J74" t="s">
        <v>53</v>
      </c>
      <c r="K74">
        <v>4</v>
      </c>
      <c r="L74">
        <v>4</v>
      </c>
      <c r="M74">
        <v>4</v>
      </c>
      <c r="N74">
        <v>4</v>
      </c>
      <c r="O74">
        <v>3</v>
      </c>
      <c r="P74">
        <v>4</v>
      </c>
      <c r="Q74">
        <v>3</v>
      </c>
      <c r="R74">
        <v>3</v>
      </c>
      <c r="S74">
        <v>3</v>
      </c>
      <c r="T74">
        <v>3</v>
      </c>
      <c r="U74">
        <v>2</v>
      </c>
      <c r="V74">
        <v>2</v>
      </c>
      <c r="W74">
        <v>4</v>
      </c>
      <c r="X74">
        <v>3</v>
      </c>
      <c r="Y74">
        <v>3</v>
      </c>
      <c r="Z74">
        <v>4</v>
      </c>
      <c r="AA74">
        <v>4</v>
      </c>
      <c r="AB74">
        <v>4</v>
      </c>
      <c r="AC74">
        <v>4</v>
      </c>
      <c r="AD74">
        <v>3</v>
      </c>
      <c r="AE74">
        <v>3</v>
      </c>
      <c r="AF74">
        <v>3</v>
      </c>
      <c r="AG74">
        <v>4</v>
      </c>
      <c r="AH74">
        <v>4</v>
      </c>
      <c r="AI74">
        <v>2</v>
      </c>
      <c r="AJ74">
        <v>5</v>
      </c>
      <c r="AK74">
        <v>5</v>
      </c>
      <c r="AL74">
        <v>4</v>
      </c>
      <c r="AM74">
        <v>4</v>
      </c>
      <c r="AN74" t="s">
        <v>50</v>
      </c>
      <c r="AO74">
        <v>3</v>
      </c>
      <c r="AP74">
        <v>3</v>
      </c>
      <c r="AQ74">
        <v>5</v>
      </c>
      <c r="AR74">
        <v>3</v>
      </c>
      <c r="AS74">
        <v>3</v>
      </c>
      <c r="AT74">
        <v>3</v>
      </c>
      <c r="AU74">
        <v>3</v>
      </c>
      <c r="AV74">
        <v>2</v>
      </c>
      <c r="AW74">
        <v>4</v>
      </c>
      <c r="AX74">
        <v>3</v>
      </c>
      <c r="AY74">
        <v>5</v>
      </c>
      <c r="AZ74">
        <v>4</v>
      </c>
      <c r="BA74" t="s">
        <v>201</v>
      </c>
    </row>
    <row r="75" spans="1:53" hidden="1" x14ac:dyDescent="0.3">
      <c r="A75">
        <v>118470182951</v>
      </c>
      <c r="B75">
        <v>453298388</v>
      </c>
      <c r="C75" s="1">
        <v>45245.501064814816</v>
      </c>
      <c r="D75" s="1">
        <v>45245.505254629628</v>
      </c>
      <c r="E75" t="s">
        <v>202</v>
      </c>
      <c r="I75" t="s">
        <v>48</v>
      </c>
      <c r="J75" t="s">
        <v>49</v>
      </c>
      <c r="K75">
        <v>5</v>
      </c>
      <c r="L75">
        <v>5</v>
      </c>
      <c r="M75">
        <v>5</v>
      </c>
      <c r="N75">
        <v>4</v>
      </c>
      <c r="O75">
        <v>5</v>
      </c>
      <c r="P75">
        <v>4</v>
      </c>
      <c r="Q75">
        <v>5</v>
      </c>
      <c r="R75">
        <v>4</v>
      </c>
      <c r="S75">
        <v>5</v>
      </c>
      <c r="T75">
        <v>4</v>
      </c>
      <c r="U75">
        <v>4</v>
      </c>
      <c r="V75">
        <v>4</v>
      </c>
      <c r="W75">
        <v>4</v>
      </c>
      <c r="X75">
        <v>4</v>
      </c>
      <c r="Y75">
        <v>4</v>
      </c>
      <c r="Z75">
        <v>4</v>
      </c>
      <c r="AA75">
        <v>4</v>
      </c>
      <c r="AB75">
        <v>3</v>
      </c>
      <c r="AC75">
        <v>4</v>
      </c>
      <c r="AD75">
        <v>5</v>
      </c>
      <c r="AE75">
        <v>4</v>
      </c>
      <c r="AF75">
        <v>4</v>
      </c>
      <c r="AG75">
        <v>4</v>
      </c>
      <c r="AH75">
        <v>2</v>
      </c>
      <c r="AI75">
        <v>4</v>
      </c>
      <c r="AJ75">
        <v>4</v>
      </c>
      <c r="AK75">
        <v>2</v>
      </c>
      <c r="AL75">
        <v>4</v>
      </c>
      <c r="AM75">
        <v>4</v>
      </c>
      <c r="AN75" t="s">
        <v>50</v>
      </c>
      <c r="AO75">
        <v>4</v>
      </c>
      <c r="AP75">
        <v>4</v>
      </c>
      <c r="AQ75">
        <v>1</v>
      </c>
      <c r="AR75">
        <v>4</v>
      </c>
      <c r="AS75">
        <v>4</v>
      </c>
      <c r="AT75">
        <v>4</v>
      </c>
      <c r="AU75">
        <v>5</v>
      </c>
      <c r="AV75">
        <v>4</v>
      </c>
      <c r="AW75">
        <v>4</v>
      </c>
      <c r="AX75">
        <v>4</v>
      </c>
      <c r="AY75">
        <v>1</v>
      </c>
      <c r="AZ75">
        <v>3</v>
      </c>
      <c r="BA75" t="s">
        <v>203</v>
      </c>
    </row>
    <row r="76" spans="1:53" hidden="1" x14ac:dyDescent="0.3">
      <c r="A76">
        <v>118470182031</v>
      </c>
      <c r="B76">
        <v>453298388</v>
      </c>
      <c r="C76" s="1">
        <v>45245.49962962963</v>
      </c>
      <c r="D76" s="1">
        <v>45245.503275462965</v>
      </c>
      <c r="E76" t="s">
        <v>204</v>
      </c>
      <c r="I76" t="s">
        <v>48</v>
      </c>
      <c r="J76" t="s">
        <v>49</v>
      </c>
      <c r="K76">
        <v>4</v>
      </c>
      <c r="L76">
        <v>4</v>
      </c>
      <c r="M76">
        <v>4</v>
      </c>
      <c r="N76">
        <v>4</v>
      </c>
      <c r="O76">
        <v>4</v>
      </c>
      <c r="P76">
        <v>4</v>
      </c>
      <c r="Q76">
        <v>4</v>
      </c>
      <c r="R76">
        <v>4</v>
      </c>
      <c r="S76">
        <v>4</v>
      </c>
      <c r="T76">
        <v>4</v>
      </c>
      <c r="U76">
        <v>4</v>
      </c>
      <c r="V76">
        <v>4</v>
      </c>
      <c r="W76">
        <v>4</v>
      </c>
      <c r="X76">
        <v>4</v>
      </c>
      <c r="Y76">
        <v>4</v>
      </c>
      <c r="Z76">
        <v>4</v>
      </c>
      <c r="AA76">
        <v>4</v>
      </c>
      <c r="AB76">
        <v>4</v>
      </c>
      <c r="AC76">
        <v>4</v>
      </c>
      <c r="AD76">
        <v>4</v>
      </c>
      <c r="AE76">
        <v>4</v>
      </c>
      <c r="AF76">
        <v>4</v>
      </c>
      <c r="AG76">
        <v>4</v>
      </c>
      <c r="AH76">
        <v>4</v>
      </c>
      <c r="AI76">
        <v>3</v>
      </c>
      <c r="AJ76">
        <v>4</v>
      </c>
      <c r="AK76">
        <v>3</v>
      </c>
      <c r="AL76">
        <v>4</v>
      </c>
      <c r="AM76">
        <v>4</v>
      </c>
      <c r="AN76">
        <v>4</v>
      </c>
      <c r="AO76">
        <v>4</v>
      </c>
      <c r="AP76">
        <v>4</v>
      </c>
      <c r="AQ76">
        <v>4</v>
      </c>
      <c r="AR76">
        <v>4</v>
      </c>
      <c r="AS76">
        <v>5</v>
      </c>
      <c r="AW76">
        <v>4</v>
      </c>
      <c r="AX76">
        <v>4</v>
      </c>
      <c r="AZ76">
        <v>4</v>
      </c>
      <c r="BA76" t="s">
        <v>205</v>
      </c>
    </row>
    <row r="77" spans="1:53" hidden="1" x14ac:dyDescent="0.3">
      <c r="A77">
        <v>118470181366</v>
      </c>
      <c r="B77">
        <v>453298388</v>
      </c>
      <c r="C77" s="1">
        <v>45245.49931712963</v>
      </c>
      <c r="D77" s="1">
        <v>45245.502418981479</v>
      </c>
      <c r="E77" t="s">
        <v>206</v>
      </c>
      <c r="I77" t="s">
        <v>48</v>
      </c>
      <c r="J77" t="s">
        <v>65</v>
      </c>
      <c r="K77">
        <v>5</v>
      </c>
      <c r="L77">
        <v>4</v>
      </c>
      <c r="M77">
        <v>4</v>
      </c>
      <c r="N77">
        <v>4</v>
      </c>
      <c r="O77">
        <v>4</v>
      </c>
      <c r="P77">
        <v>5</v>
      </c>
      <c r="Q77">
        <v>5</v>
      </c>
      <c r="R77">
        <v>5</v>
      </c>
      <c r="S77">
        <v>4</v>
      </c>
      <c r="T77">
        <v>5</v>
      </c>
      <c r="U77">
        <v>5</v>
      </c>
      <c r="V77">
        <v>4</v>
      </c>
      <c r="W77">
        <v>4</v>
      </c>
      <c r="X77">
        <v>4</v>
      </c>
      <c r="Y77">
        <v>5</v>
      </c>
      <c r="Z77">
        <v>5</v>
      </c>
      <c r="AA77">
        <v>4</v>
      </c>
      <c r="AB77">
        <v>5</v>
      </c>
      <c r="AC77">
        <v>4</v>
      </c>
      <c r="AD77">
        <v>5</v>
      </c>
      <c r="AE77">
        <v>4</v>
      </c>
      <c r="AF77">
        <v>4</v>
      </c>
      <c r="AG77">
        <v>4</v>
      </c>
      <c r="AH77">
        <v>5</v>
      </c>
      <c r="AI77">
        <v>4</v>
      </c>
      <c r="AJ77">
        <v>4</v>
      </c>
      <c r="AK77">
        <v>4</v>
      </c>
      <c r="AL77">
        <v>5</v>
      </c>
      <c r="AM77">
        <v>4</v>
      </c>
      <c r="AN77" t="s">
        <v>50</v>
      </c>
      <c r="AO77">
        <v>4</v>
      </c>
      <c r="AP77" t="s">
        <v>81</v>
      </c>
      <c r="AQ77" t="s">
        <v>81</v>
      </c>
      <c r="AR77">
        <v>4</v>
      </c>
      <c r="AS77">
        <v>4</v>
      </c>
      <c r="AT77">
        <v>4</v>
      </c>
      <c r="AU77">
        <v>5</v>
      </c>
      <c r="AV77">
        <v>4</v>
      </c>
      <c r="AW77">
        <v>5</v>
      </c>
      <c r="AX77">
        <v>4</v>
      </c>
      <c r="AY77">
        <v>5</v>
      </c>
      <c r="AZ77">
        <v>4</v>
      </c>
      <c r="BA77" t="s">
        <v>113</v>
      </c>
    </row>
    <row r="78" spans="1:53" hidden="1" x14ac:dyDescent="0.3">
      <c r="A78">
        <v>118470180690</v>
      </c>
      <c r="B78">
        <v>453298388</v>
      </c>
      <c r="C78" s="1">
        <v>45245.499178240738</v>
      </c>
      <c r="D78" s="1">
        <v>45245.501620370371</v>
      </c>
      <c r="E78" t="s">
        <v>207</v>
      </c>
      <c r="I78" t="s">
        <v>48</v>
      </c>
      <c r="J78" t="s">
        <v>49</v>
      </c>
      <c r="K78">
        <v>4</v>
      </c>
      <c r="L78">
        <v>4</v>
      </c>
      <c r="M78">
        <v>4</v>
      </c>
      <c r="N78">
        <v>4</v>
      </c>
      <c r="O78">
        <v>4</v>
      </c>
      <c r="P78">
        <v>4</v>
      </c>
      <c r="Q78">
        <v>4</v>
      </c>
      <c r="R78">
        <v>4</v>
      </c>
      <c r="S78">
        <v>5</v>
      </c>
      <c r="T78">
        <v>5</v>
      </c>
      <c r="U78">
        <v>5</v>
      </c>
      <c r="V78">
        <v>4</v>
      </c>
      <c r="W78">
        <v>4</v>
      </c>
      <c r="X78">
        <v>4</v>
      </c>
      <c r="Y78">
        <v>4</v>
      </c>
      <c r="Z78">
        <v>4</v>
      </c>
      <c r="AA78">
        <v>4</v>
      </c>
      <c r="AB78">
        <v>4</v>
      </c>
      <c r="AC78">
        <v>4</v>
      </c>
      <c r="AD78">
        <v>4</v>
      </c>
      <c r="AE78">
        <v>4</v>
      </c>
      <c r="AF78">
        <v>4</v>
      </c>
      <c r="AG78">
        <v>4</v>
      </c>
      <c r="AH78">
        <v>4</v>
      </c>
      <c r="AI78">
        <v>4</v>
      </c>
      <c r="AJ78">
        <v>4</v>
      </c>
      <c r="AK78">
        <v>4</v>
      </c>
      <c r="AL78">
        <v>4</v>
      </c>
      <c r="AM78">
        <v>4</v>
      </c>
      <c r="AN78">
        <v>4</v>
      </c>
      <c r="AO78">
        <v>4</v>
      </c>
      <c r="AP78">
        <v>4</v>
      </c>
      <c r="AQ78">
        <v>4</v>
      </c>
      <c r="AR78">
        <v>4</v>
      </c>
      <c r="AS78">
        <v>5</v>
      </c>
      <c r="AT78">
        <v>4</v>
      </c>
      <c r="AU78">
        <v>4</v>
      </c>
      <c r="AV78">
        <v>4</v>
      </c>
      <c r="AW78">
        <v>5</v>
      </c>
      <c r="AX78">
        <v>5</v>
      </c>
      <c r="AY78">
        <v>4</v>
      </c>
      <c r="AZ78">
        <v>4</v>
      </c>
      <c r="BA78" t="s">
        <v>208</v>
      </c>
    </row>
    <row r="79" spans="1:53" x14ac:dyDescent="0.3">
      <c r="A79">
        <v>118469460092</v>
      </c>
      <c r="B79">
        <v>453298388</v>
      </c>
      <c r="C79" s="1">
        <v>45244.936898148146</v>
      </c>
      <c r="D79" s="1">
        <v>45244.940046296295</v>
      </c>
      <c r="E79" t="s">
        <v>209</v>
      </c>
      <c r="I79" t="s">
        <v>48</v>
      </c>
      <c r="J79" t="s">
        <v>84</v>
      </c>
      <c r="K79">
        <v>4</v>
      </c>
      <c r="L79">
        <v>4</v>
      </c>
      <c r="M79">
        <v>4</v>
      </c>
      <c r="N79">
        <v>4</v>
      </c>
      <c r="O79">
        <v>4</v>
      </c>
      <c r="P79">
        <v>4</v>
      </c>
      <c r="Q79">
        <v>4</v>
      </c>
      <c r="R79">
        <v>4</v>
      </c>
      <c r="S79">
        <v>4</v>
      </c>
      <c r="T79">
        <v>4</v>
      </c>
      <c r="U79">
        <v>4</v>
      </c>
      <c r="V79">
        <v>3</v>
      </c>
      <c r="W79">
        <v>3</v>
      </c>
      <c r="X79">
        <v>3</v>
      </c>
      <c r="Y79">
        <v>4</v>
      </c>
      <c r="Z79">
        <v>4</v>
      </c>
      <c r="AA79">
        <v>4</v>
      </c>
      <c r="AB79">
        <v>4</v>
      </c>
      <c r="AC79">
        <v>4</v>
      </c>
      <c r="AD79">
        <v>4</v>
      </c>
      <c r="AE79">
        <v>4</v>
      </c>
      <c r="AF79">
        <v>4</v>
      </c>
      <c r="AG79">
        <v>4</v>
      </c>
      <c r="AH79">
        <v>4</v>
      </c>
      <c r="AI79">
        <v>3</v>
      </c>
      <c r="AJ79">
        <v>4</v>
      </c>
      <c r="AK79">
        <v>3</v>
      </c>
      <c r="AL79">
        <v>4</v>
      </c>
      <c r="AM79">
        <v>3</v>
      </c>
      <c r="AN79" t="s">
        <v>50</v>
      </c>
      <c r="AO79">
        <v>4</v>
      </c>
      <c r="AP79">
        <v>4</v>
      </c>
      <c r="AQ79">
        <v>4</v>
      </c>
      <c r="AR79">
        <v>4</v>
      </c>
      <c r="AS79">
        <v>4</v>
      </c>
      <c r="AT79">
        <v>4</v>
      </c>
      <c r="AU79">
        <v>4</v>
      </c>
      <c r="AV79">
        <v>3</v>
      </c>
      <c r="AW79">
        <v>4</v>
      </c>
      <c r="AX79">
        <v>4</v>
      </c>
      <c r="AY79">
        <v>4</v>
      </c>
      <c r="AZ79">
        <v>4</v>
      </c>
      <c r="BA79" t="s">
        <v>210</v>
      </c>
    </row>
    <row r="80" spans="1:53" hidden="1" x14ac:dyDescent="0.3">
      <c r="A80">
        <v>118469433690</v>
      </c>
      <c r="B80">
        <v>453298388</v>
      </c>
      <c r="C80" s="1">
        <v>45244.918981481482</v>
      </c>
      <c r="D80" s="1">
        <v>45244.922418981485</v>
      </c>
      <c r="E80" t="s">
        <v>211</v>
      </c>
      <c r="I80" t="s">
        <v>48</v>
      </c>
      <c r="J80" t="s">
        <v>84</v>
      </c>
      <c r="K80">
        <v>4</v>
      </c>
      <c r="L80">
        <v>4</v>
      </c>
      <c r="M80">
        <v>4</v>
      </c>
      <c r="N80">
        <v>4</v>
      </c>
      <c r="O80">
        <v>4</v>
      </c>
      <c r="P80">
        <v>4</v>
      </c>
      <c r="Q80">
        <v>4</v>
      </c>
      <c r="R80">
        <v>4</v>
      </c>
      <c r="S80">
        <v>3</v>
      </c>
      <c r="T80">
        <v>3</v>
      </c>
      <c r="U80">
        <v>3</v>
      </c>
      <c r="V80">
        <v>4</v>
      </c>
      <c r="W80">
        <v>4</v>
      </c>
      <c r="X80">
        <v>4</v>
      </c>
      <c r="Y80">
        <v>4</v>
      </c>
      <c r="Z80">
        <v>4</v>
      </c>
      <c r="AA80">
        <v>4</v>
      </c>
      <c r="AB80">
        <v>2</v>
      </c>
      <c r="AC80">
        <v>4</v>
      </c>
      <c r="AD80">
        <v>4</v>
      </c>
      <c r="AE80">
        <v>4</v>
      </c>
      <c r="AF80">
        <v>4</v>
      </c>
      <c r="AG80">
        <v>4</v>
      </c>
      <c r="AH80">
        <v>4</v>
      </c>
      <c r="AI80">
        <v>4</v>
      </c>
      <c r="AJ80">
        <v>4</v>
      </c>
      <c r="AK80">
        <v>4</v>
      </c>
      <c r="AL80">
        <v>4</v>
      </c>
      <c r="AM80">
        <v>4</v>
      </c>
      <c r="AN80">
        <v>4</v>
      </c>
      <c r="AO80">
        <v>4</v>
      </c>
      <c r="AP80">
        <v>4</v>
      </c>
      <c r="AQ80">
        <v>4</v>
      </c>
      <c r="AR80">
        <v>4</v>
      </c>
      <c r="AS80">
        <v>4</v>
      </c>
      <c r="AT80">
        <v>3</v>
      </c>
      <c r="AU80">
        <v>3</v>
      </c>
      <c r="AV80">
        <v>3</v>
      </c>
      <c r="AW80">
        <v>3</v>
      </c>
      <c r="AX80">
        <v>3</v>
      </c>
      <c r="AY80">
        <v>3</v>
      </c>
      <c r="AZ80">
        <v>3</v>
      </c>
      <c r="BA80" t="s">
        <v>212</v>
      </c>
    </row>
    <row r="81" spans="1:53" hidden="1" x14ac:dyDescent="0.3">
      <c r="A81">
        <v>118467329791</v>
      </c>
      <c r="B81">
        <v>453298388</v>
      </c>
      <c r="C81" s="1">
        <v>45241.820486111108</v>
      </c>
      <c r="D81" s="1">
        <v>45241.822337962964</v>
      </c>
      <c r="E81" t="s">
        <v>213</v>
      </c>
      <c r="I81" t="s">
        <v>48</v>
      </c>
      <c r="J81" t="s">
        <v>96</v>
      </c>
      <c r="K81">
        <v>4</v>
      </c>
      <c r="L81">
        <v>4</v>
      </c>
      <c r="M81">
        <v>4</v>
      </c>
      <c r="N81">
        <v>4</v>
      </c>
      <c r="O81">
        <v>4</v>
      </c>
      <c r="P81">
        <v>4</v>
      </c>
      <c r="Q81">
        <v>4</v>
      </c>
      <c r="R81">
        <v>4</v>
      </c>
      <c r="S81">
        <v>4</v>
      </c>
      <c r="T81">
        <v>4</v>
      </c>
      <c r="U81">
        <v>4</v>
      </c>
      <c r="V81">
        <v>4</v>
      </c>
      <c r="W81">
        <v>4</v>
      </c>
      <c r="X81">
        <v>4</v>
      </c>
      <c r="Y81">
        <v>4</v>
      </c>
      <c r="Z81">
        <v>4</v>
      </c>
      <c r="AA81">
        <v>4</v>
      </c>
      <c r="AB81">
        <v>4</v>
      </c>
      <c r="AC81">
        <v>4</v>
      </c>
      <c r="AD81">
        <v>4</v>
      </c>
      <c r="AE81">
        <v>4</v>
      </c>
      <c r="AF81">
        <v>4</v>
      </c>
      <c r="AG81">
        <v>4</v>
      </c>
      <c r="AH81">
        <v>4</v>
      </c>
      <c r="AI81">
        <v>4</v>
      </c>
      <c r="AJ81">
        <v>4</v>
      </c>
      <c r="AK81">
        <v>4</v>
      </c>
      <c r="AL81">
        <v>4</v>
      </c>
      <c r="AM81">
        <v>4</v>
      </c>
      <c r="AN81">
        <v>4</v>
      </c>
      <c r="AO81">
        <v>4</v>
      </c>
      <c r="AP81">
        <v>4</v>
      </c>
      <c r="AQ81">
        <v>4</v>
      </c>
      <c r="AR81">
        <v>4</v>
      </c>
      <c r="AS81">
        <v>4</v>
      </c>
      <c r="AT81">
        <v>4</v>
      </c>
      <c r="AU81">
        <v>4</v>
      </c>
      <c r="AV81">
        <v>4</v>
      </c>
      <c r="AW81">
        <v>5</v>
      </c>
      <c r="AX81">
        <v>4</v>
      </c>
      <c r="AY81">
        <v>4</v>
      </c>
      <c r="AZ81">
        <v>4</v>
      </c>
      <c r="BA81" t="s">
        <v>79</v>
      </c>
    </row>
    <row r="82" spans="1:53" hidden="1" x14ac:dyDescent="0.3">
      <c r="A82">
        <v>118467256628</v>
      </c>
      <c r="B82">
        <v>453298388</v>
      </c>
      <c r="C82" s="1">
        <v>45241.607743055552</v>
      </c>
      <c r="D82" s="1">
        <v>45241.610520833332</v>
      </c>
      <c r="E82" t="s">
        <v>214</v>
      </c>
      <c r="I82" t="s">
        <v>48</v>
      </c>
      <c r="J82" t="s">
        <v>65</v>
      </c>
      <c r="K82">
        <v>4</v>
      </c>
      <c r="L82">
        <v>4</v>
      </c>
      <c r="M82">
        <v>4</v>
      </c>
      <c r="N82">
        <v>4</v>
      </c>
      <c r="O82">
        <v>4</v>
      </c>
      <c r="P82">
        <v>4</v>
      </c>
      <c r="Q82">
        <v>4</v>
      </c>
      <c r="R82">
        <v>4</v>
      </c>
      <c r="S82">
        <v>4</v>
      </c>
      <c r="T82">
        <v>4</v>
      </c>
      <c r="U82">
        <v>4</v>
      </c>
      <c r="V82">
        <v>4</v>
      </c>
      <c r="W82">
        <v>4</v>
      </c>
      <c r="X82">
        <v>4</v>
      </c>
      <c r="Y82">
        <v>4</v>
      </c>
      <c r="Z82">
        <v>4</v>
      </c>
      <c r="AA82">
        <v>4</v>
      </c>
      <c r="AB82">
        <v>4</v>
      </c>
      <c r="AC82">
        <v>4</v>
      </c>
      <c r="AD82">
        <v>4</v>
      </c>
      <c r="AE82">
        <v>4</v>
      </c>
      <c r="AF82">
        <v>4</v>
      </c>
      <c r="AG82">
        <v>4</v>
      </c>
      <c r="AH82">
        <v>4</v>
      </c>
      <c r="AI82">
        <v>3</v>
      </c>
      <c r="AJ82">
        <v>4</v>
      </c>
      <c r="AK82">
        <v>4</v>
      </c>
      <c r="AL82">
        <v>4</v>
      </c>
      <c r="AM82">
        <v>4</v>
      </c>
      <c r="AN82" t="s">
        <v>50</v>
      </c>
      <c r="AO82">
        <v>4</v>
      </c>
      <c r="AP82">
        <v>4</v>
      </c>
      <c r="AQ82">
        <v>4</v>
      </c>
      <c r="AR82">
        <v>4</v>
      </c>
      <c r="AS82">
        <v>4</v>
      </c>
      <c r="AT82">
        <v>4</v>
      </c>
      <c r="AU82">
        <v>4</v>
      </c>
      <c r="AV82">
        <v>4</v>
      </c>
      <c r="AW82">
        <v>4</v>
      </c>
      <c r="AX82">
        <v>4</v>
      </c>
      <c r="AY82">
        <v>4</v>
      </c>
      <c r="AZ82">
        <v>4</v>
      </c>
      <c r="BA82" t="s">
        <v>87</v>
      </c>
    </row>
    <row r="83" spans="1:53" hidden="1" x14ac:dyDescent="0.3">
      <c r="A83">
        <v>118467246438</v>
      </c>
      <c r="B83">
        <v>453298388</v>
      </c>
      <c r="C83" s="1">
        <v>45241.574837962966</v>
      </c>
      <c r="D83" s="1">
        <v>45241.580613425926</v>
      </c>
      <c r="E83" t="s">
        <v>215</v>
      </c>
      <c r="I83" t="s">
        <v>56</v>
      </c>
      <c r="J83" t="s">
        <v>91</v>
      </c>
      <c r="K83">
        <v>4</v>
      </c>
      <c r="L83">
        <v>4</v>
      </c>
      <c r="M83">
        <v>4</v>
      </c>
      <c r="N83">
        <v>4</v>
      </c>
      <c r="O83">
        <v>4</v>
      </c>
      <c r="P83">
        <v>4</v>
      </c>
      <c r="Q83">
        <v>4</v>
      </c>
      <c r="R83">
        <v>4</v>
      </c>
      <c r="S83">
        <v>4</v>
      </c>
      <c r="T83">
        <v>4</v>
      </c>
      <c r="U83">
        <v>4</v>
      </c>
      <c r="V83">
        <v>4</v>
      </c>
      <c r="W83">
        <v>4</v>
      </c>
      <c r="X83">
        <v>4</v>
      </c>
      <c r="Y83">
        <v>4</v>
      </c>
      <c r="Z83">
        <v>4</v>
      </c>
      <c r="AA83">
        <v>4</v>
      </c>
      <c r="AB83">
        <v>4</v>
      </c>
      <c r="AC83">
        <v>4</v>
      </c>
      <c r="AD83">
        <v>4</v>
      </c>
      <c r="AE83">
        <v>4</v>
      </c>
      <c r="AF83">
        <v>4</v>
      </c>
      <c r="AG83">
        <v>4</v>
      </c>
      <c r="AH83">
        <v>4</v>
      </c>
      <c r="AI83">
        <v>4</v>
      </c>
      <c r="AJ83">
        <v>4</v>
      </c>
      <c r="AK83">
        <v>4</v>
      </c>
      <c r="AL83">
        <v>4</v>
      </c>
      <c r="AM83">
        <v>4</v>
      </c>
      <c r="AN83">
        <v>4</v>
      </c>
      <c r="AO83">
        <v>4</v>
      </c>
      <c r="AP83">
        <v>3</v>
      </c>
      <c r="AQ83">
        <v>3</v>
      </c>
      <c r="AR83">
        <v>4</v>
      </c>
      <c r="AS83">
        <v>4</v>
      </c>
      <c r="AT83">
        <v>4</v>
      </c>
      <c r="AU83">
        <v>3</v>
      </c>
      <c r="AV83">
        <v>4</v>
      </c>
      <c r="AW83">
        <v>4</v>
      </c>
      <c r="AX83">
        <v>4</v>
      </c>
      <c r="AY83">
        <v>3</v>
      </c>
      <c r="AZ83">
        <v>4</v>
      </c>
      <c r="BA83" t="s">
        <v>216</v>
      </c>
    </row>
    <row r="84" spans="1:53" hidden="1" x14ac:dyDescent="0.3">
      <c r="A84">
        <v>118466873643</v>
      </c>
      <c r="B84">
        <v>453298388</v>
      </c>
      <c r="C84" s="1">
        <v>45241.060231481482</v>
      </c>
      <c r="D84" s="1">
        <v>45241.071238425924</v>
      </c>
      <c r="E84" t="s">
        <v>217</v>
      </c>
      <c r="I84" t="s">
        <v>60</v>
      </c>
      <c r="J84" t="s">
        <v>61</v>
      </c>
      <c r="K84">
        <v>4</v>
      </c>
      <c r="L84">
        <v>4</v>
      </c>
      <c r="M84">
        <v>4</v>
      </c>
      <c r="N84">
        <v>4</v>
      </c>
      <c r="O84">
        <v>5</v>
      </c>
      <c r="P84">
        <v>4</v>
      </c>
      <c r="Q84">
        <v>3</v>
      </c>
      <c r="R84">
        <v>4</v>
      </c>
      <c r="S84">
        <v>5</v>
      </c>
      <c r="T84">
        <v>4</v>
      </c>
      <c r="U84">
        <v>4</v>
      </c>
      <c r="V84">
        <v>4</v>
      </c>
      <c r="W84">
        <v>5</v>
      </c>
      <c r="X84">
        <v>1</v>
      </c>
      <c r="Y84">
        <v>4</v>
      </c>
      <c r="Z84">
        <v>5</v>
      </c>
      <c r="AA84">
        <v>4</v>
      </c>
      <c r="AB84">
        <v>5</v>
      </c>
      <c r="AC84">
        <v>5</v>
      </c>
      <c r="AD84">
        <v>5</v>
      </c>
      <c r="AE84">
        <v>4</v>
      </c>
      <c r="AF84">
        <v>5</v>
      </c>
      <c r="AG84">
        <v>5</v>
      </c>
      <c r="AH84">
        <v>5</v>
      </c>
      <c r="AI84">
        <v>2</v>
      </c>
      <c r="AJ84">
        <v>5</v>
      </c>
      <c r="AK84">
        <v>4</v>
      </c>
      <c r="AL84">
        <v>5</v>
      </c>
      <c r="AM84">
        <v>2</v>
      </c>
      <c r="AN84">
        <v>3</v>
      </c>
      <c r="AO84">
        <v>4</v>
      </c>
      <c r="AP84">
        <v>4</v>
      </c>
      <c r="AQ84">
        <v>4</v>
      </c>
      <c r="AR84">
        <v>4</v>
      </c>
      <c r="AS84">
        <v>5</v>
      </c>
      <c r="AT84">
        <v>4</v>
      </c>
      <c r="AU84">
        <v>3</v>
      </c>
      <c r="AV84">
        <v>2</v>
      </c>
      <c r="AW84">
        <v>4</v>
      </c>
      <c r="AX84">
        <v>3</v>
      </c>
      <c r="AY84">
        <v>4</v>
      </c>
      <c r="AZ84">
        <v>5</v>
      </c>
      <c r="BA84" t="s">
        <v>218</v>
      </c>
    </row>
    <row r="85" spans="1:53" hidden="1" x14ac:dyDescent="0.3">
      <c r="A85">
        <v>118466876147</v>
      </c>
      <c r="B85">
        <v>453298388</v>
      </c>
      <c r="C85" s="1">
        <v>45241.060046296298</v>
      </c>
      <c r="D85" s="1">
        <v>45241.0703125</v>
      </c>
      <c r="E85" t="s">
        <v>217</v>
      </c>
      <c r="I85" t="s">
        <v>56</v>
      </c>
      <c r="J85" t="s">
        <v>57</v>
      </c>
      <c r="K85">
        <v>4</v>
      </c>
      <c r="L85">
        <v>3</v>
      </c>
      <c r="M85">
        <v>5</v>
      </c>
      <c r="N85">
        <v>4</v>
      </c>
      <c r="O85">
        <v>4</v>
      </c>
      <c r="P85">
        <v>2</v>
      </c>
      <c r="Q85">
        <v>4</v>
      </c>
      <c r="R85">
        <v>4</v>
      </c>
      <c r="S85">
        <v>4</v>
      </c>
      <c r="T85">
        <v>3</v>
      </c>
      <c r="U85">
        <v>5</v>
      </c>
      <c r="V85">
        <v>4</v>
      </c>
      <c r="W85">
        <v>4</v>
      </c>
      <c r="X85">
        <v>1</v>
      </c>
      <c r="Y85">
        <v>4</v>
      </c>
      <c r="Z85">
        <v>5</v>
      </c>
      <c r="AA85">
        <v>3</v>
      </c>
      <c r="AB85">
        <v>4</v>
      </c>
      <c r="AC85">
        <v>4</v>
      </c>
      <c r="AD85">
        <v>5</v>
      </c>
      <c r="AE85">
        <v>5</v>
      </c>
      <c r="AF85">
        <v>5</v>
      </c>
      <c r="AG85">
        <v>4</v>
      </c>
      <c r="AH85">
        <v>5</v>
      </c>
      <c r="AI85">
        <v>2</v>
      </c>
      <c r="AJ85">
        <v>2</v>
      </c>
      <c r="AK85">
        <v>3</v>
      </c>
      <c r="AL85">
        <v>4</v>
      </c>
      <c r="AM85">
        <v>3</v>
      </c>
      <c r="AN85">
        <v>3</v>
      </c>
      <c r="AO85">
        <v>4</v>
      </c>
      <c r="AP85">
        <v>4</v>
      </c>
      <c r="AQ85">
        <v>4</v>
      </c>
      <c r="AR85">
        <v>5</v>
      </c>
      <c r="AS85">
        <v>5</v>
      </c>
      <c r="AT85">
        <v>5</v>
      </c>
      <c r="AU85">
        <v>5</v>
      </c>
      <c r="AV85">
        <v>3</v>
      </c>
      <c r="AW85">
        <v>4</v>
      </c>
      <c r="AX85">
        <v>4</v>
      </c>
      <c r="AY85">
        <v>4</v>
      </c>
      <c r="AZ85">
        <v>5</v>
      </c>
      <c r="BA85" t="s">
        <v>219</v>
      </c>
    </row>
    <row r="86" spans="1:53" hidden="1" x14ac:dyDescent="0.3">
      <c r="A86">
        <v>118466545311</v>
      </c>
      <c r="B86">
        <v>453298388</v>
      </c>
      <c r="C86" s="1">
        <v>45240.760092592594</v>
      </c>
      <c r="D86" s="1">
        <v>45240.772557870368</v>
      </c>
      <c r="E86" t="s">
        <v>220</v>
      </c>
      <c r="I86" t="s">
        <v>56</v>
      </c>
      <c r="J86" t="s">
        <v>57</v>
      </c>
      <c r="K86">
        <v>4</v>
      </c>
      <c r="L86">
        <v>5</v>
      </c>
      <c r="M86">
        <v>3</v>
      </c>
      <c r="N86">
        <v>4</v>
      </c>
      <c r="O86">
        <v>4</v>
      </c>
      <c r="P86">
        <v>3</v>
      </c>
      <c r="Q86">
        <v>4</v>
      </c>
      <c r="R86">
        <v>4</v>
      </c>
      <c r="S86">
        <v>4</v>
      </c>
      <c r="T86">
        <v>4</v>
      </c>
      <c r="U86">
        <v>4</v>
      </c>
      <c r="V86">
        <v>5</v>
      </c>
      <c r="W86">
        <v>5</v>
      </c>
      <c r="X86">
        <v>4</v>
      </c>
      <c r="Y86">
        <v>4</v>
      </c>
      <c r="Z86">
        <v>5</v>
      </c>
      <c r="AA86">
        <v>5</v>
      </c>
      <c r="AB86">
        <v>4</v>
      </c>
      <c r="AC86">
        <v>4</v>
      </c>
      <c r="AD86">
        <v>5</v>
      </c>
      <c r="AE86">
        <v>5</v>
      </c>
      <c r="AF86">
        <v>5</v>
      </c>
      <c r="AG86">
        <v>5</v>
      </c>
      <c r="AH86">
        <v>5</v>
      </c>
      <c r="AI86">
        <v>4</v>
      </c>
      <c r="AJ86">
        <v>5</v>
      </c>
      <c r="AK86">
        <v>3</v>
      </c>
      <c r="AL86">
        <v>5</v>
      </c>
      <c r="AM86">
        <v>5</v>
      </c>
      <c r="AN86" t="s">
        <v>50</v>
      </c>
      <c r="AO86">
        <v>5</v>
      </c>
      <c r="AP86">
        <v>5</v>
      </c>
      <c r="AQ86">
        <v>5</v>
      </c>
      <c r="AR86">
        <v>5</v>
      </c>
      <c r="AS86">
        <v>4</v>
      </c>
      <c r="AT86">
        <v>4</v>
      </c>
      <c r="AU86">
        <v>3</v>
      </c>
      <c r="AV86">
        <v>5</v>
      </c>
      <c r="AW86">
        <v>5</v>
      </c>
      <c r="AX86">
        <v>5</v>
      </c>
      <c r="AY86">
        <v>5</v>
      </c>
      <c r="AZ86">
        <v>3</v>
      </c>
      <c r="BA86" t="s">
        <v>221</v>
      </c>
    </row>
    <row r="87" spans="1:53" hidden="1" x14ac:dyDescent="0.3">
      <c r="A87">
        <v>118466440900</v>
      </c>
      <c r="B87">
        <v>453298388</v>
      </c>
      <c r="C87" s="1">
        <v>45240.620856481481</v>
      </c>
      <c r="D87" s="1">
        <v>45240.62537037037</v>
      </c>
      <c r="E87" t="s">
        <v>222</v>
      </c>
      <c r="I87" t="s">
        <v>56</v>
      </c>
      <c r="J87" t="s">
        <v>57</v>
      </c>
      <c r="K87">
        <v>4</v>
      </c>
      <c r="L87">
        <v>5</v>
      </c>
      <c r="M87">
        <v>4</v>
      </c>
      <c r="N87">
        <v>4</v>
      </c>
      <c r="O87">
        <v>4</v>
      </c>
      <c r="P87">
        <v>4</v>
      </c>
      <c r="Q87">
        <v>4</v>
      </c>
      <c r="R87">
        <v>4</v>
      </c>
      <c r="S87">
        <v>4</v>
      </c>
      <c r="T87">
        <v>4</v>
      </c>
      <c r="U87">
        <v>4</v>
      </c>
      <c r="V87">
        <v>4</v>
      </c>
      <c r="W87">
        <v>4</v>
      </c>
      <c r="X87">
        <v>4</v>
      </c>
      <c r="Y87">
        <v>4</v>
      </c>
      <c r="Z87">
        <v>5</v>
      </c>
      <c r="AA87">
        <v>4</v>
      </c>
      <c r="AB87">
        <v>4</v>
      </c>
      <c r="AC87">
        <v>4</v>
      </c>
      <c r="AD87">
        <v>4</v>
      </c>
      <c r="AE87">
        <v>4</v>
      </c>
      <c r="AF87">
        <v>4</v>
      </c>
      <c r="AG87">
        <v>4</v>
      </c>
      <c r="AH87">
        <v>4</v>
      </c>
      <c r="AI87">
        <v>4</v>
      </c>
      <c r="AJ87">
        <v>4</v>
      </c>
      <c r="AK87">
        <v>4</v>
      </c>
      <c r="AL87">
        <v>4</v>
      </c>
      <c r="AM87">
        <v>4</v>
      </c>
      <c r="AN87">
        <v>4</v>
      </c>
      <c r="AO87">
        <v>4</v>
      </c>
      <c r="AP87">
        <v>4</v>
      </c>
      <c r="AQ87">
        <v>4</v>
      </c>
      <c r="AR87">
        <v>4</v>
      </c>
      <c r="AS87">
        <v>5</v>
      </c>
      <c r="AT87">
        <v>5</v>
      </c>
      <c r="AU87">
        <v>5</v>
      </c>
      <c r="AV87">
        <v>5</v>
      </c>
      <c r="BA87" t="s">
        <v>223</v>
      </c>
    </row>
    <row r="88" spans="1:53" x14ac:dyDescent="0.3">
      <c r="A88">
        <v>118466433442</v>
      </c>
      <c r="B88">
        <v>453298388</v>
      </c>
      <c r="C88" s="1">
        <v>45240.605914351851</v>
      </c>
      <c r="D88" s="1">
        <v>45240.612430555557</v>
      </c>
      <c r="E88" t="s">
        <v>224</v>
      </c>
      <c r="I88" t="s">
        <v>56</v>
      </c>
      <c r="J88" t="s">
        <v>140</v>
      </c>
      <c r="K88">
        <v>4</v>
      </c>
      <c r="L88">
        <v>3</v>
      </c>
      <c r="M88">
        <v>4</v>
      </c>
      <c r="N88">
        <v>4</v>
      </c>
      <c r="O88">
        <v>4</v>
      </c>
      <c r="P88">
        <v>3</v>
      </c>
      <c r="Q88">
        <v>4</v>
      </c>
      <c r="R88">
        <v>2</v>
      </c>
      <c r="S88">
        <v>4</v>
      </c>
      <c r="T88">
        <v>4</v>
      </c>
      <c r="U88">
        <v>4</v>
      </c>
      <c r="V88">
        <v>3</v>
      </c>
      <c r="W88">
        <v>5</v>
      </c>
      <c r="X88">
        <v>2</v>
      </c>
      <c r="Y88">
        <v>4</v>
      </c>
      <c r="Z88">
        <v>4</v>
      </c>
      <c r="AA88">
        <v>4</v>
      </c>
      <c r="AB88">
        <v>3</v>
      </c>
      <c r="AC88">
        <v>5</v>
      </c>
      <c r="AD88">
        <v>4</v>
      </c>
      <c r="AE88">
        <v>4</v>
      </c>
      <c r="AF88">
        <v>5</v>
      </c>
      <c r="AG88">
        <v>4</v>
      </c>
      <c r="AH88">
        <v>4</v>
      </c>
      <c r="AI88">
        <v>2</v>
      </c>
      <c r="AJ88">
        <v>4</v>
      </c>
      <c r="AK88">
        <v>1</v>
      </c>
      <c r="AL88">
        <v>5</v>
      </c>
      <c r="AM88">
        <v>4</v>
      </c>
      <c r="AN88" t="s">
        <v>50</v>
      </c>
      <c r="AO88">
        <v>2</v>
      </c>
      <c r="AP88">
        <v>1</v>
      </c>
      <c r="AQ88">
        <v>1</v>
      </c>
      <c r="AR88">
        <v>4</v>
      </c>
      <c r="AS88">
        <v>4</v>
      </c>
      <c r="AT88">
        <v>4</v>
      </c>
      <c r="AU88">
        <v>4</v>
      </c>
      <c r="AV88">
        <v>2</v>
      </c>
      <c r="AW88">
        <v>4</v>
      </c>
      <c r="AX88">
        <v>3</v>
      </c>
      <c r="AY88">
        <v>1</v>
      </c>
      <c r="AZ88">
        <v>1</v>
      </c>
      <c r="BA88" t="s">
        <v>225</v>
      </c>
    </row>
    <row r="89" spans="1:53" hidden="1" x14ac:dyDescent="0.3">
      <c r="A89">
        <v>118466425065</v>
      </c>
      <c r="B89">
        <v>453298388</v>
      </c>
      <c r="C89" s="1">
        <v>45240.583831018521</v>
      </c>
      <c r="D89" s="1">
        <v>45240.598553240743</v>
      </c>
      <c r="E89" t="s">
        <v>226</v>
      </c>
      <c r="I89" t="s">
        <v>48</v>
      </c>
      <c r="J89" t="s">
        <v>53</v>
      </c>
      <c r="K89">
        <v>4</v>
      </c>
      <c r="L89">
        <v>3</v>
      </c>
      <c r="M89">
        <v>4</v>
      </c>
      <c r="N89">
        <v>4</v>
      </c>
      <c r="O89">
        <v>4</v>
      </c>
      <c r="P89">
        <v>3</v>
      </c>
      <c r="Q89">
        <v>4</v>
      </c>
      <c r="R89">
        <v>4</v>
      </c>
      <c r="S89">
        <v>3</v>
      </c>
      <c r="T89">
        <v>3</v>
      </c>
      <c r="U89">
        <v>4</v>
      </c>
      <c r="V89">
        <v>3</v>
      </c>
      <c r="W89">
        <v>3</v>
      </c>
      <c r="X89">
        <v>4</v>
      </c>
      <c r="Y89">
        <v>3</v>
      </c>
      <c r="Z89">
        <v>5</v>
      </c>
      <c r="AA89">
        <v>4</v>
      </c>
      <c r="AB89">
        <v>2</v>
      </c>
      <c r="AC89">
        <v>4</v>
      </c>
      <c r="AD89">
        <v>4</v>
      </c>
      <c r="AE89">
        <v>4</v>
      </c>
      <c r="AF89">
        <v>2</v>
      </c>
      <c r="AG89">
        <v>4</v>
      </c>
      <c r="AH89">
        <v>4</v>
      </c>
      <c r="AI89">
        <v>4</v>
      </c>
      <c r="AJ89">
        <v>4</v>
      </c>
      <c r="AK89">
        <v>4</v>
      </c>
      <c r="AL89">
        <v>4</v>
      </c>
      <c r="AM89">
        <v>4</v>
      </c>
      <c r="AN89">
        <v>2</v>
      </c>
      <c r="AO89">
        <v>3</v>
      </c>
      <c r="AP89">
        <v>4</v>
      </c>
      <c r="AQ89">
        <v>4</v>
      </c>
      <c r="AR89">
        <v>4</v>
      </c>
      <c r="AS89">
        <v>4</v>
      </c>
      <c r="AT89">
        <v>4</v>
      </c>
      <c r="AU89">
        <v>4</v>
      </c>
      <c r="AV89">
        <v>5</v>
      </c>
      <c r="AW89">
        <v>3</v>
      </c>
      <c r="AX89">
        <v>4</v>
      </c>
      <c r="AY89">
        <v>4</v>
      </c>
      <c r="AZ89">
        <v>4</v>
      </c>
      <c r="BA89" t="s">
        <v>227</v>
      </c>
    </row>
    <row r="90" spans="1:53" hidden="1" x14ac:dyDescent="0.3">
      <c r="A90">
        <v>118466410769</v>
      </c>
      <c r="B90">
        <v>453298388</v>
      </c>
      <c r="C90" s="1">
        <v>45240.570925925924</v>
      </c>
      <c r="D90" s="1">
        <v>45240.576562499999</v>
      </c>
      <c r="E90" t="s">
        <v>228</v>
      </c>
      <c r="I90" t="s">
        <v>48</v>
      </c>
      <c r="J90" t="s">
        <v>53</v>
      </c>
      <c r="K90">
        <v>4</v>
      </c>
      <c r="L90">
        <v>4</v>
      </c>
      <c r="M90">
        <v>4</v>
      </c>
      <c r="N90">
        <v>2</v>
      </c>
      <c r="O90">
        <v>4</v>
      </c>
      <c r="P90">
        <v>5</v>
      </c>
      <c r="Q90">
        <v>4</v>
      </c>
      <c r="R90">
        <v>4</v>
      </c>
      <c r="S90">
        <v>4</v>
      </c>
      <c r="T90">
        <v>5</v>
      </c>
      <c r="U90">
        <v>4</v>
      </c>
      <c r="V90">
        <v>2</v>
      </c>
      <c r="W90">
        <v>4</v>
      </c>
      <c r="X90">
        <v>2</v>
      </c>
      <c r="Y90">
        <v>4</v>
      </c>
      <c r="Z90">
        <v>4</v>
      </c>
      <c r="AA90">
        <v>4</v>
      </c>
      <c r="AB90">
        <v>3</v>
      </c>
      <c r="AC90">
        <v>3</v>
      </c>
      <c r="AD90">
        <v>4</v>
      </c>
      <c r="AE90">
        <v>4</v>
      </c>
      <c r="AF90">
        <v>3</v>
      </c>
      <c r="AG90">
        <v>4</v>
      </c>
      <c r="AH90">
        <v>4</v>
      </c>
      <c r="AI90">
        <v>1</v>
      </c>
      <c r="AJ90">
        <v>4</v>
      </c>
      <c r="AK90">
        <v>4</v>
      </c>
      <c r="AL90">
        <v>3</v>
      </c>
      <c r="AM90">
        <v>1</v>
      </c>
      <c r="AN90">
        <v>4</v>
      </c>
      <c r="AO90">
        <v>4</v>
      </c>
      <c r="AP90">
        <v>4</v>
      </c>
      <c r="AQ90">
        <v>4</v>
      </c>
      <c r="AR90">
        <v>3</v>
      </c>
      <c r="AS90">
        <v>3</v>
      </c>
      <c r="AT90">
        <v>4</v>
      </c>
      <c r="AU90">
        <v>4</v>
      </c>
      <c r="AV90">
        <v>2</v>
      </c>
      <c r="AW90">
        <v>3</v>
      </c>
      <c r="AX90">
        <v>2</v>
      </c>
      <c r="AY90">
        <v>4</v>
      </c>
      <c r="AZ90">
        <v>3</v>
      </c>
      <c r="BA90" t="s">
        <v>229</v>
      </c>
    </row>
    <row r="91" spans="1:53" hidden="1" x14ac:dyDescent="0.3">
      <c r="A91">
        <v>118466387940</v>
      </c>
      <c r="B91">
        <v>453298388</v>
      </c>
      <c r="C91" s="1">
        <v>45240.531701388885</v>
      </c>
      <c r="D91" s="1">
        <v>45240.536087962966</v>
      </c>
      <c r="E91" t="s">
        <v>230</v>
      </c>
      <c r="I91" t="s">
        <v>48</v>
      </c>
      <c r="J91" t="s">
        <v>96</v>
      </c>
      <c r="K91">
        <v>4</v>
      </c>
      <c r="L91">
        <v>4</v>
      </c>
      <c r="M91">
        <v>4</v>
      </c>
      <c r="N91">
        <v>5</v>
      </c>
      <c r="O91">
        <v>4</v>
      </c>
      <c r="P91">
        <v>4</v>
      </c>
      <c r="Q91">
        <v>4</v>
      </c>
      <c r="R91">
        <v>4</v>
      </c>
      <c r="S91">
        <v>4</v>
      </c>
      <c r="T91">
        <v>4</v>
      </c>
      <c r="U91">
        <v>4</v>
      </c>
      <c r="V91">
        <v>5</v>
      </c>
      <c r="W91">
        <v>5</v>
      </c>
      <c r="X91">
        <v>4</v>
      </c>
      <c r="Y91">
        <v>4</v>
      </c>
      <c r="Z91">
        <v>4</v>
      </c>
      <c r="AA91">
        <v>4</v>
      </c>
      <c r="AB91">
        <v>4</v>
      </c>
      <c r="AC91">
        <v>5</v>
      </c>
      <c r="AD91">
        <v>5</v>
      </c>
      <c r="AE91">
        <v>4</v>
      </c>
      <c r="AF91">
        <v>4</v>
      </c>
      <c r="AG91">
        <v>4</v>
      </c>
      <c r="AH91">
        <v>4</v>
      </c>
      <c r="AI91">
        <v>4</v>
      </c>
      <c r="AJ91">
        <v>4</v>
      </c>
      <c r="AK91">
        <v>4</v>
      </c>
      <c r="AL91">
        <v>4</v>
      </c>
      <c r="AM91">
        <v>4</v>
      </c>
      <c r="AN91" t="s">
        <v>50</v>
      </c>
      <c r="AO91">
        <v>4</v>
      </c>
      <c r="AP91">
        <v>4</v>
      </c>
      <c r="AQ91">
        <v>4</v>
      </c>
      <c r="AR91">
        <v>4</v>
      </c>
      <c r="AS91">
        <v>4</v>
      </c>
      <c r="AT91">
        <v>4</v>
      </c>
      <c r="AU91">
        <v>4</v>
      </c>
      <c r="AV91">
        <v>4</v>
      </c>
      <c r="AW91">
        <v>4</v>
      </c>
      <c r="AX91">
        <v>4</v>
      </c>
      <c r="AY91">
        <v>4</v>
      </c>
      <c r="BA91" t="s">
        <v>231</v>
      </c>
    </row>
    <row r="92" spans="1:53" hidden="1" x14ac:dyDescent="0.3">
      <c r="A92">
        <v>118466290402</v>
      </c>
      <c r="B92">
        <v>453298388</v>
      </c>
      <c r="C92" s="1">
        <v>45240.388275462959</v>
      </c>
      <c r="D92" s="1">
        <v>45240.396724537037</v>
      </c>
      <c r="E92" t="s">
        <v>232</v>
      </c>
      <c r="I92" t="s">
        <v>48</v>
      </c>
      <c r="J92" t="s">
        <v>96</v>
      </c>
      <c r="K92">
        <v>4</v>
      </c>
      <c r="L92">
        <v>3</v>
      </c>
      <c r="M92">
        <v>4</v>
      </c>
      <c r="N92">
        <v>4</v>
      </c>
      <c r="O92">
        <v>4</v>
      </c>
      <c r="P92">
        <v>3</v>
      </c>
      <c r="Q92">
        <v>4</v>
      </c>
      <c r="R92">
        <v>2</v>
      </c>
      <c r="S92">
        <v>2</v>
      </c>
      <c r="T92">
        <v>2</v>
      </c>
      <c r="U92">
        <v>2</v>
      </c>
      <c r="V92">
        <v>2</v>
      </c>
      <c r="W92">
        <v>4</v>
      </c>
      <c r="X92">
        <v>3</v>
      </c>
      <c r="Y92">
        <v>4</v>
      </c>
      <c r="Z92">
        <v>4</v>
      </c>
      <c r="AA92">
        <v>3</v>
      </c>
      <c r="AB92">
        <v>4</v>
      </c>
      <c r="AC92">
        <v>4</v>
      </c>
      <c r="AD92">
        <v>1</v>
      </c>
      <c r="AE92">
        <v>3</v>
      </c>
      <c r="AF92">
        <v>3</v>
      </c>
      <c r="AG92">
        <v>3</v>
      </c>
      <c r="AH92">
        <v>4</v>
      </c>
      <c r="AI92">
        <v>2</v>
      </c>
      <c r="AJ92">
        <v>4</v>
      </c>
      <c r="AK92">
        <v>1</v>
      </c>
      <c r="AL92">
        <v>4</v>
      </c>
      <c r="AM92">
        <v>4</v>
      </c>
      <c r="AN92">
        <v>4</v>
      </c>
      <c r="AO92">
        <v>4</v>
      </c>
      <c r="AP92">
        <v>4</v>
      </c>
      <c r="AQ92">
        <v>4</v>
      </c>
      <c r="AR92">
        <v>3</v>
      </c>
      <c r="AS92">
        <v>3</v>
      </c>
      <c r="AT92">
        <v>3</v>
      </c>
      <c r="AU92">
        <v>4</v>
      </c>
      <c r="AV92">
        <v>3</v>
      </c>
      <c r="AW92">
        <v>4</v>
      </c>
      <c r="AX92">
        <v>4</v>
      </c>
      <c r="AY92">
        <v>4</v>
      </c>
      <c r="AZ92">
        <v>3</v>
      </c>
      <c r="BA92" t="s">
        <v>233</v>
      </c>
    </row>
    <row r="93" spans="1:53" hidden="1" x14ac:dyDescent="0.3">
      <c r="A93">
        <v>118465846097</v>
      </c>
      <c r="B93">
        <v>453298388</v>
      </c>
      <c r="C93" s="1">
        <v>45240.053553240738</v>
      </c>
      <c r="D93" s="1">
        <v>45240.060995370368</v>
      </c>
      <c r="E93" t="s">
        <v>234</v>
      </c>
      <c r="I93" t="s">
        <v>48</v>
      </c>
      <c r="J93" t="s">
        <v>49</v>
      </c>
      <c r="K93">
        <v>2</v>
      </c>
      <c r="L93">
        <v>3</v>
      </c>
      <c r="M93">
        <v>3</v>
      </c>
      <c r="N93">
        <v>2</v>
      </c>
      <c r="O93">
        <v>2</v>
      </c>
      <c r="P93">
        <v>3</v>
      </c>
      <c r="Q93">
        <v>3</v>
      </c>
      <c r="R93">
        <v>2</v>
      </c>
      <c r="S93">
        <v>3</v>
      </c>
      <c r="T93">
        <v>2</v>
      </c>
      <c r="U93">
        <v>3</v>
      </c>
      <c r="V93">
        <v>4</v>
      </c>
      <c r="W93">
        <v>4</v>
      </c>
      <c r="X93">
        <v>2</v>
      </c>
      <c r="Y93">
        <v>3</v>
      </c>
      <c r="Z93">
        <v>4</v>
      </c>
      <c r="AA93">
        <v>4</v>
      </c>
      <c r="AB93">
        <v>4</v>
      </c>
      <c r="AC93">
        <v>4</v>
      </c>
      <c r="AD93">
        <v>3</v>
      </c>
      <c r="AE93">
        <v>4</v>
      </c>
      <c r="AF93">
        <v>3</v>
      </c>
      <c r="AG93">
        <v>4</v>
      </c>
      <c r="AH93">
        <v>4</v>
      </c>
      <c r="AI93">
        <v>2</v>
      </c>
      <c r="AJ93">
        <v>4</v>
      </c>
      <c r="AK93">
        <v>3</v>
      </c>
      <c r="AL93">
        <v>4</v>
      </c>
      <c r="AM93">
        <v>4</v>
      </c>
      <c r="AN93">
        <v>3</v>
      </c>
      <c r="AO93">
        <v>4</v>
      </c>
      <c r="AP93">
        <v>4</v>
      </c>
      <c r="AQ93">
        <v>4</v>
      </c>
      <c r="AR93">
        <v>2</v>
      </c>
      <c r="AS93">
        <v>2</v>
      </c>
      <c r="AT93">
        <v>2</v>
      </c>
      <c r="AU93">
        <v>2</v>
      </c>
      <c r="AV93">
        <v>2</v>
      </c>
      <c r="AW93">
        <v>4</v>
      </c>
      <c r="AX93">
        <v>4</v>
      </c>
      <c r="AY93">
        <v>4</v>
      </c>
      <c r="AZ93">
        <v>3</v>
      </c>
      <c r="BA93" t="s">
        <v>235</v>
      </c>
    </row>
    <row r="94" spans="1:53" hidden="1" x14ac:dyDescent="0.3">
      <c r="A94">
        <v>118465838050</v>
      </c>
      <c r="B94">
        <v>453298388</v>
      </c>
      <c r="C94" s="1">
        <v>45240.052094907405</v>
      </c>
      <c r="D94" s="1">
        <v>45240.057523148149</v>
      </c>
      <c r="E94" t="s">
        <v>236</v>
      </c>
      <c r="I94" t="s">
        <v>56</v>
      </c>
      <c r="J94" t="s">
        <v>91</v>
      </c>
      <c r="K94">
        <v>4</v>
      </c>
      <c r="L94">
        <v>2</v>
      </c>
      <c r="M94">
        <v>3</v>
      </c>
      <c r="N94">
        <v>5</v>
      </c>
      <c r="O94">
        <v>4</v>
      </c>
      <c r="P94">
        <v>3</v>
      </c>
      <c r="Q94">
        <v>3</v>
      </c>
      <c r="R94">
        <v>2</v>
      </c>
      <c r="S94">
        <v>5</v>
      </c>
      <c r="T94">
        <v>4</v>
      </c>
      <c r="U94">
        <v>3</v>
      </c>
      <c r="V94">
        <v>4</v>
      </c>
      <c r="W94">
        <v>4</v>
      </c>
      <c r="X94">
        <v>5</v>
      </c>
      <c r="Y94">
        <v>5</v>
      </c>
      <c r="Z94">
        <v>5</v>
      </c>
      <c r="AA94">
        <v>4</v>
      </c>
      <c r="AB94">
        <v>4</v>
      </c>
      <c r="AC94">
        <v>5</v>
      </c>
      <c r="AD94">
        <v>4</v>
      </c>
      <c r="AE94">
        <v>4</v>
      </c>
      <c r="AF94">
        <v>4</v>
      </c>
      <c r="AG94">
        <v>4</v>
      </c>
      <c r="AH94">
        <v>5</v>
      </c>
      <c r="AI94">
        <v>2</v>
      </c>
      <c r="AJ94">
        <v>3</v>
      </c>
      <c r="AK94">
        <v>4</v>
      </c>
      <c r="AL94">
        <v>4</v>
      </c>
      <c r="AM94">
        <v>4</v>
      </c>
      <c r="AN94">
        <v>4</v>
      </c>
      <c r="AO94">
        <v>5</v>
      </c>
      <c r="AP94">
        <v>4</v>
      </c>
      <c r="AQ94">
        <v>4</v>
      </c>
      <c r="AR94">
        <v>4</v>
      </c>
      <c r="AS94">
        <v>5</v>
      </c>
      <c r="AT94">
        <v>2</v>
      </c>
      <c r="AU94">
        <v>3</v>
      </c>
      <c r="AV94">
        <v>4</v>
      </c>
      <c r="AX94">
        <v>5</v>
      </c>
      <c r="AZ94">
        <v>1</v>
      </c>
      <c r="BA94" t="s">
        <v>237</v>
      </c>
    </row>
    <row r="95" spans="1:53" hidden="1" x14ac:dyDescent="0.3">
      <c r="A95">
        <v>118465769383</v>
      </c>
      <c r="B95">
        <v>453298388</v>
      </c>
      <c r="C95" s="1">
        <v>45240.004293981481</v>
      </c>
      <c r="D95" s="1">
        <v>45240.011006944442</v>
      </c>
      <c r="E95" t="s">
        <v>238</v>
      </c>
      <c r="I95" t="s">
        <v>56</v>
      </c>
      <c r="J95" t="s">
        <v>68</v>
      </c>
      <c r="K95">
        <v>2</v>
      </c>
      <c r="L95">
        <v>4</v>
      </c>
      <c r="M95">
        <v>4</v>
      </c>
      <c r="N95">
        <v>4</v>
      </c>
      <c r="O95">
        <v>2</v>
      </c>
      <c r="P95">
        <v>1</v>
      </c>
      <c r="Q95">
        <v>4</v>
      </c>
      <c r="R95">
        <v>4</v>
      </c>
      <c r="S95">
        <v>4</v>
      </c>
      <c r="T95">
        <v>4</v>
      </c>
      <c r="U95">
        <v>4</v>
      </c>
      <c r="V95">
        <v>4</v>
      </c>
      <c r="W95">
        <v>4</v>
      </c>
      <c r="X95">
        <v>3</v>
      </c>
      <c r="Y95">
        <v>3</v>
      </c>
      <c r="Z95">
        <v>4</v>
      </c>
      <c r="AA95">
        <v>3</v>
      </c>
      <c r="AB95">
        <v>3</v>
      </c>
      <c r="AC95">
        <v>4</v>
      </c>
      <c r="AD95">
        <v>4</v>
      </c>
      <c r="AE95">
        <v>4</v>
      </c>
      <c r="AF95">
        <v>4</v>
      </c>
      <c r="AG95">
        <v>4</v>
      </c>
      <c r="AH95">
        <v>4</v>
      </c>
      <c r="AI95">
        <v>2</v>
      </c>
      <c r="AJ95">
        <v>4</v>
      </c>
      <c r="AK95">
        <v>3</v>
      </c>
      <c r="AL95">
        <v>4</v>
      </c>
      <c r="AM95">
        <v>3</v>
      </c>
      <c r="AN95">
        <v>3</v>
      </c>
      <c r="AO95">
        <v>4</v>
      </c>
      <c r="AP95">
        <v>4</v>
      </c>
      <c r="AQ95">
        <v>4</v>
      </c>
      <c r="AR95">
        <v>4</v>
      </c>
      <c r="AS95">
        <v>4</v>
      </c>
      <c r="AT95">
        <v>3</v>
      </c>
      <c r="AU95">
        <v>4</v>
      </c>
      <c r="AV95">
        <v>3</v>
      </c>
      <c r="AW95">
        <v>4</v>
      </c>
      <c r="AX95">
        <v>3</v>
      </c>
      <c r="AY95">
        <v>3</v>
      </c>
      <c r="AZ95">
        <v>3</v>
      </c>
      <c r="BA95" t="s">
        <v>239</v>
      </c>
    </row>
    <row r="96" spans="1:53" hidden="1" x14ac:dyDescent="0.3">
      <c r="A96">
        <v>118465725215</v>
      </c>
      <c r="B96">
        <v>453298388</v>
      </c>
      <c r="C96" s="1">
        <v>45239.970983796295</v>
      </c>
      <c r="D96" s="1">
        <v>45239.983530092592</v>
      </c>
      <c r="E96" t="s">
        <v>240</v>
      </c>
      <c r="I96" t="s">
        <v>56</v>
      </c>
      <c r="J96" t="s">
        <v>96</v>
      </c>
      <c r="K96">
        <v>4</v>
      </c>
      <c r="L96">
        <v>4</v>
      </c>
      <c r="M96">
        <v>4</v>
      </c>
      <c r="N96">
        <v>4</v>
      </c>
      <c r="O96">
        <v>4</v>
      </c>
      <c r="P96">
        <v>3</v>
      </c>
      <c r="Q96">
        <v>4</v>
      </c>
      <c r="R96">
        <v>4</v>
      </c>
      <c r="S96">
        <v>4</v>
      </c>
      <c r="T96">
        <v>4</v>
      </c>
      <c r="U96">
        <v>4</v>
      </c>
      <c r="V96">
        <v>4</v>
      </c>
      <c r="W96">
        <v>4</v>
      </c>
      <c r="X96">
        <v>3</v>
      </c>
      <c r="Y96">
        <v>4</v>
      </c>
      <c r="Z96">
        <v>1</v>
      </c>
      <c r="AA96">
        <v>3</v>
      </c>
      <c r="AB96">
        <v>4</v>
      </c>
      <c r="AC96">
        <v>4</v>
      </c>
      <c r="AD96">
        <v>3</v>
      </c>
      <c r="AE96">
        <v>5</v>
      </c>
      <c r="AF96">
        <v>4</v>
      </c>
      <c r="AG96">
        <v>2</v>
      </c>
      <c r="AH96">
        <v>2</v>
      </c>
      <c r="AI96">
        <v>1</v>
      </c>
      <c r="AJ96">
        <v>4</v>
      </c>
      <c r="AK96">
        <v>4</v>
      </c>
      <c r="AL96">
        <v>4</v>
      </c>
      <c r="AM96">
        <v>4</v>
      </c>
      <c r="AN96" t="s">
        <v>50</v>
      </c>
      <c r="AO96">
        <v>3</v>
      </c>
      <c r="AP96">
        <v>1</v>
      </c>
      <c r="AQ96">
        <v>2</v>
      </c>
      <c r="AR96">
        <v>3</v>
      </c>
      <c r="AS96">
        <v>3</v>
      </c>
      <c r="AT96">
        <v>4</v>
      </c>
      <c r="AU96">
        <v>3</v>
      </c>
      <c r="AV96">
        <v>3</v>
      </c>
      <c r="AW96">
        <v>4</v>
      </c>
      <c r="AX96">
        <v>4</v>
      </c>
      <c r="AY96">
        <v>3</v>
      </c>
      <c r="AZ96">
        <v>3</v>
      </c>
      <c r="BA96" t="s">
        <v>241</v>
      </c>
    </row>
    <row r="97" spans="1:53" hidden="1" x14ac:dyDescent="0.3">
      <c r="A97">
        <v>118465721189</v>
      </c>
      <c r="B97">
        <v>453298388</v>
      </c>
      <c r="C97" s="1">
        <v>45239.977071759262</v>
      </c>
      <c r="D97" s="1">
        <v>45239.98101851852</v>
      </c>
      <c r="E97" t="s">
        <v>242</v>
      </c>
      <c r="I97" t="s">
        <v>64</v>
      </c>
      <c r="J97" t="s">
        <v>96</v>
      </c>
      <c r="K97">
        <v>4</v>
      </c>
      <c r="L97">
        <v>2</v>
      </c>
      <c r="M97">
        <v>4</v>
      </c>
      <c r="N97">
        <v>4</v>
      </c>
      <c r="O97">
        <v>2</v>
      </c>
      <c r="P97">
        <v>4</v>
      </c>
      <c r="Q97">
        <v>4</v>
      </c>
      <c r="R97">
        <v>3</v>
      </c>
      <c r="S97">
        <v>4</v>
      </c>
      <c r="T97">
        <v>2</v>
      </c>
      <c r="U97">
        <v>3</v>
      </c>
      <c r="V97">
        <v>4</v>
      </c>
      <c r="W97">
        <v>5</v>
      </c>
      <c r="X97">
        <v>4</v>
      </c>
      <c r="Y97">
        <v>4</v>
      </c>
      <c r="Z97">
        <v>5</v>
      </c>
      <c r="AA97">
        <v>4</v>
      </c>
      <c r="AB97">
        <v>4</v>
      </c>
      <c r="AC97">
        <v>4</v>
      </c>
      <c r="AD97">
        <v>2</v>
      </c>
      <c r="AE97">
        <v>2</v>
      </c>
      <c r="AF97">
        <v>4</v>
      </c>
      <c r="AG97">
        <v>4</v>
      </c>
      <c r="AH97">
        <v>3</v>
      </c>
      <c r="AI97">
        <v>2</v>
      </c>
      <c r="AJ97">
        <v>4</v>
      </c>
      <c r="AK97">
        <v>4</v>
      </c>
      <c r="AL97">
        <v>4</v>
      </c>
      <c r="AM97">
        <v>4</v>
      </c>
      <c r="AN97">
        <v>4</v>
      </c>
      <c r="AO97">
        <v>2</v>
      </c>
      <c r="AP97">
        <v>4</v>
      </c>
      <c r="AQ97">
        <v>4</v>
      </c>
      <c r="AR97">
        <v>4</v>
      </c>
      <c r="AS97">
        <v>4</v>
      </c>
      <c r="AT97">
        <v>3</v>
      </c>
      <c r="AU97">
        <v>4</v>
      </c>
      <c r="AV97">
        <v>4</v>
      </c>
      <c r="AW97">
        <v>5</v>
      </c>
      <c r="AX97">
        <v>4</v>
      </c>
      <c r="AY97">
        <v>4</v>
      </c>
      <c r="AZ97">
        <v>3</v>
      </c>
      <c r="BA97" t="s">
        <v>243</v>
      </c>
    </row>
    <row r="98" spans="1:53" hidden="1" x14ac:dyDescent="0.3">
      <c r="A98">
        <v>118465707408</v>
      </c>
      <c r="B98">
        <v>453298388</v>
      </c>
      <c r="C98" s="1">
        <v>45239.967326388891</v>
      </c>
      <c r="D98" s="1">
        <v>45239.971863425926</v>
      </c>
      <c r="E98" t="s">
        <v>244</v>
      </c>
      <c r="I98" t="s">
        <v>64</v>
      </c>
      <c r="J98" t="s">
        <v>91</v>
      </c>
      <c r="K98">
        <v>5</v>
      </c>
      <c r="L98">
        <v>4</v>
      </c>
      <c r="M98">
        <v>5</v>
      </c>
      <c r="N98">
        <v>4</v>
      </c>
      <c r="O98">
        <v>4</v>
      </c>
      <c r="P98">
        <v>5</v>
      </c>
      <c r="Q98">
        <v>4</v>
      </c>
      <c r="R98">
        <v>4</v>
      </c>
      <c r="S98">
        <v>4</v>
      </c>
      <c r="T98">
        <v>4</v>
      </c>
      <c r="U98">
        <v>4</v>
      </c>
      <c r="V98">
        <v>4</v>
      </c>
      <c r="W98">
        <v>4</v>
      </c>
      <c r="X98">
        <v>4</v>
      </c>
      <c r="Y98">
        <v>3</v>
      </c>
      <c r="Z98">
        <v>4</v>
      </c>
      <c r="AA98">
        <v>4</v>
      </c>
      <c r="AB98">
        <v>4</v>
      </c>
      <c r="AC98">
        <v>4</v>
      </c>
      <c r="AD98">
        <v>4</v>
      </c>
      <c r="AE98">
        <v>4</v>
      </c>
      <c r="AF98">
        <v>4</v>
      </c>
      <c r="AG98">
        <v>4</v>
      </c>
      <c r="AH98">
        <v>5</v>
      </c>
      <c r="AI98">
        <v>4</v>
      </c>
      <c r="AJ98">
        <v>4</v>
      </c>
      <c r="AK98">
        <v>4</v>
      </c>
      <c r="AL98">
        <v>4</v>
      </c>
      <c r="AM98">
        <v>4</v>
      </c>
      <c r="AN98">
        <v>3</v>
      </c>
      <c r="AO98">
        <v>4</v>
      </c>
      <c r="AP98">
        <v>4</v>
      </c>
      <c r="AQ98">
        <v>4</v>
      </c>
      <c r="AR98">
        <v>4</v>
      </c>
      <c r="AS98">
        <v>5</v>
      </c>
      <c r="AT98">
        <v>4</v>
      </c>
      <c r="AU98">
        <v>4</v>
      </c>
      <c r="AV98">
        <v>3</v>
      </c>
      <c r="AW98">
        <v>4</v>
      </c>
      <c r="AX98">
        <v>4</v>
      </c>
      <c r="AY98">
        <v>4</v>
      </c>
      <c r="AZ98">
        <v>3</v>
      </c>
      <c r="BA98" t="s">
        <v>245</v>
      </c>
    </row>
    <row r="99" spans="1:53" hidden="1" x14ac:dyDescent="0.3">
      <c r="A99">
        <v>118465694281</v>
      </c>
      <c r="B99">
        <v>453298388</v>
      </c>
      <c r="C99" s="1">
        <v>45239.957962962966</v>
      </c>
      <c r="D99" s="1">
        <v>45239.963043981479</v>
      </c>
      <c r="E99" t="s">
        <v>246</v>
      </c>
      <c r="I99" t="s">
        <v>48</v>
      </c>
      <c r="J99" t="s">
        <v>49</v>
      </c>
      <c r="K99">
        <v>3</v>
      </c>
      <c r="L99">
        <v>4</v>
      </c>
      <c r="M99">
        <v>4</v>
      </c>
      <c r="N99">
        <v>4</v>
      </c>
      <c r="O99">
        <v>3</v>
      </c>
      <c r="P99">
        <v>4</v>
      </c>
      <c r="Q99">
        <v>4</v>
      </c>
      <c r="R99">
        <v>3</v>
      </c>
      <c r="S99">
        <v>4</v>
      </c>
      <c r="T99">
        <v>3</v>
      </c>
      <c r="U99">
        <v>4</v>
      </c>
      <c r="V99">
        <v>4</v>
      </c>
      <c r="W99">
        <v>4</v>
      </c>
      <c r="X99">
        <v>4</v>
      </c>
      <c r="Y99">
        <v>2</v>
      </c>
      <c r="Z99">
        <v>3</v>
      </c>
      <c r="AA99">
        <v>4</v>
      </c>
      <c r="AB99">
        <v>4</v>
      </c>
      <c r="AC99">
        <v>4</v>
      </c>
      <c r="AD99">
        <v>3</v>
      </c>
      <c r="AE99">
        <v>4</v>
      </c>
      <c r="AF99">
        <v>4</v>
      </c>
      <c r="AG99">
        <v>4</v>
      </c>
      <c r="AH99">
        <v>3</v>
      </c>
      <c r="AI99">
        <v>4</v>
      </c>
      <c r="AJ99">
        <v>4</v>
      </c>
      <c r="AK99">
        <v>1</v>
      </c>
      <c r="AL99">
        <v>4</v>
      </c>
      <c r="AM99">
        <v>4</v>
      </c>
      <c r="AN99" t="s">
        <v>50</v>
      </c>
      <c r="AO99">
        <v>3</v>
      </c>
      <c r="AP99">
        <v>4</v>
      </c>
      <c r="AQ99">
        <v>3</v>
      </c>
      <c r="AR99">
        <v>4</v>
      </c>
      <c r="AS99">
        <v>4</v>
      </c>
      <c r="AT99">
        <v>4</v>
      </c>
      <c r="AU99">
        <v>4</v>
      </c>
      <c r="AV99">
        <v>4</v>
      </c>
      <c r="AW99">
        <v>4</v>
      </c>
      <c r="AX99">
        <v>4</v>
      </c>
      <c r="AY99">
        <v>3</v>
      </c>
      <c r="AZ99">
        <v>3</v>
      </c>
      <c r="BA99" t="s">
        <v>247</v>
      </c>
    </row>
    <row r="100" spans="1:53" hidden="1" x14ac:dyDescent="0.3">
      <c r="A100">
        <v>118465675605</v>
      </c>
      <c r="B100">
        <v>453298388</v>
      </c>
      <c r="C100" s="1">
        <v>45239.94771990741</v>
      </c>
      <c r="D100" s="1">
        <v>45239.950659722221</v>
      </c>
      <c r="E100" t="s">
        <v>248</v>
      </c>
      <c r="I100" t="s">
        <v>48</v>
      </c>
      <c r="J100" t="s">
        <v>65</v>
      </c>
      <c r="K100">
        <v>5</v>
      </c>
      <c r="L100">
        <v>5</v>
      </c>
      <c r="M100">
        <v>5</v>
      </c>
      <c r="N100">
        <v>4</v>
      </c>
      <c r="O100">
        <v>4</v>
      </c>
      <c r="P100">
        <v>4</v>
      </c>
      <c r="Q100">
        <v>4</v>
      </c>
      <c r="R100">
        <v>4</v>
      </c>
      <c r="S100">
        <v>4</v>
      </c>
      <c r="T100">
        <v>4</v>
      </c>
      <c r="U100">
        <v>4</v>
      </c>
      <c r="V100">
        <v>4</v>
      </c>
      <c r="W100">
        <v>4</v>
      </c>
      <c r="X100">
        <v>3</v>
      </c>
      <c r="Y100">
        <v>4</v>
      </c>
      <c r="Z100">
        <v>5</v>
      </c>
      <c r="AA100">
        <v>4</v>
      </c>
      <c r="AB100">
        <v>4</v>
      </c>
      <c r="AC100">
        <v>4</v>
      </c>
      <c r="AD100">
        <v>4</v>
      </c>
      <c r="AE100">
        <v>4</v>
      </c>
      <c r="AF100">
        <v>4</v>
      </c>
      <c r="AG100">
        <v>4</v>
      </c>
      <c r="AH100">
        <v>3</v>
      </c>
      <c r="AI100">
        <v>2</v>
      </c>
      <c r="AJ100">
        <v>4</v>
      </c>
      <c r="AK100">
        <v>4</v>
      </c>
      <c r="AL100">
        <v>4</v>
      </c>
      <c r="AM100">
        <v>5</v>
      </c>
      <c r="AN100" t="s">
        <v>50</v>
      </c>
      <c r="AO100">
        <v>4</v>
      </c>
      <c r="AP100">
        <v>4</v>
      </c>
      <c r="AQ100">
        <v>2</v>
      </c>
      <c r="AR100">
        <v>4</v>
      </c>
      <c r="AS100">
        <v>4</v>
      </c>
      <c r="AT100">
        <v>5</v>
      </c>
      <c r="AU100">
        <v>4</v>
      </c>
      <c r="AV100">
        <v>4</v>
      </c>
      <c r="AW100">
        <v>5</v>
      </c>
      <c r="AX100">
        <v>4</v>
      </c>
      <c r="AY100">
        <v>3</v>
      </c>
      <c r="AZ100">
        <v>4</v>
      </c>
      <c r="BA100" t="s">
        <v>249</v>
      </c>
    </row>
    <row r="101" spans="1:53" hidden="1" x14ac:dyDescent="0.3">
      <c r="A101">
        <v>118465644191</v>
      </c>
      <c r="B101">
        <v>453298388</v>
      </c>
      <c r="C101" s="1">
        <v>45239.775810185187</v>
      </c>
      <c r="D101" s="1">
        <v>45239.929444444446</v>
      </c>
      <c r="E101" t="s">
        <v>250</v>
      </c>
      <c r="I101" t="s">
        <v>56</v>
      </c>
      <c r="J101" t="s">
        <v>68</v>
      </c>
      <c r="K101">
        <v>3</v>
      </c>
      <c r="L101">
        <v>2</v>
      </c>
      <c r="M101">
        <v>2</v>
      </c>
      <c r="N101">
        <v>3</v>
      </c>
      <c r="O101">
        <v>2</v>
      </c>
      <c r="P101">
        <v>3</v>
      </c>
      <c r="Q101">
        <v>3</v>
      </c>
      <c r="R101">
        <v>2</v>
      </c>
      <c r="S101">
        <v>3</v>
      </c>
      <c r="T101">
        <v>3</v>
      </c>
      <c r="U101">
        <v>2</v>
      </c>
      <c r="V101">
        <v>2</v>
      </c>
      <c r="W101">
        <v>3</v>
      </c>
      <c r="X101">
        <v>2</v>
      </c>
      <c r="Y101">
        <v>3</v>
      </c>
      <c r="Z101">
        <v>4</v>
      </c>
      <c r="AA101">
        <v>4</v>
      </c>
      <c r="AB101">
        <v>2</v>
      </c>
      <c r="AC101">
        <v>4</v>
      </c>
      <c r="AD101">
        <v>3</v>
      </c>
      <c r="AE101">
        <v>3</v>
      </c>
      <c r="AF101">
        <v>3</v>
      </c>
      <c r="AG101">
        <v>3</v>
      </c>
      <c r="AH101">
        <v>3</v>
      </c>
      <c r="AI101">
        <v>3</v>
      </c>
      <c r="AJ101">
        <v>4</v>
      </c>
      <c r="AK101">
        <v>4</v>
      </c>
      <c r="AL101">
        <v>3</v>
      </c>
      <c r="AM101">
        <v>4</v>
      </c>
      <c r="AN101" t="s">
        <v>50</v>
      </c>
      <c r="AO101">
        <v>4</v>
      </c>
      <c r="AP101">
        <v>4</v>
      </c>
      <c r="AQ101">
        <v>4</v>
      </c>
      <c r="AR101">
        <v>3</v>
      </c>
      <c r="AS101">
        <v>3</v>
      </c>
      <c r="AT101">
        <v>2</v>
      </c>
      <c r="AU101">
        <v>2</v>
      </c>
      <c r="AV101">
        <v>2</v>
      </c>
      <c r="AW101">
        <v>4</v>
      </c>
      <c r="AX101">
        <v>3</v>
      </c>
      <c r="AY101">
        <v>4</v>
      </c>
      <c r="AZ101">
        <v>2</v>
      </c>
      <c r="BA101" t="s">
        <v>251</v>
      </c>
    </row>
    <row r="102" spans="1:53" hidden="1" x14ac:dyDescent="0.3">
      <c r="A102">
        <v>118465636376</v>
      </c>
      <c r="B102">
        <v>453298388</v>
      </c>
      <c r="C102" s="1">
        <v>45239.921006944445</v>
      </c>
      <c r="D102" s="1">
        <v>45239.924571759257</v>
      </c>
      <c r="E102" t="s">
        <v>252</v>
      </c>
      <c r="I102" t="s">
        <v>48</v>
      </c>
      <c r="J102" t="s">
        <v>96</v>
      </c>
      <c r="K102">
        <v>4</v>
      </c>
      <c r="L102">
        <v>4</v>
      </c>
      <c r="M102">
        <v>4</v>
      </c>
      <c r="N102">
        <v>4</v>
      </c>
      <c r="O102">
        <v>4</v>
      </c>
      <c r="P102">
        <v>4</v>
      </c>
      <c r="Q102">
        <v>4</v>
      </c>
      <c r="R102">
        <v>4</v>
      </c>
      <c r="S102">
        <v>4</v>
      </c>
      <c r="T102">
        <v>4</v>
      </c>
      <c r="U102">
        <v>4</v>
      </c>
      <c r="V102">
        <v>4</v>
      </c>
      <c r="W102">
        <v>4</v>
      </c>
      <c r="X102">
        <v>4</v>
      </c>
      <c r="Y102">
        <v>5</v>
      </c>
      <c r="Z102">
        <v>4</v>
      </c>
      <c r="AA102">
        <v>4</v>
      </c>
      <c r="AB102">
        <v>4</v>
      </c>
      <c r="AC102">
        <v>4</v>
      </c>
      <c r="AD102">
        <v>4</v>
      </c>
      <c r="AE102">
        <v>4</v>
      </c>
      <c r="AF102">
        <v>4</v>
      </c>
      <c r="AG102">
        <v>4</v>
      </c>
      <c r="AH102">
        <v>5</v>
      </c>
      <c r="AI102">
        <v>4</v>
      </c>
      <c r="AJ102">
        <v>4</v>
      </c>
      <c r="AK102">
        <v>4</v>
      </c>
      <c r="AL102">
        <v>4</v>
      </c>
      <c r="AM102">
        <v>4</v>
      </c>
      <c r="AN102">
        <v>4</v>
      </c>
      <c r="AO102">
        <v>4</v>
      </c>
      <c r="AP102">
        <v>4</v>
      </c>
      <c r="AQ102" t="s">
        <v>81</v>
      </c>
      <c r="AR102">
        <v>4</v>
      </c>
      <c r="AS102">
        <v>5</v>
      </c>
      <c r="AT102">
        <v>5</v>
      </c>
      <c r="AU102">
        <v>5</v>
      </c>
      <c r="AV102">
        <v>5</v>
      </c>
      <c r="AW102">
        <v>4</v>
      </c>
      <c r="AX102">
        <v>4</v>
      </c>
      <c r="AY102">
        <v>4</v>
      </c>
      <c r="AZ102">
        <v>4</v>
      </c>
      <c r="BA102" t="s">
        <v>253</v>
      </c>
    </row>
    <row r="103" spans="1:53" hidden="1" x14ac:dyDescent="0.3">
      <c r="A103">
        <v>118465626782</v>
      </c>
      <c r="B103">
        <v>453298388</v>
      </c>
      <c r="C103" s="1">
        <v>45239.915555555555</v>
      </c>
      <c r="D103" s="1">
        <v>45239.918807870374</v>
      </c>
      <c r="E103" t="s">
        <v>254</v>
      </c>
      <c r="I103" t="s">
        <v>56</v>
      </c>
      <c r="J103" t="s">
        <v>91</v>
      </c>
      <c r="K103">
        <v>5</v>
      </c>
      <c r="L103">
        <v>5</v>
      </c>
      <c r="M103">
        <v>5</v>
      </c>
      <c r="N103">
        <v>5</v>
      </c>
      <c r="O103">
        <v>5</v>
      </c>
      <c r="P103">
        <v>4</v>
      </c>
      <c r="Q103">
        <v>5</v>
      </c>
      <c r="R103">
        <v>5</v>
      </c>
      <c r="S103">
        <v>5</v>
      </c>
      <c r="T103">
        <v>5</v>
      </c>
      <c r="U103">
        <v>4</v>
      </c>
      <c r="V103">
        <v>5</v>
      </c>
      <c r="W103">
        <v>5</v>
      </c>
      <c r="X103">
        <v>5</v>
      </c>
      <c r="Y103">
        <v>5</v>
      </c>
      <c r="Z103">
        <v>5</v>
      </c>
      <c r="AA103">
        <v>5</v>
      </c>
      <c r="AB103">
        <v>5</v>
      </c>
      <c r="AC103">
        <v>5</v>
      </c>
      <c r="AD103">
        <v>5</v>
      </c>
      <c r="AE103">
        <v>5</v>
      </c>
      <c r="AF103">
        <v>5</v>
      </c>
      <c r="AG103">
        <v>5</v>
      </c>
      <c r="AH103">
        <v>5</v>
      </c>
      <c r="AI103">
        <v>5</v>
      </c>
      <c r="AJ103">
        <v>5</v>
      </c>
      <c r="AK103">
        <v>5</v>
      </c>
      <c r="AL103">
        <v>5</v>
      </c>
      <c r="AM103">
        <v>5</v>
      </c>
      <c r="AN103" t="s">
        <v>50</v>
      </c>
      <c r="AO103">
        <v>5</v>
      </c>
      <c r="AP103">
        <v>5</v>
      </c>
      <c r="AQ103">
        <v>5</v>
      </c>
      <c r="AR103">
        <v>5</v>
      </c>
      <c r="AS103">
        <v>5</v>
      </c>
      <c r="AT103">
        <v>5</v>
      </c>
      <c r="AU103">
        <v>5</v>
      </c>
      <c r="AV103">
        <v>5</v>
      </c>
      <c r="AW103">
        <v>5</v>
      </c>
      <c r="AX103">
        <v>5</v>
      </c>
      <c r="AY103">
        <v>5</v>
      </c>
      <c r="AZ103">
        <v>5</v>
      </c>
      <c r="BA103" t="s">
        <v>255</v>
      </c>
    </row>
    <row r="104" spans="1:53" hidden="1" x14ac:dyDescent="0.3">
      <c r="A104">
        <v>118465601157</v>
      </c>
      <c r="B104">
        <v>453298388</v>
      </c>
      <c r="C104" s="1">
        <v>45239.881157407406</v>
      </c>
      <c r="D104" s="1">
        <v>45239.90011574074</v>
      </c>
      <c r="E104" t="s">
        <v>256</v>
      </c>
      <c r="I104" t="s">
        <v>56</v>
      </c>
      <c r="J104" t="s">
        <v>68</v>
      </c>
      <c r="K104">
        <v>3</v>
      </c>
      <c r="L104">
        <v>3</v>
      </c>
      <c r="M104">
        <v>3</v>
      </c>
      <c r="N104">
        <v>3</v>
      </c>
      <c r="O104">
        <v>3</v>
      </c>
      <c r="P104">
        <v>3</v>
      </c>
      <c r="Q104">
        <v>3</v>
      </c>
      <c r="R104">
        <v>3</v>
      </c>
      <c r="S104">
        <v>3</v>
      </c>
      <c r="T104">
        <v>3</v>
      </c>
      <c r="U104">
        <v>3</v>
      </c>
      <c r="V104">
        <v>3</v>
      </c>
      <c r="W104">
        <v>3</v>
      </c>
      <c r="X104">
        <v>3</v>
      </c>
      <c r="Y104">
        <v>3</v>
      </c>
      <c r="Z104">
        <v>5</v>
      </c>
      <c r="AA104">
        <v>3</v>
      </c>
      <c r="AB104">
        <v>2</v>
      </c>
      <c r="AC104">
        <v>3</v>
      </c>
      <c r="AD104">
        <v>3</v>
      </c>
      <c r="AE104">
        <v>3</v>
      </c>
      <c r="AF104">
        <v>3</v>
      </c>
      <c r="AG104">
        <v>3</v>
      </c>
      <c r="AH104">
        <v>4</v>
      </c>
      <c r="AI104">
        <v>4</v>
      </c>
      <c r="AJ104">
        <v>4</v>
      </c>
      <c r="AK104">
        <v>4</v>
      </c>
      <c r="AL104">
        <v>3</v>
      </c>
      <c r="AM104">
        <v>2</v>
      </c>
      <c r="AN104">
        <v>5</v>
      </c>
      <c r="AO104">
        <v>3</v>
      </c>
      <c r="AP104">
        <v>4</v>
      </c>
      <c r="AQ104">
        <v>3</v>
      </c>
      <c r="AR104">
        <v>3</v>
      </c>
      <c r="AS104">
        <v>4</v>
      </c>
      <c r="AT104">
        <v>3</v>
      </c>
      <c r="AU104">
        <v>3</v>
      </c>
      <c r="AV104">
        <v>3</v>
      </c>
      <c r="AW104">
        <v>3</v>
      </c>
      <c r="AX104">
        <v>2</v>
      </c>
      <c r="AY104">
        <v>3</v>
      </c>
      <c r="AZ104">
        <v>3</v>
      </c>
      <c r="BA104" t="s">
        <v>257</v>
      </c>
    </row>
    <row r="105" spans="1:53" hidden="1" x14ac:dyDescent="0.3">
      <c r="A105">
        <v>118465589979</v>
      </c>
      <c r="B105">
        <v>453298388</v>
      </c>
      <c r="C105" s="1">
        <v>45239.840983796297</v>
      </c>
      <c r="D105" s="1">
        <v>45239.890810185185</v>
      </c>
      <c r="E105" t="s">
        <v>258</v>
      </c>
      <c r="I105" t="s">
        <v>48</v>
      </c>
      <c r="J105" t="s">
        <v>84</v>
      </c>
      <c r="K105">
        <v>4</v>
      </c>
      <c r="L105">
        <v>2</v>
      </c>
      <c r="M105">
        <v>3</v>
      </c>
      <c r="N105">
        <v>4</v>
      </c>
      <c r="O105">
        <v>4</v>
      </c>
      <c r="P105">
        <v>4</v>
      </c>
      <c r="Q105">
        <v>4</v>
      </c>
      <c r="R105">
        <v>3</v>
      </c>
      <c r="S105">
        <v>3</v>
      </c>
      <c r="T105">
        <v>2</v>
      </c>
      <c r="U105">
        <v>3</v>
      </c>
      <c r="V105">
        <v>1</v>
      </c>
      <c r="W105">
        <v>3</v>
      </c>
      <c r="X105">
        <v>1</v>
      </c>
      <c r="Y105">
        <v>3</v>
      </c>
      <c r="Z105">
        <v>4</v>
      </c>
      <c r="AA105">
        <v>4</v>
      </c>
      <c r="AB105">
        <v>4</v>
      </c>
      <c r="AC105">
        <v>4</v>
      </c>
      <c r="AD105">
        <v>5</v>
      </c>
      <c r="AE105">
        <v>4</v>
      </c>
      <c r="AF105">
        <v>5</v>
      </c>
      <c r="AG105">
        <v>5</v>
      </c>
      <c r="AH105">
        <v>5</v>
      </c>
      <c r="AI105">
        <v>3</v>
      </c>
      <c r="AJ105">
        <v>4</v>
      </c>
      <c r="AK105">
        <v>4</v>
      </c>
      <c r="AL105">
        <v>4</v>
      </c>
      <c r="AM105">
        <v>3</v>
      </c>
      <c r="AN105">
        <v>3</v>
      </c>
      <c r="AO105">
        <v>2</v>
      </c>
      <c r="AP105">
        <v>4</v>
      </c>
      <c r="AQ105">
        <v>4</v>
      </c>
      <c r="AR105">
        <v>4</v>
      </c>
      <c r="AS105">
        <v>4</v>
      </c>
      <c r="AT105">
        <v>4</v>
      </c>
      <c r="AU105">
        <v>4</v>
      </c>
      <c r="AV105">
        <v>1</v>
      </c>
      <c r="AW105">
        <v>4</v>
      </c>
      <c r="AX105">
        <v>3</v>
      </c>
      <c r="AY105">
        <v>4</v>
      </c>
      <c r="AZ105">
        <v>3</v>
      </c>
      <c r="BA105" t="s">
        <v>79</v>
      </c>
    </row>
    <row r="106" spans="1:53" hidden="1" x14ac:dyDescent="0.3">
      <c r="A106">
        <v>118465563287</v>
      </c>
      <c r="B106">
        <v>453298388</v>
      </c>
      <c r="C106" s="1">
        <v>45239.858738425923</v>
      </c>
      <c r="D106" s="1">
        <v>45239.867060185185</v>
      </c>
      <c r="E106" t="s">
        <v>259</v>
      </c>
      <c r="I106" t="s">
        <v>60</v>
      </c>
      <c r="J106" t="s">
        <v>260</v>
      </c>
      <c r="K106">
        <v>5</v>
      </c>
      <c r="L106">
        <v>5</v>
      </c>
      <c r="M106">
        <v>5</v>
      </c>
      <c r="N106">
        <v>5</v>
      </c>
      <c r="O106">
        <v>5</v>
      </c>
      <c r="P106">
        <v>5</v>
      </c>
      <c r="Q106">
        <v>5</v>
      </c>
      <c r="R106">
        <v>5</v>
      </c>
      <c r="S106">
        <v>5</v>
      </c>
      <c r="T106">
        <v>5</v>
      </c>
      <c r="U106">
        <v>5</v>
      </c>
      <c r="V106">
        <v>5</v>
      </c>
      <c r="W106">
        <v>5</v>
      </c>
      <c r="X106">
        <v>3</v>
      </c>
      <c r="Y106">
        <v>5</v>
      </c>
      <c r="Z106">
        <v>5</v>
      </c>
      <c r="AA106">
        <v>5</v>
      </c>
      <c r="AB106">
        <v>5</v>
      </c>
      <c r="AC106">
        <v>5</v>
      </c>
      <c r="AD106">
        <v>5</v>
      </c>
      <c r="AE106">
        <v>5</v>
      </c>
      <c r="AF106">
        <v>5</v>
      </c>
      <c r="AG106">
        <v>5</v>
      </c>
      <c r="AH106">
        <v>5</v>
      </c>
      <c r="AI106">
        <v>4</v>
      </c>
      <c r="AJ106">
        <v>5</v>
      </c>
      <c r="AK106">
        <v>4</v>
      </c>
      <c r="AL106">
        <v>5</v>
      </c>
      <c r="AM106">
        <v>5</v>
      </c>
      <c r="AN106">
        <v>4</v>
      </c>
      <c r="AO106">
        <v>5</v>
      </c>
      <c r="AP106">
        <v>5</v>
      </c>
      <c r="AQ106">
        <v>5</v>
      </c>
      <c r="AR106">
        <v>5</v>
      </c>
      <c r="AS106">
        <v>5</v>
      </c>
      <c r="AT106">
        <v>5</v>
      </c>
      <c r="AU106">
        <v>4</v>
      </c>
      <c r="AV106">
        <v>3</v>
      </c>
      <c r="AW106">
        <v>5</v>
      </c>
      <c r="AX106">
        <v>5</v>
      </c>
      <c r="AY106">
        <v>4</v>
      </c>
      <c r="AZ106">
        <v>5</v>
      </c>
      <c r="BA106" t="s">
        <v>261</v>
      </c>
    </row>
    <row r="107" spans="1:53" hidden="1" x14ac:dyDescent="0.3">
      <c r="A107">
        <v>118465545491</v>
      </c>
      <c r="B107">
        <v>453298388</v>
      </c>
      <c r="C107" s="1">
        <v>45239.830937500003</v>
      </c>
      <c r="D107" s="1">
        <v>45239.848495370374</v>
      </c>
      <c r="E107" t="s">
        <v>262</v>
      </c>
      <c r="I107" t="s">
        <v>48</v>
      </c>
      <c r="J107" t="s">
        <v>103</v>
      </c>
      <c r="K107">
        <v>4</v>
      </c>
      <c r="L107">
        <v>4</v>
      </c>
      <c r="M107">
        <v>4</v>
      </c>
      <c r="N107">
        <v>3</v>
      </c>
      <c r="O107">
        <v>3</v>
      </c>
      <c r="P107">
        <v>4</v>
      </c>
      <c r="Q107">
        <v>3</v>
      </c>
      <c r="R107">
        <v>3</v>
      </c>
      <c r="S107">
        <v>4</v>
      </c>
      <c r="T107">
        <v>3</v>
      </c>
      <c r="U107">
        <v>4</v>
      </c>
      <c r="V107">
        <v>3</v>
      </c>
      <c r="W107">
        <v>4</v>
      </c>
      <c r="X107">
        <v>3</v>
      </c>
      <c r="Y107">
        <v>4</v>
      </c>
      <c r="Z107">
        <v>4</v>
      </c>
      <c r="AA107">
        <v>3</v>
      </c>
      <c r="AB107">
        <v>3</v>
      </c>
      <c r="AC107">
        <v>3</v>
      </c>
      <c r="AD107">
        <v>3</v>
      </c>
      <c r="AE107">
        <v>3</v>
      </c>
      <c r="AF107">
        <v>3</v>
      </c>
      <c r="AG107">
        <v>3</v>
      </c>
      <c r="AH107">
        <v>2</v>
      </c>
      <c r="AI107">
        <v>4</v>
      </c>
      <c r="AJ107">
        <v>3</v>
      </c>
      <c r="AK107">
        <v>4</v>
      </c>
      <c r="AL107">
        <v>4</v>
      </c>
      <c r="AM107">
        <v>3</v>
      </c>
      <c r="AN107">
        <v>2</v>
      </c>
      <c r="AO107">
        <v>3</v>
      </c>
      <c r="AP107">
        <v>4</v>
      </c>
      <c r="AQ107">
        <v>3</v>
      </c>
      <c r="AR107">
        <v>3</v>
      </c>
      <c r="AS107">
        <v>3</v>
      </c>
      <c r="AT107">
        <v>4</v>
      </c>
      <c r="AU107">
        <v>3</v>
      </c>
      <c r="AV107">
        <v>3</v>
      </c>
      <c r="AW107">
        <v>3</v>
      </c>
      <c r="AX107">
        <v>3</v>
      </c>
      <c r="AY107">
        <v>3</v>
      </c>
      <c r="AZ107">
        <v>3</v>
      </c>
      <c r="BA107" t="s">
        <v>263</v>
      </c>
    </row>
    <row r="108" spans="1:53" hidden="1" x14ac:dyDescent="0.3">
      <c r="A108">
        <v>118465532863</v>
      </c>
      <c r="B108">
        <v>453298388</v>
      </c>
      <c r="C108" s="1">
        <v>45239.830381944441</v>
      </c>
      <c r="D108" s="1">
        <v>45239.837407407409</v>
      </c>
      <c r="E108" t="s">
        <v>264</v>
      </c>
      <c r="I108" t="s">
        <v>56</v>
      </c>
      <c r="J108" t="s">
        <v>68</v>
      </c>
      <c r="K108">
        <v>2</v>
      </c>
      <c r="L108">
        <v>3</v>
      </c>
      <c r="M108">
        <v>3</v>
      </c>
      <c r="N108">
        <v>3</v>
      </c>
      <c r="O108">
        <v>2</v>
      </c>
      <c r="P108">
        <v>3</v>
      </c>
      <c r="Q108">
        <v>4</v>
      </c>
      <c r="R108">
        <v>1</v>
      </c>
      <c r="S108">
        <v>2</v>
      </c>
      <c r="T108">
        <v>3</v>
      </c>
      <c r="U108">
        <v>4</v>
      </c>
      <c r="V108">
        <v>4</v>
      </c>
      <c r="W108">
        <v>4</v>
      </c>
      <c r="X108">
        <v>4</v>
      </c>
      <c r="Y108">
        <v>4</v>
      </c>
      <c r="Z108">
        <v>4</v>
      </c>
      <c r="AA108">
        <v>4</v>
      </c>
      <c r="AB108">
        <v>4</v>
      </c>
      <c r="AC108">
        <v>4</v>
      </c>
      <c r="AD108">
        <v>4</v>
      </c>
      <c r="AE108">
        <v>4</v>
      </c>
      <c r="AF108">
        <v>4</v>
      </c>
      <c r="AG108">
        <v>4</v>
      </c>
      <c r="AH108">
        <v>4</v>
      </c>
      <c r="AI108">
        <v>4</v>
      </c>
      <c r="AJ108">
        <v>3</v>
      </c>
      <c r="AK108">
        <v>4</v>
      </c>
      <c r="AL108">
        <v>4</v>
      </c>
      <c r="AM108">
        <v>4</v>
      </c>
      <c r="AN108" t="s">
        <v>50</v>
      </c>
      <c r="AO108">
        <v>2</v>
      </c>
      <c r="AP108">
        <v>4</v>
      </c>
      <c r="AQ108">
        <v>4</v>
      </c>
      <c r="AR108">
        <v>3</v>
      </c>
      <c r="AS108">
        <v>3</v>
      </c>
      <c r="AT108">
        <v>3</v>
      </c>
      <c r="AU108">
        <v>4</v>
      </c>
      <c r="AV108">
        <v>4</v>
      </c>
      <c r="AW108">
        <v>4</v>
      </c>
      <c r="AX108">
        <v>4</v>
      </c>
      <c r="AY108">
        <v>4</v>
      </c>
      <c r="AZ108">
        <v>2</v>
      </c>
      <c r="BA108" t="s">
        <v>265</v>
      </c>
    </row>
    <row r="109" spans="1:53" hidden="1" x14ac:dyDescent="0.3">
      <c r="A109">
        <v>118465515683</v>
      </c>
      <c r="B109">
        <v>453298388</v>
      </c>
      <c r="C109" s="1">
        <v>45239.813333333332</v>
      </c>
      <c r="D109" s="1">
        <v>45239.816122685188</v>
      </c>
      <c r="E109" t="s">
        <v>266</v>
      </c>
      <c r="I109" t="s">
        <v>56</v>
      </c>
      <c r="J109" t="s">
        <v>103</v>
      </c>
      <c r="K109">
        <v>4</v>
      </c>
      <c r="L109">
        <v>4</v>
      </c>
      <c r="M109">
        <v>4</v>
      </c>
      <c r="N109">
        <v>4</v>
      </c>
      <c r="O109">
        <v>4</v>
      </c>
      <c r="P109">
        <v>4</v>
      </c>
      <c r="Q109">
        <v>3</v>
      </c>
      <c r="R109">
        <v>4</v>
      </c>
      <c r="S109">
        <v>4</v>
      </c>
      <c r="T109">
        <v>4</v>
      </c>
      <c r="U109">
        <v>4</v>
      </c>
      <c r="V109">
        <v>4</v>
      </c>
      <c r="W109">
        <v>1</v>
      </c>
      <c r="X109">
        <v>2</v>
      </c>
      <c r="Y109">
        <v>3</v>
      </c>
      <c r="Z109">
        <v>4</v>
      </c>
      <c r="AA109">
        <v>3</v>
      </c>
      <c r="AB109">
        <v>4</v>
      </c>
      <c r="AC109">
        <v>4</v>
      </c>
      <c r="AD109">
        <v>4</v>
      </c>
      <c r="AE109">
        <v>2</v>
      </c>
      <c r="AF109">
        <v>4</v>
      </c>
      <c r="AG109">
        <v>4</v>
      </c>
      <c r="AH109">
        <v>3</v>
      </c>
      <c r="AI109">
        <v>3</v>
      </c>
      <c r="AJ109">
        <v>4</v>
      </c>
      <c r="AK109">
        <v>3</v>
      </c>
      <c r="AL109">
        <v>4</v>
      </c>
      <c r="AM109">
        <v>4</v>
      </c>
      <c r="AN109">
        <v>4</v>
      </c>
      <c r="AO109">
        <v>3</v>
      </c>
      <c r="AP109">
        <v>4</v>
      </c>
      <c r="AQ109">
        <v>4</v>
      </c>
      <c r="AR109">
        <v>4</v>
      </c>
      <c r="AS109">
        <v>4</v>
      </c>
      <c r="AT109">
        <v>4</v>
      </c>
      <c r="AU109">
        <v>4</v>
      </c>
      <c r="AV109">
        <v>2</v>
      </c>
      <c r="AW109">
        <v>2</v>
      </c>
      <c r="AX109">
        <v>3</v>
      </c>
      <c r="AY109">
        <v>3</v>
      </c>
      <c r="AZ109">
        <v>3</v>
      </c>
      <c r="BA109" t="s">
        <v>87</v>
      </c>
    </row>
    <row r="110" spans="1:53" x14ac:dyDescent="0.3">
      <c r="A110">
        <v>118465498870</v>
      </c>
      <c r="B110">
        <v>453298388</v>
      </c>
      <c r="C110" s="1">
        <v>45239.790231481478</v>
      </c>
      <c r="D110" s="1">
        <v>45239.795289351852</v>
      </c>
      <c r="E110" t="s">
        <v>267</v>
      </c>
      <c r="I110" t="s">
        <v>56</v>
      </c>
      <c r="J110" t="s">
        <v>140</v>
      </c>
      <c r="K110">
        <v>4</v>
      </c>
      <c r="L110">
        <v>4</v>
      </c>
      <c r="M110">
        <v>5</v>
      </c>
      <c r="N110">
        <v>5</v>
      </c>
      <c r="O110">
        <v>4</v>
      </c>
      <c r="P110">
        <v>4</v>
      </c>
      <c r="Q110">
        <v>4</v>
      </c>
      <c r="R110">
        <v>5</v>
      </c>
      <c r="S110">
        <v>4</v>
      </c>
      <c r="T110">
        <v>4</v>
      </c>
      <c r="U110">
        <v>5</v>
      </c>
      <c r="V110">
        <v>5</v>
      </c>
      <c r="W110">
        <v>5</v>
      </c>
      <c r="X110">
        <v>3</v>
      </c>
      <c r="Y110">
        <v>4</v>
      </c>
      <c r="Z110">
        <v>5</v>
      </c>
      <c r="AA110">
        <v>4</v>
      </c>
      <c r="AB110">
        <v>3</v>
      </c>
      <c r="AC110">
        <v>4</v>
      </c>
      <c r="AD110">
        <v>4</v>
      </c>
      <c r="AE110">
        <v>3</v>
      </c>
      <c r="AF110">
        <v>4</v>
      </c>
      <c r="AG110">
        <v>4</v>
      </c>
      <c r="AH110">
        <v>5</v>
      </c>
      <c r="AI110">
        <v>4</v>
      </c>
      <c r="AJ110">
        <v>4</v>
      </c>
      <c r="AK110">
        <v>3</v>
      </c>
      <c r="AL110">
        <v>4</v>
      </c>
      <c r="AM110">
        <v>5</v>
      </c>
      <c r="AN110">
        <v>4</v>
      </c>
      <c r="AO110">
        <v>4</v>
      </c>
      <c r="AP110" t="s">
        <v>81</v>
      </c>
      <c r="AQ110" t="s">
        <v>81</v>
      </c>
      <c r="AR110">
        <v>4</v>
      </c>
      <c r="AS110">
        <v>5</v>
      </c>
      <c r="AT110">
        <v>4</v>
      </c>
      <c r="AU110">
        <v>4</v>
      </c>
      <c r="AV110">
        <v>4</v>
      </c>
      <c r="AW110">
        <v>4</v>
      </c>
      <c r="AX110">
        <v>4</v>
      </c>
      <c r="AZ110">
        <v>4</v>
      </c>
      <c r="BA110" t="s">
        <v>268</v>
      </c>
    </row>
    <row r="111" spans="1:53" hidden="1" x14ac:dyDescent="0.3">
      <c r="A111">
        <v>118465497501</v>
      </c>
      <c r="B111">
        <v>453298388</v>
      </c>
      <c r="C111" s="1">
        <v>45239.783043981479</v>
      </c>
      <c r="D111" s="1">
        <v>45239.793379629627</v>
      </c>
      <c r="E111" t="s">
        <v>269</v>
      </c>
      <c r="I111" t="s">
        <v>48</v>
      </c>
      <c r="J111" t="s">
        <v>65</v>
      </c>
      <c r="K111">
        <v>4</v>
      </c>
      <c r="L111">
        <v>4</v>
      </c>
      <c r="M111">
        <v>3</v>
      </c>
      <c r="N111">
        <v>2</v>
      </c>
      <c r="O111">
        <v>3</v>
      </c>
      <c r="P111">
        <v>4</v>
      </c>
      <c r="Q111">
        <v>2</v>
      </c>
      <c r="R111">
        <v>2</v>
      </c>
      <c r="S111">
        <v>4</v>
      </c>
      <c r="T111">
        <v>2</v>
      </c>
      <c r="U111">
        <v>2</v>
      </c>
      <c r="V111">
        <v>3</v>
      </c>
      <c r="W111">
        <v>4</v>
      </c>
      <c r="X111">
        <v>2</v>
      </c>
      <c r="Y111">
        <v>3</v>
      </c>
      <c r="Z111">
        <v>4</v>
      </c>
      <c r="AA111">
        <v>4</v>
      </c>
      <c r="AB111">
        <v>4</v>
      </c>
      <c r="AC111">
        <v>4</v>
      </c>
      <c r="AD111">
        <v>4</v>
      </c>
      <c r="AE111">
        <v>2</v>
      </c>
      <c r="AF111">
        <v>2</v>
      </c>
      <c r="AG111">
        <v>2</v>
      </c>
      <c r="AH111">
        <v>4</v>
      </c>
      <c r="AI111">
        <v>4</v>
      </c>
      <c r="AJ111">
        <v>4</v>
      </c>
      <c r="AK111">
        <v>4</v>
      </c>
      <c r="AL111">
        <v>4</v>
      </c>
      <c r="AM111">
        <v>4</v>
      </c>
      <c r="AN111" t="s">
        <v>50</v>
      </c>
      <c r="AO111">
        <v>4</v>
      </c>
      <c r="AP111" t="s">
        <v>81</v>
      </c>
      <c r="AQ111">
        <v>4</v>
      </c>
      <c r="AR111">
        <v>3</v>
      </c>
      <c r="AS111">
        <v>3</v>
      </c>
      <c r="AT111">
        <v>4</v>
      </c>
      <c r="AU111">
        <v>3</v>
      </c>
      <c r="AV111">
        <v>3</v>
      </c>
      <c r="AW111">
        <v>4</v>
      </c>
      <c r="AX111">
        <v>4</v>
      </c>
      <c r="AY111">
        <v>4</v>
      </c>
      <c r="AZ111">
        <v>2</v>
      </c>
      <c r="BA111" t="s">
        <v>270</v>
      </c>
    </row>
    <row r="112" spans="1:53" hidden="1" x14ac:dyDescent="0.3">
      <c r="A112">
        <v>118465488625</v>
      </c>
      <c r="B112">
        <v>453298388</v>
      </c>
      <c r="C112" s="1">
        <v>45239.775717592594</v>
      </c>
      <c r="D112" s="1">
        <v>45239.782106481478</v>
      </c>
      <c r="E112" t="s">
        <v>271</v>
      </c>
      <c r="I112" t="s">
        <v>60</v>
      </c>
      <c r="J112" t="s">
        <v>61</v>
      </c>
      <c r="K112">
        <v>3</v>
      </c>
      <c r="L112">
        <v>3</v>
      </c>
      <c r="M112">
        <v>5</v>
      </c>
      <c r="N112">
        <v>5</v>
      </c>
      <c r="O112">
        <v>5</v>
      </c>
      <c r="P112">
        <v>4</v>
      </c>
      <c r="Q112">
        <v>5</v>
      </c>
      <c r="R112">
        <v>5</v>
      </c>
      <c r="S112">
        <v>5</v>
      </c>
      <c r="T112">
        <v>5</v>
      </c>
      <c r="U112">
        <v>5</v>
      </c>
      <c r="V112">
        <v>3</v>
      </c>
      <c r="W112">
        <v>4</v>
      </c>
      <c r="X112">
        <v>3</v>
      </c>
      <c r="Y112">
        <v>4</v>
      </c>
      <c r="Z112">
        <v>3</v>
      </c>
      <c r="AA112">
        <v>3</v>
      </c>
      <c r="AB112">
        <v>4</v>
      </c>
      <c r="AC112">
        <v>4</v>
      </c>
      <c r="AD112">
        <v>2</v>
      </c>
      <c r="AE112">
        <v>3</v>
      </c>
      <c r="AF112">
        <v>2</v>
      </c>
      <c r="AG112">
        <v>3</v>
      </c>
      <c r="AH112">
        <v>2</v>
      </c>
      <c r="AI112">
        <v>2</v>
      </c>
      <c r="AJ112">
        <v>3</v>
      </c>
      <c r="AK112">
        <v>2</v>
      </c>
      <c r="AL112">
        <v>4</v>
      </c>
      <c r="AM112">
        <v>3</v>
      </c>
      <c r="AN112" t="s">
        <v>50</v>
      </c>
      <c r="AO112">
        <v>3</v>
      </c>
      <c r="AP112">
        <v>3</v>
      </c>
      <c r="AQ112">
        <v>3</v>
      </c>
      <c r="AR112">
        <v>4</v>
      </c>
      <c r="AS112">
        <v>4</v>
      </c>
      <c r="AT112">
        <v>5</v>
      </c>
      <c r="AU112">
        <v>5</v>
      </c>
      <c r="AV112">
        <v>4</v>
      </c>
      <c r="AW112">
        <v>4</v>
      </c>
      <c r="AX112">
        <v>3</v>
      </c>
      <c r="AY112">
        <v>3</v>
      </c>
      <c r="AZ112">
        <v>4</v>
      </c>
      <c r="BA112" t="s">
        <v>272</v>
      </c>
    </row>
    <row r="113" spans="1:53" hidden="1" x14ac:dyDescent="0.3">
      <c r="A113">
        <v>118465483721</v>
      </c>
      <c r="B113">
        <v>453298388</v>
      </c>
      <c r="C113" s="1">
        <v>45239.770567129628</v>
      </c>
      <c r="D113" s="1">
        <v>45239.775879629633</v>
      </c>
      <c r="E113" t="s">
        <v>273</v>
      </c>
      <c r="I113" t="s">
        <v>64</v>
      </c>
      <c r="J113" t="s">
        <v>91</v>
      </c>
      <c r="K113">
        <v>4</v>
      </c>
      <c r="L113">
        <v>3</v>
      </c>
      <c r="M113">
        <v>5</v>
      </c>
      <c r="N113">
        <v>5</v>
      </c>
      <c r="O113">
        <v>5</v>
      </c>
      <c r="P113">
        <v>5</v>
      </c>
      <c r="Q113">
        <v>5</v>
      </c>
      <c r="R113">
        <v>3</v>
      </c>
      <c r="S113">
        <v>5</v>
      </c>
      <c r="T113">
        <v>4</v>
      </c>
      <c r="U113">
        <v>4</v>
      </c>
      <c r="V113">
        <v>4</v>
      </c>
      <c r="W113">
        <v>4</v>
      </c>
      <c r="X113">
        <v>4</v>
      </c>
      <c r="Y113">
        <v>4</v>
      </c>
      <c r="Z113">
        <v>4</v>
      </c>
      <c r="AA113">
        <v>4</v>
      </c>
      <c r="AB113">
        <v>3</v>
      </c>
      <c r="AC113">
        <v>4</v>
      </c>
      <c r="AD113">
        <v>4</v>
      </c>
      <c r="AE113">
        <v>4</v>
      </c>
      <c r="AF113">
        <v>5</v>
      </c>
      <c r="AG113">
        <v>5</v>
      </c>
      <c r="AH113">
        <v>5</v>
      </c>
      <c r="AI113">
        <v>3</v>
      </c>
      <c r="AJ113">
        <v>4</v>
      </c>
      <c r="AK113">
        <v>4</v>
      </c>
      <c r="AL113">
        <v>4</v>
      </c>
      <c r="AM113">
        <v>4</v>
      </c>
      <c r="AN113" t="s">
        <v>50</v>
      </c>
      <c r="AO113">
        <v>3</v>
      </c>
      <c r="AP113">
        <v>4</v>
      </c>
      <c r="AQ113">
        <v>4</v>
      </c>
      <c r="AR113">
        <v>4</v>
      </c>
      <c r="AS113">
        <v>4</v>
      </c>
      <c r="AT113">
        <v>2</v>
      </c>
      <c r="AU113">
        <v>1</v>
      </c>
      <c r="AV113">
        <v>3</v>
      </c>
      <c r="AW113">
        <v>3</v>
      </c>
      <c r="AX113">
        <v>1</v>
      </c>
      <c r="AY113">
        <v>1</v>
      </c>
      <c r="AZ113">
        <v>2</v>
      </c>
      <c r="BA113" t="s">
        <v>274</v>
      </c>
    </row>
    <row r="114" spans="1:53" hidden="1" x14ac:dyDescent="0.3">
      <c r="A114">
        <v>118465480694</v>
      </c>
      <c r="B114">
        <v>453298388</v>
      </c>
      <c r="C114" s="1">
        <v>45239.768680555557</v>
      </c>
      <c r="D114" s="1">
        <v>45239.772743055553</v>
      </c>
      <c r="E114" t="s">
        <v>275</v>
      </c>
      <c r="I114" t="s">
        <v>56</v>
      </c>
      <c r="J114" t="s">
        <v>65</v>
      </c>
      <c r="K114">
        <v>3</v>
      </c>
      <c r="L114">
        <v>4</v>
      </c>
      <c r="M114">
        <v>3</v>
      </c>
      <c r="N114">
        <v>4</v>
      </c>
      <c r="O114">
        <v>4</v>
      </c>
      <c r="P114">
        <v>4</v>
      </c>
      <c r="Q114">
        <v>4</v>
      </c>
      <c r="R114">
        <v>3</v>
      </c>
      <c r="S114">
        <v>4</v>
      </c>
      <c r="T114">
        <v>3</v>
      </c>
      <c r="U114">
        <v>4</v>
      </c>
      <c r="V114">
        <v>4</v>
      </c>
      <c r="W114">
        <v>4</v>
      </c>
      <c r="X114">
        <v>4</v>
      </c>
      <c r="Y114">
        <v>3</v>
      </c>
      <c r="Z114">
        <v>4</v>
      </c>
      <c r="AA114">
        <v>4</v>
      </c>
      <c r="AB114">
        <v>4</v>
      </c>
      <c r="AC114">
        <v>4</v>
      </c>
      <c r="AD114">
        <v>3</v>
      </c>
      <c r="AE114">
        <v>3</v>
      </c>
      <c r="AF114">
        <v>4</v>
      </c>
      <c r="AG114">
        <v>3</v>
      </c>
      <c r="AH114">
        <v>4</v>
      </c>
      <c r="AI114">
        <v>4</v>
      </c>
      <c r="AJ114">
        <v>4</v>
      </c>
      <c r="AK114">
        <v>4</v>
      </c>
      <c r="AL114">
        <v>4</v>
      </c>
      <c r="AM114">
        <v>4</v>
      </c>
      <c r="AN114" t="s">
        <v>50</v>
      </c>
      <c r="AO114">
        <v>3</v>
      </c>
      <c r="AP114">
        <v>4</v>
      </c>
      <c r="AQ114">
        <v>4</v>
      </c>
      <c r="AR114">
        <v>3</v>
      </c>
      <c r="AS114">
        <v>4</v>
      </c>
      <c r="AT114">
        <v>4</v>
      </c>
      <c r="AU114">
        <v>4</v>
      </c>
      <c r="AV114">
        <v>3</v>
      </c>
      <c r="AW114">
        <v>4</v>
      </c>
      <c r="AX114">
        <v>4</v>
      </c>
      <c r="AY114">
        <v>4</v>
      </c>
      <c r="AZ114">
        <v>4</v>
      </c>
      <c r="BA114" t="s">
        <v>276</v>
      </c>
    </row>
    <row r="115" spans="1:53" hidden="1" x14ac:dyDescent="0.3">
      <c r="A115">
        <v>118465481129</v>
      </c>
      <c r="B115">
        <v>453298388</v>
      </c>
      <c r="C115" s="1">
        <v>45239.769131944442</v>
      </c>
      <c r="D115" s="1">
        <v>45239.772303240738</v>
      </c>
      <c r="E115" t="s">
        <v>277</v>
      </c>
      <c r="I115" t="s">
        <v>48</v>
      </c>
      <c r="J115" t="s">
        <v>49</v>
      </c>
      <c r="K115">
        <v>2</v>
      </c>
      <c r="L115">
        <v>4</v>
      </c>
      <c r="M115">
        <v>5</v>
      </c>
      <c r="N115">
        <v>3</v>
      </c>
      <c r="O115">
        <v>4</v>
      </c>
      <c r="P115">
        <v>4</v>
      </c>
      <c r="Q115">
        <v>3</v>
      </c>
      <c r="R115">
        <v>2</v>
      </c>
      <c r="S115">
        <v>4</v>
      </c>
      <c r="T115">
        <v>4</v>
      </c>
      <c r="U115">
        <v>4</v>
      </c>
      <c r="V115">
        <v>2</v>
      </c>
      <c r="W115">
        <v>4</v>
      </c>
      <c r="X115">
        <v>4</v>
      </c>
      <c r="Y115">
        <v>3</v>
      </c>
      <c r="Z115">
        <v>4</v>
      </c>
      <c r="AA115">
        <v>4</v>
      </c>
      <c r="AB115">
        <v>4</v>
      </c>
      <c r="AC115">
        <v>4</v>
      </c>
      <c r="AD115">
        <v>4</v>
      </c>
      <c r="AE115">
        <v>4</v>
      </c>
      <c r="AF115">
        <v>3</v>
      </c>
      <c r="AG115">
        <v>2</v>
      </c>
      <c r="AH115">
        <v>2</v>
      </c>
      <c r="AI115">
        <v>4</v>
      </c>
      <c r="AJ115">
        <v>4</v>
      </c>
      <c r="AK115">
        <v>4</v>
      </c>
      <c r="AL115">
        <v>4</v>
      </c>
      <c r="AM115">
        <v>2</v>
      </c>
      <c r="AN115">
        <v>4</v>
      </c>
      <c r="AO115">
        <v>4</v>
      </c>
      <c r="AP115">
        <v>4</v>
      </c>
      <c r="AQ115">
        <v>4</v>
      </c>
      <c r="AR115">
        <v>3</v>
      </c>
      <c r="AS115">
        <v>3</v>
      </c>
      <c r="AT115">
        <v>4</v>
      </c>
      <c r="AU115">
        <v>3</v>
      </c>
      <c r="AV115">
        <v>3</v>
      </c>
      <c r="AW115">
        <v>3</v>
      </c>
      <c r="AX115">
        <v>2</v>
      </c>
      <c r="AY115">
        <v>4</v>
      </c>
      <c r="AZ115">
        <v>4</v>
      </c>
      <c r="BA115" t="s">
        <v>278</v>
      </c>
    </row>
    <row r="116" spans="1:53" hidden="1" x14ac:dyDescent="0.3">
      <c r="A116">
        <v>118465474127</v>
      </c>
      <c r="B116">
        <v>453298388</v>
      </c>
      <c r="C116" s="1">
        <v>45239.760729166665</v>
      </c>
      <c r="D116" s="1">
        <v>45239.763310185182</v>
      </c>
      <c r="E116" t="s">
        <v>279</v>
      </c>
      <c r="I116" t="s">
        <v>48</v>
      </c>
      <c r="J116" t="s">
        <v>65</v>
      </c>
      <c r="K116">
        <v>4</v>
      </c>
      <c r="L116">
        <v>4</v>
      </c>
      <c r="M116">
        <v>5</v>
      </c>
      <c r="N116">
        <v>5</v>
      </c>
      <c r="O116">
        <v>5</v>
      </c>
      <c r="P116">
        <v>4</v>
      </c>
      <c r="Q116">
        <v>5</v>
      </c>
      <c r="R116">
        <v>4</v>
      </c>
      <c r="S116">
        <v>5</v>
      </c>
      <c r="T116">
        <v>5</v>
      </c>
      <c r="U116">
        <v>4</v>
      </c>
      <c r="V116">
        <v>4</v>
      </c>
      <c r="W116">
        <v>4</v>
      </c>
      <c r="X116">
        <v>4</v>
      </c>
      <c r="Y116">
        <v>4</v>
      </c>
      <c r="Z116">
        <v>4</v>
      </c>
      <c r="AA116">
        <v>4</v>
      </c>
      <c r="AB116">
        <v>4</v>
      </c>
      <c r="AC116">
        <v>4</v>
      </c>
      <c r="AD116">
        <v>4</v>
      </c>
      <c r="AE116">
        <v>4</v>
      </c>
      <c r="AF116">
        <v>4</v>
      </c>
      <c r="AG116">
        <v>4</v>
      </c>
      <c r="AH116">
        <v>4</v>
      </c>
      <c r="AI116">
        <v>4</v>
      </c>
      <c r="AJ116">
        <v>4</v>
      </c>
      <c r="AK116">
        <v>3</v>
      </c>
      <c r="AL116">
        <v>4</v>
      </c>
      <c r="AM116">
        <v>4</v>
      </c>
      <c r="AN116">
        <v>3</v>
      </c>
      <c r="AO116">
        <v>3</v>
      </c>
      <c r="AP116">
        <v>4</v>
      </c>
      <c r="AQ116">
        <v>4</v>
      </c>
      <c r="AR116">
        <v>4</v>
      </c>
      <c r="AS116">
        <v>4</v>
      </c>
      <c r="AT116">
        <v>4</v>
      </c>
      <c r="AU116">
        <v>4</v>
      </c>
      <c r="AV116">
        <v>4</v>
      </c>
      <c r="AW116">
        <v>4</v>
      </c>
      <c r="AX116">
        <v>4</v>
      </c>
      <c r="AY116">
        <v>5</v>
      </c>
      <c r="AZ116">
        <v>4</v>
      </c>
      <c r="BA116" t="s">
        <v>280</v>
      </c>
    </row>
    <row r="117" spans="1:53" hidden="1" x14ac:dyDescent="0.3">
      <c r="A117">
        <v>118465470358</v>
      </c>
      <c r="B117">
        <v>453298388</v>
      </c>
      <c r="C117" s="1">
        <v>45239.748368055552</v>
      </c>
      <c r="D117" s="1">
        <v>45239.758553240739</v>
      </c>
      <c r="E117" t="s">
        <v>281</v>
      </c>
      <c r="I117" t="s">
        <v>56</v>
      </c>
      <c r="J117" t="s">
        <v>57</v>
      </c>
      <c r="K117">
        <v>4</v>
      </c>
      <c r="L117">
        <v>2</v>
      </c>
      <c r="M117">
        <v>3</v>
      </c>
      <c r="N117">
        <v>4</v>
      </c>
      <c r="O117">
        <v>2</v>
      </c>
      <c r="P117">
        <v>1</v>
      </c>
      <c r="Q117">
        <v>4</v>
      </c>
      <c r="R117">
        <v>3</v>
      </c>
      <c r="S117">
        <v>4</v>
      </c>
      <c r="T117">
        <v>2</v>
      </c>
      <c r="U117">
        <v>3</v>
      </c>
      <c r="V117">
        <v>2</v>
      </c>
      <c r="W117">
        <v>5</v>
      </c>
      <c r="X117">
        <v>1</v>
      </c>
      <c r="Y117">
        <v>3</v>
      </c>
      <c r="Z117">
        <v>5</v>
      </c>
      <c r="AA117">
        <v>4</v>
      </c>
      <c r="AB117">
        <v>5</v>
      </c>
      <c r="AC117">
        <v>4</v>
      </c>
      <c r="AD117">
        <v>4</v>
      </c>
      <c r="AE117">
        <v>4</v>
      </c>
      <c r="AF117">
        <v>3</v>
      </c>
      <c r="AG117">
        <v>3</v>
      </c>
      <c r="AH117">
        <v>3</v>
      </c>
      <c r="AI117">
        <v>4</v>
      </c>
      <c r="AJ117">
        <v>2</v>
      </c>
      <c r="AK117">
        <v>4</v>
      </c>
      <c r="AL117">
        <v>4</v>
      </c>
      <c r="AM117">
        <v>3</v>
      </c>
      <c r="AN117" t="s">
        <v>50</v>
      </c>
      <c r="AO117">
        <v>4</v>
      </c>
      <c r="AP117" t="s">
        <v>81</v>
      </c>
      <c r="AQ117" t="s">
        <v>81</v>
      </c>
      <c r="AR117">
        <v>3</v>
      </c>
      <c r="AS117">
        <v>3</v>
      </c>
      <c r="AT117">
        <v>3</v>
      </c>
      <c r="AU117">
        <v>3</v>
      </c>
      <c r="AV117">
        <v>2</v>
      </c>
      <c r="AW117">
        <v>5</v>
      </c>
      <c r="AX117">
        <v>5</v>
      </c>
      <c r="AZ117">
        <v>3</v>
      </c>
      <c r="BA117" t="s">
        <v>282</v>
      </c>
    </row>
    <row r="118" spans="1:53" hidden="1" x14ac:dyDescent="0.3">
      <c r="A118">
        <v>118465468677</v>
      </c>
      <c r="B118">
        <v>453298388</v>
      </c>
      <c r="C118" s="1">
        <v>45239.75439814815</v>
      </c>
      <c r="D118" s="1">
        <v>45239.756631944445</v>
      </c>
      <c r="E118" t="s">
        <v>283</v>
      </c>
      <c r="I118" t="s">
        <v>48</v>
      </c>
      <c r="J118" t="s">
        <v>49</v>
      </c>
      <c r="K118">
        <v>5</v>
      </c>
      <c r="L118">
        <v>5</v>
      </c>
      <c r="M118">
        <v>5</v>
      </c>
      <c r="N118">
        <v>5</v>
      </c>
      <c r="O118">
        <v>5</v>
      </c>
      <c r="P118">
        <v>5</v>
      </c>
      <c r="Q118">
        <v>5</v>
      </c>
      <c r="R118">
        <v>5</v>
      </c>
      <c r="S118">
        <v>5</v>
      </c>
      <c r="T118">
        <v>5</v>
      </c>
      <c r="U118">
        <v>5</v>
      </c>
      <c r="V118">
        <v>5</v>
      </c>
      <c r="W118">
        <v>5</v>
      </c>
      <c r="X118">
        <v>5</v>
      </c>
      <c r="Y118">
        <v>5</v>
      </c>
      <c r="Z118">
        <v>5</v>
      </c>
      <c r="AA118">
        <v>5</v>
      </c>
      <c r="AB118">
        <v>5</v>
      </c>
      <c r="AC118">
        <v>5</v>
      </c>
      <c r="AD118">
        <v>5</v>
      </c>
      <c r="AE118">
        <v>5</v>
      </c>
      <c r="AF118">
        <v>5</v>
      </c>
      <c r="AG118">
        <v>5</v>
      </c>
      <c r="AH118">
        <v>5</v>
      </c>
      <c r="AI118">
        <v>4</v>
      </c>
      <c r="AJ118">
        <v>5</v>
      </c>
      <c r="AK118">
        <v>5</v>
      </c>
      <c r="AL118">
        <v>5</v>
      </c>
      <c r="AM118">
        <v>5</v>
      </c>
      <c r="AN118">
        <v>5</v>
      </c>
      <c r="AO118">
        <v>5</v>
      </c>
      <c r="AP118">
        <v>5</v>
      </c>
      <c r="AQ118">
        <v>5</v>
      </c>
      <c r="AR118">
        <v>5</v>
      </c>
      <c r="AS118">
        <v>5</v>
      </c>
      <c r="AT118">
        <v>5</v>
      </c>
      <c r="AU118">
        <v>5</v>
      </c>
      <c r="AV118">
        <v>5</v>
      </c>
      <c r="AW118">
        <v>5</v>
      </c>
      <c r="AX118">
        <v>5</v>
      </c>
      <c r="AY118">
        <v>5</v>
      </c>
      <c r="AZ118">
        <v>5</v>
      </c>
      <c r="BA118" t="s">
        <v>284</v>
      </c>
    </row>
    <row r="119" spans="1:53" hidden="1" x14ac:dyDescent="0.3">
      <c r="A119">
        <v>118465463428</v>
      </c>
      <c r="B119">
        <v>453298388</v>
      </c>
      <c r="C119" s="1">
        <v>45239.745289351849</v>
      </c>
      <c r="D119" s="1">
        <v>45239.749745370369</v>
      </c>
      <c r="E119" t="s">
        <v>285</v>
      </c>
      <c r="I119" t="s">
        <v>48</v>
      </c>
      <c r="J119" t="s">
        <v>84</v>
      </c>
      <c r="K119">
        <v>5</v>
      </c>
      <c r="L119">
        <v>5</v>
      </c>
      <c r="M119">
        <v>5</v>
      </c>
      <c r="N119">
        <v>5</v>
      </c>
      <c r="O119">
        <v>5</v>
      </c>
      <c r="P119">
        <v>4</v>
      </c>
      <c r="Q119">
        <v>5</v>
      </c>
      <c r="R119">
        <v>4</v>
      </c>
      <c r="S119">
        <v>4</v>
      </c>
      <c r="T119">
        <v>3</v>
      </c>
      <c r="U119">
        <v>4</v>
      </c>
      <c r="V119">
        <v>4</v>
      </c>
      <c r="W119">
        <v>4</v>
      </c>
      <c r="X119">
        <v>4</v>
      </c>
      <c r="Y119">
        <v>4</v>
      </c>
      <c r="Z119">
        <v>4</v>
      </c>
      <c r="AA119">
        <v>4</v>
      </c>
      <c r="AB119">
        <v>3</v>
      </c>
      <c r="AC119">
        <v>4</v>
      </c>
      <c r="AD119">
        <v>4</v>
      </c>
      <c r="AE119">
        <v>4</v>
      </c>
      <c r="AF119">
        <v>4</v>
      </c>
      <c r="AG119">
        <v>4</v>
      </c>
      <c r="AH119">
        <v>4</v>
      </c>
      <c r="AI119">
        <v>4</v>
      </c>
      <c r="AJ119">
        <v>4</v>
      </c>
      <c r="AK119">
        <v>4</v>
      </c>
      <c r="AL119">
        <v>4</v>
      </c>
      <c r="AM119">
        <v>4</v>
      </c>
      <c r="AN119">
        <v>3</v>
      </c>
      <c r="AO119">
        <v>4</v>
      </c>
      <c r="AP119">
        <v>4</v>
      </c>
      <c r="AQ119">
        <v>2</v>
      </c>
      <c r="AR119">
        <v>4</v>
      </c>
      <c r="AS119">
        <v>4</v>
      </c>
      <c r="AT119">
        <v>5</v>
      </c>
      <c r="AU119">
        <v>5</v>
      </c>
      <c r="AV119">
        <v>4</v>
      </c>
      <c r="AW119">
        <v>4</v>
      </c>
      <c r="AX119">
        <v>5</v>
      </c>
      <c r="AY119">
        <v>3</v>
      </c>
      <c r="AZ119">
        <v>4</v>
      </c>
      <c r="BA119" t="s">
        <v>286</v>
      </c>
    </row>
    <row r="120" spans="1:53" hidden="1" x14ac:dyDescent="0.3">
      <c r="A120">
        <v>118465461701</v>
      </c>
      <c r="B120">
        <v>453298388</v>
      </c>
      <c r="C120" s="1">
        <v>45239.740648148145</v>
      </c>
      <c r="D120" s="1">
        <v>45239.747314814813</v>
      </c>
      <c r="E120" t="s">
        <v>287</v>
      </c>
      <c r="I120" t="s">
        <v>60</v>
      </c>
      <c r="J120" t="s">
        <v>61</v>
      </c>
      <c r="K120">
        <v>5</v>
      </c>
      <c r="L120">
        <v>5</v>
      </c>
      <c r="M120">
        <v>4</v>
      </c>
      <c r="N120">
        <v>4</v>
      </c>
      <c r="O120">
        <v>5</v>
      </c>
      <c r="P120">
        <v>5</v>
      </c>
      <c r="Q120">
        <v>4</v>
      </c>
      <c r="R120">
        <v>5</v>
      </c>
      <c r="S120">
        <v>4</v>
      </c>
      <c r="T120">
        <v>5</v>
      </c>
      <c r="U120">
        <v>5</v>
      </c>
      <c r="V120">
        <v>4</v>
      </c>
      <c r="W120">
        <v>5</v>
      </c>
      <c r="X120">
        <v>4</v>
      </c>
      <c r="Y120">
        <v>5</v>
      </c>
      <c r="Z120">
        <v>5</v>
      </c>
      <c r="AA120">
        <v>5</v>
      </c>
      <c r="AB120">
        <v>5</v>
      </c>
      <c r="AC120">
        <v>5</v>
      </c>
      <c r="AD120">
        <v>2</v>
      </c>
      <c r="AE120">
        <v>5</v>
      </c>
      <c r="AF120">
        <v>4</v>
      </c>
      <c r="AG120">
        <v>2</v>
      </c>
      <c r="AH120">
        <v>4</v>
      </c>
      <c r="AI120">
        <v>5</v>
      </c>
      <c r="AJ120">
        <v>4</v>
      </c>
      <c r="AK120">
        <v>4</v>
      </c>
      <c r="AL120">
        <v>2</v>
      </c>
      <c r="AM120">
        <v>2</v>
      </c>
      <c r="AN120" t="s">
        <v>50</v>
      </c>
      <c r="AO120">
        <v>4</v>
      </c>
      <c r="AP120">
        <v>5</v>
      </c>
      <c r="AQ120">
        <v>5</v>
      </c>
      <c r="AR120">
        <v>4</v>
      </c>
      <c r="AS120">
        <v>5</v>
      </c>
      <c r="AT120">
        <v>5</v>
      </c>
      <c r="AU120">
        <v>5</v>
      </c>
      <c r="AV120">
        <v>3</v>
      </c>
      <c r="AW120">
        <v>5</v>
      </c>
      <c r="AX120">
        <v>2</v>
      </c>
      <c r="AY120">
        <v>5</v>
      </c>
      <c r="AZ120">
        <v>4</v>
      </c>
      <c r="BA120" t="s">
        <v>288</v>
      </c>
    </row>
    <row r="121" spans="1:53" hidden="1" x14ac:dyDescent="0.3">
      <c r="A121">
        <v>118465460063</v>
      </c>
      <c r="B121">
        <v>453298388</v>
      </c>
      <c r="C121" s="1">
        <v>45239.74255787037</v>
      </c>
      <c r="D121" s="1">
        <v>45239.745219907411</v>
      </c>
      <c r="E121" t="s">
        <v>289</v>
      </c>
      <c r="I121" t="s">
        <v>64</v>
      </c>
      <c r="J121" t="s">
        <v>91</v>
      </c>
      <c r="K121">
        <v>4</v>
      </c>
      <c r="L121">
        <v>3</v>
      </c>
      <c r="M121">
        <v>4</v>
      </c>
      <c r="N121">
        <v>4</v>
      </c>
      <c r="O121">
        <v>4</v>
      </c>
      <c r="P121">
        <v>3</v>
      </c>
      <c r="Q121">
        <v>4</v>
      </c>
      <c r="R121">
        <v>4</v>
      </c>
      <c r="S121">
        <v>4</v>
      </c>
      <c r="T121">
        <v>4</v>
      </c>
      <c r="U121">
        <v>4</v>
      </c>
      <c r="V121">
        <v>4</v>
      </c>
      <c r="W121">
        <v>4</v>
      </c>
      <c r="X121">
        <v>4</v>
      </c>
      <c r="Y121">
        <v>4</v>
      </c>
      <c r="Z121">
        <v>5</v>
      </c>
      <c r="AA121">
        <v>4</v>
      </c>
      <c r="AB121">
        <v>4</v>
      </c>
      <c r="AC121">
        <v>4</v>
      </c>
      <c r="AD121">
        <v>4</v>
      </c>
      <c r="AE121">
        <v>4</v>
      </c>
      <c r="AF121">
        <v>4</v>
      </c>
      <c r="AG121">
        <v>5</v>
      </c>
      <c r="AH121">
        <v>4</v>
      </c>
      <c r="AI121">
        <v>3</v>
      </c>
      <c r="AJ121">
        <v>4</v>
      </c>
      <c r="AK121">
        <v>3</v>
      </c>
      <c r="AL121">
        <v>4</v>
      </c>
      <c r="AM121">
        <v>4</v>
      </c>
      <c r="AN121" t="s">
        <v>50</v>
      </c>
      <c r="AO121">
        <v>5</v>
      </c>
      <c r="AP121">
        <v>4</v>
      </c>
      <c r="AQ121">
        <v>4</v>
      </c>
      <c r="AR121">
        <v>4</v>
      </c>
      <c r="AS121">
        <v>4</v>
      </c>
      <c r="AT121">
        <v>4</v>
      </c>
      <c r="AU121">
        <v>5</v>
      </c>
      <c r="AV121">
        <v>4</v>
      </c>
      <c r="AW121">
        <v>5</v>
      </c>
      <c r="AX121">
        <v>4</v>
      </c>
      <c r="AY121">
        <v>4</v>
      </c>
      <c r="AZ121">
        <v>4</v>
      </c>
      <c r="BA121" t="s">
        <v>1094</v>
      </c>
    </row>
    <row r="122" spans="1:53" hidden="1" x14ac:dyDescent="0.3">
      <c r="A122">
        <v>118465458456</v>
      </c>
      <c r="B122">
        <v>453298388</v>
      </c>
      <c r="C122" s="1">
        <v>45239.739178240743</v>
      </c>
      <c r="D122" s="1">
        <v>45239.743888888886</v>
      </c>
      <c r="E122" t="s">
        <v>290</v>
      </c>
      <c r="I122" t="s">
        <v>56</v>
      </c>
      <c r="J122" t="s">
        <v>57</v>
      </c>
      <c r="K122">
        <v>4</v>
      </c>
      <c r="L122">
        <v>4</v>
      </c>
      <c r="M122">
        <v>3</v>
      </c>
      <c r="N122">
        <v>2</v>
      </c>
      <c r="O122">
        <v>4</v>
      </c>
      <c r="P122">
        <v>3</v>
      </c>
      <c r="Q122">
        <v>4</v>
      </c>
      <c r="R122">
        <v>3</v>
      </c>
      <c r="S122">
        <v>3</v>
      </c>
      <c r="T122">
        <v>3</v>
      </c>
      <c r="U122">
        <v>3</v>
      </c>
      <c r="V122">
        <v>2</v>
      </c>
      <c r="W122">
        <v>3</v>
      </c>
      <c r="X122">
        <v>2</v>
      </c>
      <c r="Y122">
        <v>3</v>
      </c>
      <c r="Z122">
        <v>5</v>
      </c>
      <c r="AA122">
        <v>4</v>
      </c>
      <c r="AB122">
        <v>3</v>
      </c>
      <c r="AC122">
        <v>3</v>
      </c>
      <c r="AD122">
        <v>3</v>
      </c>
      <c r="AE122">
        <v>3</v>
      </c>
      <c r="AF122">
        <v>3</v>
      </c>
      <c r="AG122">
        <v>3</v>
      </c>
      <c r="AH122">
        <v>4</v>
      </c>
      <c r="AI122">
        <v>3</v>
      </c>
      <c r="AJ122">
        <v>3</v>
      </c>
      <c r="AK122">
        <v>3</v>
      </c>
      <c r="AL122">
        <v>4</v>
      </c>
      <c r="AM122">
        <v>3</v>
      </c>
      <c r="AN122">
        <v>2</v>
      </c>
      <c r="AO122">
        <v>4</v>
      </c>
      <c r="AP122">
        <v>4</v>
      </c>
      <c r="AQ122">
        <v>4</v>
      </c>
      <c r="AR122">
        <v>4</v>
      </c>
      <c r="AS122">
        <v>4</v>
      </c>
      <c r="AT122">
        <v>4</v>
      </c>
      <c r="AU122">
        <v>3</v>
      </c>
      <c r="AV122">
        <v>3</v>
      </c>
      <c r="AW122">
        <v>4</v>
      </c>
      <c r="AX122">
        <v>4</v>
      </c>
      <c r="AY122">
        <v>4</v>
      </c>
      <c r="AZ122">
        <v>4</v>
      </c>
      <c r="BA122" t="s">
        <v>291</v>
      </c>
    </row>
    <row r="123" spans="1:53" hidden="1" x14ac:dyDescent="0.3">
      <c r="A123">
        <v>118465451615</v>
      </c>
      <c r="B123">
        <v>453298388</v>
      </c>
      <c r="C123" s="1">
        <v>45239.722407407404</v>
      </c>
      <c r="D123" s="1">
        <v>45239.739432870374</v>
      </c>
      <c r="E123" t="s">
        <v>292</v>
      </c>
      <c r="I123" t="s">
        <v>56</v>
      </c>
      <c r="J123" t="s">
        <v>140</v>
      </c>
      <c r="K123">
        <v>4</v>
      </c>
      <c r="L123">
        <v>3</v>
      </c>
      <c r="M123">
        <v>4</v>
      </c>
      <c r="N123">
        <v>4</v>
      </c>
      <c r="O123">
        <v>2</v>
      </c>
      <c r="P123">
        <v>2</v>
      </c>
      <c r="Q123">
        <v>4</v>
      </c>
      <c r="R123">
        <v>2</v>
      </c>
      <c r="S123">
        <v>4</v>
      </c>
      <c r="T123">
        <v>2</v>
      </c>
      <c r="U123">
        <v>2</v>
      </c>
      <c r="V123">
        <v>4</v>
      </c>
      <c r="W123">
        <v>5</v>
      </c>
      <c r="X123">
        <v>3</v>
      </c>
      <c r="Y123">
        <v>3</v>
      </c>
      <c r="Z123">
        <v>5</v>
      </c>
      <c r="AA123">
        <v>5</v>
      </c>
      <c r="AB123">
        <v>4</v>
      </c>
      <c r="AC123">
        <v>2</v>
      </c>
      <c r="AD123">
        <v>3</v>
      </c>
      <c r="AE123">
        <v>4</v>
      </c>
      <c r="AF123">
        <v>4</v>
      </c>
      <c r="AG123">
        <v>5</v>
      </c>
      <c r="AH123">
        <v>5</v>
      </c>
      <c r="AI123">
        <v>2</v>
      </c>
      <c r="AJ123">
        <v>2</v>
      </c>
      <c r="AK123">
        <v>4</v>
      </c>
      <c r="AL123">
        <v>4</v>
      </c>
      <c r="AM123">
        <v>3</v>
      </c>
      <c r="AN123" t="s">
        <v>50</v>
      </c>
      <c r="AO123">
        <v>4</v>
      </c>
      <c r="AP123">
        <v>4</v>
      </c>
      <c r="AQ123">
        <v>4</v>
      </c>
      <c r="AR123">
        <v>4</v>
      </c>
      <c r="AS123">
        <v>5</v>
      </c>
      <c r="AT123">
        <v>3</v>
      </c>
      <c r="AU123">
        <v>4</v>
      </c>
      <c r="AV123">
        <v>3</v>
      </c>
      <c r="AW123">
        <v>4</v>
      </c>
      <c r="AX123">
        <v>3</v>
      </c>
      <c r="AY123">
        <v>4</v>
      </c>
      <c r="AZ123">
        <v>5</v>
      </c>
      <c r="BA123" t="s">
        <v>293</v>
      </c>
    </row>
    <row r="124" spans="1:53" hidden="1" x14ac:dyDescent="0.3">
      <c r="A124">
        <v>118465450744</v>
      </c>
      <c r="B124">
        <v>453298388</v>
      </c>
      <c r="C124" s="1">
        <v>45239.727800925924</v>
      </c>
      <c r="D124" s="1">
        <v>45239.734861111108</v>
      </c>
      <c r="E124" t="s">
        <v>294</v>
      </c>
      <c r="I124" t="s">
        <v>48</v>
      </c>
      <c r="J124" t="s">
        <v>84</v>
      </c>
      <c r="K124">
        <v>4</v>
      </c>
      <c r="L124">
        <v>3</v>
      </c>
      <c r="M124">
        <v>4</v>
      </c>
      <c r="N124">
        <v>4</v>
      </c>
      <c r="O124">
        <v>4</v>
      </c>
      <c r="P124">
        <v>3</v>
      </c>
      <c r="Q124">
        <v>4</v>
      </c>
      <c r="R124">
        <v>4</v>
      </c>
      <c r="S124">
        <v>4</v>
      </c>
      <c r="T124">
        <v>4</v>
      </c>
      <c r="U124">
        <v>4</v>
      </c>
      <c r="V124">
        <v>4</v>
      </c>
      <c r="W124">
        <v>4</v>
      </c>
      <c r="X124">
        <v>2</v>
      </c>
      <c r="Y124">
        <v>4</v>
      </c>
      <c r="Z124">
        <v>4</v>
      </c>
      <c r="AA124">
        <v>4</v>
      </c>
      <c r="AB124">
        <v>4</v>
      </c>
      <c r="AC124">
        <v>4</v>
      </c>
      <c r="AD124">
        <v>4</v>
      </c>
      <c r="AE124">
        <v>4</v>
      </c>
      <c r="AF124">
        <v>4</v>
      </c>
      <c r="AG124">
        <v>4</v>
      </c>
      <c r="AH124">
        <v>4</v>
      </c>
      <c r="AI124">
        <v>3</v>
      </c>
      <c r="AJ124">
        <v>4</v>
      </c>
      <c r="AK124">
        <v>4</v>
      </c>
      <c r="AL124">
        <v>4</v>
      </c>
      <c r="AM124">
        <v>4</v>
      </c>
      <c r="AN124">
        <v>2</v>
      </c>
      <c r="AO124">
        <v>4</v>
      </c>
      <c r="AP124">
        <v>4</v>
      </c>
      <c r="AQ124">
        <v>4</v>
      </c>
      <c r="AR124">
        <v>4</v>
      </c>
      <c r="AS124">
        <v>4</v>
      </c>
      <c r="AT124">
        <v>4</v>
      </c>
      <c r="AU124">
        <v>4</v>
      </c>
      <c r="AV124">
        <v>3</v>
      </c>
      <c r="AW124">
        <v>4</v>
      </c>
      <c r="AX124">
        <v>4</v>
      </c>
      <c r="AY124">
        <v>4</v>
      </c>
      <c r="AZ124">
        <v>3</v>
      </c>
      <c r="BA124" t="s">
        <v>295</v>
      </c>
    </row>
    <row r="125" spans="1:53" hidden="1" x14ac:dyDescent="0.3">
      <c r="A125">
        <v>118465448671</v>
      </c>
      <c r="B125">
        <v>453298388</v>
      </c>
      <c r="C125" s="1">
        <v>45239.725219907406</v>
      </c>
      <c r="D125" s="1">
        <v>45239.733287037037</v>
      </c>
      <c r="E125" t="s">
        <v>296</v>
      </c>
      <c r="I125" t="s">
        <v>48</v>
      </c>
      <c r="J125" t="s">
        <v>84</v>
      </c>
      <c r="K125">
        <v>5</v>
      </c>
      <c r="L125">
        <v>4</v>
      </c>
      <c r="M125">
        <v>5</v>
      </c>
      <c r="N125">
        <v>5</v>
      </c>
      <c r="O125">
        <v>5</v>
      </c>
      <c r="P125">
        <v>5</v>
      </c>
      <c r="Q125">
        <v>5</v>
      </c>
      <c r="R125">
        <v>5</v>
      </c>
      <c r="S125">
        <v>5</v>
      </c>
      <c r="T125">
        <v>5</v>
      </c>
      <c r="U125">
        <v>4</v>
      </c>
      <c r="V125">
        <v>3</v>
      </c>
      <c r="W125">
        <v>4</v>
      </c>
      <c r="X125">
        <v>3</v>
      </c>
      <c r="Y125">
        <v>5</v>
      </c>
      <c r="Z125">
        <v>5</v>
      </c>
      <c r="AA125">
        <v>5</v>
      </c>
      <c r="AB125">
        <v>5</v>
      </c>
      <c r="AC125">
        <v>5</v>
      </c>
      <c r="AD125">
        <v>4</v>
      </c>
      <c r="AE125">
        <v>5</v>
      </c>
      <c r="AF125">
        <v>5</v>
      </c>
      <c r="AG125">
        <v>5</v>
      </c>
      <c r="AH125">
        <v>4</v>
      </c>
      <c r="AI125">
        <v>4</v>
      </c>
      <c r="AJ125">
        <v>4</v>
      </c>
      <c r="AK125">
        <v>4</v>
      </c>
      <c r="AL125">
        <v>5</v>
      </c>
      <c r="AM125">
        <v>4</v>
      </c>
      <c r="AN125" t="s">
        <v>50</v>
      </c>
      <c r="AO125">
        <v>4</v>
      </c>
      <c r="AP125">
        <v>4</v>
      </c>
      <c r="AQ125">
        <v>5</v>
      </c>
      <c r="AR125">
        <v>5</v>
      </c>
      <c r="AS125">
        <v>5</v>
      </c>
      <c r="AT125">
        <v>4</v>
      </c>
      <c r="AU125">
        <v>5</v>
      </c>
      <c r="AV125">
        <v>3</v>
      </c>
      <c r="AW125">
        <v>5</v>
      </c>
      <c r="AX125">
        <v>4</v>
      </c>
      <c r="AY125">
        <v>5</v>
      </c>
      <c r="AZ125">
        <v>4</v>
      </c>
      <c r="BA125" t="s">
        <v>297</v>
      </c>
    </row>
    <row r="126" spans="1:53" hidden="1" x14ac:dyDescent="0.3">
      <c r="A126">
        <v>118465448898</v>
      </c>
      <c r="B126">
        <v>453298388</v>
      </c>
      <c r="C126" s="1">
        <v>45239.726076388892</v>
      </c>
      <c r="D126" s="1">
        <v>45239.729884259257</v>
      </c>
      <c r="E126" t="s">
        <v>298</v>
      </c>
      <c r="I126" t="s">
        <v>48</v>
      </c>
      <c r="J126" t="s">
        <v>96</v>
      </c>
      <c r="K126">
        <v>5</v>
      </c>
      <c r="L126">
        <v>4</v>
      </c>
      <c r="M126">
        <v>4</v>
      </c>
      <c r="N126">
        <v>5</v>
      </c>
      <c r="O126">
        <v>4</v>
      </c>
      <c r="P126">
        <v>4</v>
      </c>
      <c r="Q126">
        <v>4</v>
      </c>
      <c r="R126">
        <v>4</v>
      </c>
      <c r="S126">
        <v>4</v>
      </c>
      <c r="T126">
        <v>4</v>
      </c>
      <c r="U126">
        <v>5</v>
      </c>
      <c r="V126">
        <v>3</v>
      </c>
      <c r="W126">
        <v>4</v>
      </c>
      <c r="X126">
        <v>4</v>
      </c>
      <c r="Y126">
        <v>4</v>
      </c>
      <c r="Z126">
        <v>4</v>
      </c>
      <c r="AA126">
        <v>4</v>
      </c>
      <c r="AB126">
        <v>4</v>
      </c>
      <c r="AC126">
        <v>4</v>
      </c>
      <c r="AD126">
        <v>4</v>
      </c>
      <c r="AE126">
        <v>4</v>
      </c>
      <c r="AF126">
        <v>4</v>
      </c>
      <c r="AG126">
        <v>4</v>
      </c>
      <c r="AH126">
        <v>4</v>
      </c>
      <c r="AI126">
        <v>4</v>
      </c>
      <c r="AJ126">
        <v>4</v>
      </c>
      <c r="AK126">
        <v>5</v>
      </c>
      <c r="AL126">
        <v>4</v>
      </c>
      <c r="AM126">
        <v>4</v>
      </c>
      <c r="AN126" t="s">
        <v>50</v>
      </c>
      <c r="AO126">
        <v>4</v>
      </c>
      <c r="AP126">
        <v>4</v>
      </c>
      <c r="AQ126">
        <v>4</v>
      </c>
      <c r="AR126">
        <v>4</v>
      </c>
      <c r="AS126">
        <v>4</v>
      </c>
      <c r="AT126">
        <v>4</v>
      </c>
      <c r="AU126">
        <v>4</v>
      </c>
      <c r="AV126">
        <v>4</v>
      </c>
      <c r="AW126">
        <v>5</v>
      </c>
      <c r="AX126">
        <v>4</v>
      </c>
      <c r="AY126">
        <v>4</v>
      </c>
      <c r="AZ126">
        <v>4</v>
      </c>
      <c r="BA126" t="s">
        <v>87</v>
      </c>
    </row>
    <row r="127" spans="1:53" hidden="1" x14ac:dyDescent="0.3">
      <c r="A127">
        <v>118465447526</v>
      </c>
      <c r="B127">
        <v>453298388</v>
      </c>
      <c r="C127" s="1">
        <v>45239.723900462966</v>
      </c>
      <c r="D127" s="1">
        <v>45239.72797453704</v>
      </c>
      <c r="E127" t="s">
        <v>299</v>
      </c>
      <c r="I127" t="s">
        <v>56</v>
      </c>
      <c r="J127" t="s">
        <v>57</v>
      </c>
      <c r="K127">
        <v>3</v>
      </c>
      <c r="L127">
        <v>2</v>
      </c>
      <c r="M127">
        <v>4</v>
      </c>
      <c r="N127">
        <v>4</v>
      </c>
      <c r="O127">
        <v>2</v>
      </c>
      <c r="P127">
        <v>4</v>
      </c>
      <c r="Q127">
        <v>3</v>
      </c>
      <c r="R127">
        <v>4</v>
      </c>
      <c r="S127">
        <v>4</v>
      </c>
      <c r="T127">
        <v>2</v>
      </c>
      <c r="U127">
        <v>3</v>
      </c>
      <c r="V127">
        <v>3</v>
      </c>
      <c r="W127">
        <v>4</v>
      </c>
      <c r="X127">
        <v>2</v>
      </c>
      <c r="Y127">
        <v>2</v>
      </c>
      <c r="Z127">
        <v>4</v>
      </c>
      <c r="AA127">
        <v>3</v>
      </c>
      <c r="AB127">
        <v>3</v>
      </c>
      <c r="AC127">
        <v>4</v>
      </c>
      <c r="AD127">
        <v>2</v>
      </c>
      <c r="AE127">
        <v>3</v>
      </c>
      <c r="AF127">
        <v>3</v>
      </c>
      <c r="AG127">
        <v>3</v>
      </c>
      <c r="AH127">
        <v>2</v>
      </c>
      <c r="AI127">
        <v>4</v>
      </c>
      <c r="AJ127">
        <v>2</v>
      </c>
      <c r="AK127">
        <v>1</v>
      </c>
      <c r="AL127">
        <v>4</v>
      </c>
      <c r="AM127">
        <v>4</v>
      </c>
      <c r="AN127" t="s">
        <v>50</v>
      </c>
      <c r="AO127">
        <v>3</v>
      </c>
      <c r="AP127">
        <v>4</v>
      </c>
      <c r="AQ127">
        <v>4</v>
      </c>
      <c r="AR127">
        <v>3</v>
      </c>
      <c r="AS127">
        <v>2</v>
      </c>
      <c r="AT127">
        <v>3</v>
      </c>
      <c r="AU127">
        <v>4</v>
      </c>
      <c r="AX127">
        <v>4</v>
      </c>
      <c r="BA127" t="s">
        <v>300</v>
      </c>
    </row>
    <row r="128" spans="1:53" hidden="1" x14ac:dyDescent="0.3">
      <c r="A128">
        <v>118465446063</v>
      </c>
      <c r="B128">
        <v>453298388</v>
      </c>
      <c r="C128" s="1">
        <v>45239.723055555558</v>
      </c>
      <c r="D128" s="1">
        <v>45239.726006944446</v>
      </c>
      <c r="E128" t="s">
        <v>301</v>
      </c>
      <c r="I128" t="s">
        <v>48</v>
      </c>
      <c r="J128" t="s">
        <v>53</v>
      </c>
      <c r="K128">
        <v>5</v>
      </c>
      <c r="L128">
        <v>5</v>
      </c>
      <c r="M128">
        <v>5</v>
      </c>
      <c r="N128">
        <v>4</v>
      </c>
      <c r="O128">
        <v>5</v>
      </c>
      <c r="P128">
        <v>3</v>
      </c>
      <c r="Q128">
        <v>5</v>
      </c>
      <c r="R128">
        <v>5</v>
      </c>
      <c r="S128">
        <v>5</v>
      </c>
      <c r="T128">
        <v>5</v>
      </c>
      <c r="U128">
        <v>5</v>
      </c>
      <c r="V128">
        <v>3</v>
      </c>
      <c r="W128">
        <v>3</v>
      </c>
      <c r="X128">
        <v>4</v>
      </c>
      <c r="Y128">
        <v>5</v>
      </c>
      <c r="Z128">
        <v>3</v>
      </c>
      <c r="AA128">
        <v>5</v>
      </c>
      <c r="AB128">
        <v>5</v>
      </c>
      <c r="AC128">
        <v>5</v>
      </c>
      <c r="AD128">
        <v>4</v>
      </c>
      <c r="AE128">
        <v>5</v>
      </c>
      <c r="AF128">
        <v>5</v>
      </c>
      <c r="AG128">
        <v>5</v>
      </c>
      <c r="AH128">
        <v>5</v>
      </c>
      <c r="AI128">
        <v>5</v>
      </c>
      <c r="AJ128">
        <v>5</v>
      </c>
      <c r="AK128">
        <v>5</v>
      </c>
      <c r="AL128">
        <v>5</v>
      </c>
      <c r="AM128">
        <v>5</v>
      </c>
      <c r="AN128">
        <v>4</v>
      </c>
      <c r="AO128">
        <v>5</v>
      </c>
      <c r="AP128">
        <v>5</v>
      </c>
      <c r="AQ128">
        <v>5</v>
      </c>
      <c r="AR128">
        <v>5</v>
      </c>
      <c r="AS128">
        <v>5</v>
      </c>
      <c r="AT128">
        <v>5</v>
      </c>
      <c r="AU128">
        <v>5</v>
      </c>
      <c r="AV128">
        <v>4</v>
      </c>
      <c r="AW128">
        <v>5</v>
      </c>
      <c r="AX128">
        <v>5</v>
      </c>
      <c r="AY128">
        <v>5</v>
      </c>
      <c r="AZ128">
        <v>5</v>
      </c>
      <c r="BA128" t="s">
        <v>302</v>
      </c>
    </row>
    <row r="129" spans="1:53" x14ac:dyDescent="0.3">
      <c r="A129">
        <v>118465381730</v>
      </c>
      <c r="B129">
        <v>453298388</v>
      </c>
      <c r="C129" s="1">
        <v>45239.630196759259</v>
      </c>
      <c r="D129" s="1">
        <v>45239.632997685185</v>
      </c>
      <c r="E129" t="s">
        <v>303</v>
      </c>
      <c r="I129" t="s">
        <v>56</v>
      </c>
      <c r="J129" t="s">
        <v>91</v>
      </c>
      <c r="K129">
        <v>4</v>
      </c>
      <c r="L129">
        <v>4</v>
      </c>
      <c r="M129">
        <v>4</v>
      </c>
      <c r="N129">
        <v>5</v>
      </c>
      <c r="O129">
        <v>3</v>
      </c>
      <c r="P129">
        <v>2</v>
      </c>
      <c r="Q129">
        <v>3</v>
      </c>
      <c r="R129">
        <v>3</v>
      </c>
      <c r="S129">
        <v>4</v>
      </c>
      <c r="T129">
        <v>4</v>
      </c>
      <c r="U129">
        <v>3</v>
      </c>
      <c r="V129">
        <v>4</v>
      </c>
      <c r="W129">
        <v>3</v>
      </c>
      <c r="X129">
        <v>3</v>
      </c>
      <c r="Y129">
        <v>5</v>
      </c>
      <c r="Z129">
        <v>4</v>
      </c>
      <c r="AA129">
        <v>3</v>
      </c>
      <c r="AB129">
        <v>2</v>
      </c>
      <c r="AC129">
        <v>2</v>
      </c>
      <c r="AD129">
        <v>3</v>
      </c>
      <c r="AE129">
        <v>3</v>
      </c>
      <c r="AF129">
        <v>3</v>
      </c>
      <c r="AG129">
        <v>3</v>
      </c>
      <c r="AH129">
        <v>3</v>
      </c>
      <c r="AI129">
        <v>3</v>
      </c>
      <c r="AJ129">
        <v>4</v>
      </c>
      <c r="AK129">
        <v>4</v>
      </c>
      <c r="AL129">
        <v>5</v>
      </c>
      <c r="AM129">
        <v>5</v>
      </c>
      <c r="AN129">
        <v>1</v>
      </c>
      <c r="AO129">
        <v>3</v>
      </c>
      <c r="AP129">
        <v>4</v>
      </c>
      <c r="AQ129">
        <v>3</v>
      </c>
      <c r="AR129">
        <v>4</v>
      </c>
      <c r="AS129">
        <v>4</v>
      </c>
      <c r="AT129">
        <v>4</v>
      </c>
      <c r="AU129">
        <v>3</v>
      </c>
      <c r="AV129">
        <v>2</v>
      </c>
      <c r="AW129">
        <v>3</v>
      </c>
      <c r="AX129">
        <v>3</v>
      </c>
      <c r="AY129">
        <v>4</v>
      </c>
      <c r="AZ129">
        <v>3</v>
      </c>
      <c r="BA129" t="s">
        <v>304</v>
      </c>
    </row>
    <row r="130" spans="1:53" hidden="1" x14ac:dyDescent="0.3">
      <c r="A130">
        <v>118465375500</v>
      </c>
      <c r="B130">
        <v>453298388</v>
      </c>
      <c r="C130" s="1">
        <v>45239.60396990741</v>
      </c>
      <c r="D130" s="1">
        <v>45239.624328703707</v>
      </c>
      <c r="E130" t="s">
        <v>305</v>
      </c>
      <c r="I130" t="s">
        <v>64</v>
      </c>
      <c r="J130" t="s">
        <v>103</v>
      </c>
      <c r="K130">
        <v>4</v>
      </c>
      <c r="L130">
        <v>4</v>
      </c>
      <c r="M130">
        <v>4</v>
      </c>
      <c r="N130">
        <v>3</v>
      </c>
      <c r="O130">
        <v>3</v>
      </c>
      <c r="P130">
        <v>3</v>
      </c>
      <c r="Q130">
        <v>4</v>
      </c>
      <c r="R130">
        <v>3</v>
      </c>
      <c r="S130">
        <v>4</v>
      </c>
      <c r="T130">
        <v>3</v>
      </c>
      <c r="U130">
        <v>3</v>
      </c>
      <c r="V130">
        <v>4</v>
      </c>
      <c r="W130">
        <v>4</v>
      </c>
      <c r="X130">
        <v>4</v>
      </c>
      <c r="Y130">
        <v>4</v>
      </c>
      <c r="Z130">
        <v>4</v>
      </c>
      <c r="AA130">
        <v>4</v>
      </c>
      <c r="AB130">
        <v>4</v>
      </c>
      <c r="AC130">
        <v>4</v>
      </c>
      <c r="AD130">
        <v>3</v>
      </c>
      <c r="AE130">
        <v>4</v>
      </c>
      <c r="AF130">
        <v>3</v>
      </c>
      <c r="AG130">
        <v>3</v>
      </c>
      <c r="AH130">
        <v>4</v>
      </c>
      <c r="AI130">
        <v>3</v>
      </c>
      <c r="AJ130">
        <v>3</v>
      </c>
      <c r="AK130">
        <v>3</v>
      </c>
      <c r="AL130">
        <v>4</v>
      </c>
      <c r="AM130">
        <v>4</v>
      </c>
      <c r="AN130" t="s">
        <v>50</v>
      </c>
      <c r="AO130">
        <v>3</v>
      </c>
      <c r="AP130">
        <v>4</v>
      </c>
      <c r="AQ130">
        <v>4</v>
      </c>
      <c r="AR130">
        <v>4</v>
      </c>
      <c r="AS130">
        <v>4</v>
      </c>
      <c r="AT130">
        <v>5</v>
      </c>
      <c r="AU130">
        <v>5</v>
      </c>
      <c r="AV130">
        <v>5</v>
      </c>
      <c r="AW130">
        <v>4</v>
      </c>
      <c r="AX130">
        <v>5</v>
      </c>
      <c r="AY130">
        <v>5</v>
      </c>
      <c r="AZ130">
        <v>3</v>
      </c>
      <c r="BA130" t="s">
        <v>306</v>
      </c>
    </row>
    <row r="131" spans="1:53" hidden="1" x14ac:dyDescent="0.3">
      <c r="A131">
        <v>118464952040</v>
      </c>
      <c r="B131">
        <v>453298388</v>
      </c>
      <c r="C131" s="1">
        <v>45239.145277777781</v>
      </c>
      <c r="D131" s="1">
        <v>45239.149062500001</v>
      </c>
      <c r="E131" t="s">
        <v>307</v>
      </c>
      <c r="I131" t="s">
        <v>48</v>
      </c>
      <c r="J131" t="s">
        <v>65</v>
      </c>
      <c r="K131">
        <v>4</v>
      </c>
      <c r="L131">
        <v>4</v>
      </c>
      <c r="M131">
        <v>4</v>
      </c>
      <c r="N131">
        <v>4</v>
      </c>
      <c r="O131">
        <v>4</v>
      </c>
      <c r="P131">
        <v>3</v>
      </c>
      <c r="Q131">
        <v>4</v>
      </c>
      <c r="R131">
        <v>4</v>
      </c>
      <c r="S131">
        <v>4</v>
      </c>
      <c r="T131">
        <v>4</v>
      </c>
      <c r="U131">
        <v>4</v>
      </c>
      <c r="V131">
        <v>4</v>
      </c>
      <c r="W131">
        <v>4</v>
      </c>
      <c r="X131">
        <v>2</v>
      </c>
      <c r="Y131">
        <v>4</v>
      </c>
      <c r="Z131">
        <v>4</v>
      </c>
      <c r="AA131">
        <v>4</v>
      </c>
      <c r="AB131">
        <v>4</v>
      </c>
      <c r="AC131">
        <v>4</v>
      </c>
      <c r="AD131">
        <v>4</v>
      </c>
      <c r="AE131">
        <v>4</v>
      </c>
      <c r="AF131">
        <v>4</v>
      </c>
      <c r="AG131">
        <v>4</v>
      </c>
      <c r="AH131">
        <v>4</v>
      </c>
      <c r="AI131">
        <v>2</v>
      </c>
      <c r="AJ131">
        <v>4</v>
      </c>
      <c r="AK131">
        <v>1</v>
      </c>
      <c r="AL131">
        <v>4</v>
      </c>
      <c r="AM131">
        <v>4</v>
      </c>
      <c r="AN131">
        <v>3</v>
      </c>
      <c r="AO131">
        <v>4</v>
      </c>
      <c r="AP131">
        <v>2</v>
      </c>
      <c r="AQ131">
        <v>3</v>
      </c>
      <c r="AR131">
        <v>4</v>
      </c>
      <c r="AS131">
        <v>4</v>
      </c>
      <c r="AT131">
        <v>4</v>
      </c>
      <c r="AU131">
        <v>4</v>
      </c>
      <c r="AV131">
        <v>3</v>
      </c>
      <c r="AW131">
        <v>4</v>
      </c>
      <c r="AX131">
        <v>4</v>
      </c>
      <c r="AY131">
        <v>3</v>
      </c>
      <c r="AZ131">
        <v>4</v>
      </c>
      <c r="BA131" t="s">
        <v>308</v>
      </c>
    </row>
    <row r="132" spans="1:53" hidden="1" x14ac:dyDescent="0.3">
      <c r="A132">
        <v>118464836542</v>
      </c>
      <c r="B132">
        <v>453298388</v>
      </c>
      <c r="C132" s="1">
        <v>45239.060023148151</v>
      </c>
      <c r="D132" s="1">
        <v>45239.066053240742</v>
      </c>
      <c r="E132" t="s">
        <v>309</v>
      </c>
      <c r="I132" t="s">
        <v>48</v>
      </c>
      <c r="J132" t="s">
        <v>49</v>
      </c>
      <c r="K132">
        <v>4</v>
      </c>
      <c r="L132">
        <v>4</v>
      </c>
      <c r="M132">
        <v>4</v>
      </c>
      <c r="N132">
        <v>2</v>
      </c>
      <c r="O132">
        <v>4</v>
      </c>
      <c r="P132">
        <v>2</v>
      </c>
      <c r="Q132">
        <v>4</v>
      </c>
      <c r="R132">
        <v>4</v>
      </c>
      <c r="S132">
        <v>4</v>
      </c>
      <c r="T132">
        <v>4</v>
      </c>
      <c r="U132">
        <v>4</v>
      </c>
      <c r="V132">
        <v>1</v>
      </c>
      <c r="W132">
        <v>3</v>
      </c>
      <c r="X132">
        <v>2</v>
      </c>
      <c r="Y132">
        <v>2</v>
      </c>
      <c r="Z132">
        <v>3</v>
      </c>
      <c r="AA132">
        <v>1</v>
      </c>
      <c r="AB132">
        <v>2</v>
      </c>
      <c r="AC132">
        <v>2</v>
      </c>
      <c r="AD132">
        <v>4</v>
      </c>
      <c r="AE132">
        <v>4</v>
      </c>
      <c r="AF132">
        <v>4</v>
      </c>
      <c r="AG132">
        <v>4</v>
      </c>
      <c r="AH132">
        <v>3</v>
      </c>
      <c r="AI132">
        <v>4</v>
      </c>
      <c r="AJ132">
        <v>4</v>
      </c>
      <c r="AK132">
        <v>3</v>
      </c>
      <c r="AL132">
        <v>4</v>
      </c>
      <c r="AM132">
        <v>2</v>
      </c>
      <c r="AN132">
        <v>3</v>
      </c>
      <c r="AO132">
        <v>4</v>
      </c>
      <c r="AP132">
        <v>4</v>
      </c>
      <c r="AQ132">
        <v>2</v>
      </c>
      <c r="AR132">
        <v>2</v>
      </c>
      <c r="AS132">
        <v>3</v>
      </c>
      <c r="AT132">
        <v>4</v>
      </c>
      <c r="AU132">
        <v>2</v>
      </c>
      <c r="AV132">
        <v>1</v>
      </c>
      <c r="AW132">
        <v>1</v>
      </c>
      <c r="AX132">
        <v>2</v>
      </c>
      <c r="AY132">
        <v>5</v>
      </c>
      <c r="AZ132">
        <v>4</v>
      </c>
      <c r="BA132" t="s">
        <v>310</v>
      </c>
    </row>
    <row r="133" spans="1:53" hidden="1" x14ac:dyDescent="0.3">
      <c r="A133">
        <v>118464732640</v>
      </c>
      <c r="B133">
        <v>453298388</v>
      </c>
      <c r="C133" s="1">
        <v>45238.995694444442</v>
      </c>
      <c r="D133" s="1">
        <v>45239.002245370371</v>
      </c>
      <c r="E133" t="s">
        <v>311</v>
      </c>
      <c r="I133" t="s">
        <v>48</v>
      </c>
      <c r="J133" t="s">
        <v>65</v>
      </c>
      <c r="K133">
        <v>2</v>
      </c>
      <c r="L133">
        <v>3</v>
      </c>
      <c r="M133">
        <v>3</v>
      </c>
      <c r="N133">
        <v>2</v>
      </c>
      <c r="O133">
        <v>3</v>
      </c>
      <c r="P133">
        <v>4</v>
      </c>
      <c r="Q133">
        <v>4</v>
      </c>
      <c r="R133">
        <v>3</v>
      </c>
      <c r="S133">
        <v>3</v>
      </c>
      <c r="T133">
        <v>3</v>
      </c>
      <c r="U133">
        <v>2</v>
      </c>
      <c r="V133">
        <v>4</v>
      </c>
      <c r="W133">
        <v>4</v>
      </c>
      <c r="X133">
        <v>1</v>
      </c>
      <c r="Y133">
        <v>2</v>
      </c>
      <c r="Z133">
        <v>3</v>
      </c>
      <c r="AA133">
        <v>3</v>
      </c>
      <c r="AB133">
        <v>3</v>
      </c>
      <c r="AC133">
        <v>3</v>
      </c>
      <c r="AD133">
        <v>1</v>
      </c>
      <c r="AE133">
        <v>2</v>
      </c>
      <c r="AF133">
        <v>2</v>
      </c>
      <c r="AG133">
        <v>2</v>
      </c>
      <c r="AH133">
        <v>3</v>
      </c>
      <c r="AI133">
        <v>2</v>
      </c>
      <c r="AJ133">
        <v>4</v>
      </c>
      <c r="AK133">
        <v>4</v>
      </c>
      <c r="AL133">
        <v>1</v>
      </c>
      <c r="AM133">
        <v>1</v>
      </c>
      <c r="AN133">
        <v>2</v>
      </c>
      <c r="AO133">
        <v>3</v>
      </c>
      <c r="AP133">
        <v>3</v>
      </c>
      <c r="AQ133">
        <v>3</v>
      </c>
      <c r="AR133">
        <v>2</v>
      </c>
      <c r="AS133">
        <v>1</v>
      </c>
      <c r="AT133">
        <v>2</v>
      </c>
      <c r="AU133">
        <v>5</v>
      </c>
      <c r="AV133">
        <v>1</v>
      </c>
      <c r="AW133">
        <v>3</v>
      </c>
      <c r="AX133">
        <v>2</v>
      </c>
      <c r="AY133">
        <v>4</v>
      </c>
      <c r="AZ133">
        <v>2</v>
      </c>
      <c r="BA133" t="s">
        <v>312</v>
      </c>
    </row>
    <row r="134" spans="1:53" hidden="1" x14ac:dyDescent="0.3">
      <c r="A134">
        <v>118464598088</v>
      </c>
      <c r="B134">
        <v>453298388</v>
      </c>
      <c r="C134" s="1">
        <v>45238.88789351852</v>
      </c>
      <c r="D134" s="1">
        <v>45238.916238425925</v>
      </c>
      <c r="E134" t="s">
        <v>313</v>
      </c>
      <c r="I134" t="s">
        <v>56</v>
      </c>
      <c r="J134" t="s">
        <v>140</v>
      </c>
      <c r="K134">
        <v>3</v>
      </c>
      <c r="L134">
        <v>3</v>
      </c>
      <c r="M134">
        <v>3</v>
      </c>
      <c r="N134">
        <v>1</v>
      </c>
      <c r="O134">
        <v>3</v>
      </c>
      <c r="P134">
        <v>4</v>
      </c>
      <c r="Q134">
        <v>3</v>
      </c>
      <c r="R134">
        <v>2</v>
      </c>
      <c r="S134">
        <v>3</v>
      </c>
      <c r="T134">
        <v>3</v>
      </c>
      <c r="U134">
        <v>3</v>
      </c>
      <c r="V134">
        <v>2</v>
      </c>
      <c r="W134">
        <v>3</v>
      </c>
      <c r="X134">
        <v>2</v>
      </c>
      <c r="Y134">
        <v>4</v>
      </c>
      <c r="Z134">
        <v>5</v>
      </c>
      <c r="AA134">
        <v>4</v>
      </c>
      <c r="AB134">
        <v>4</v>
      </c>
      <c r="AC134">
        <v>4</v>
      </c>
      <c r="AD134">
        <v>2</v>
      </c>
      <c r="AE134">
        <v>1</v>
      </c>
      <c r="AF134">
        <v>4</v>
      </c>
      <c r="AG134">
        <v>4</v>
      </c>
      <c r="AH134">
        <v>4</v>
      </c>
      <c r="AI134">
        <v>2</v>
      </c>
      <c r="AJ134">
        <v>4</v>
      </c>
      <c r="AK134">
        <v>3</v>
      </c>
      <c r="AL134">
        <v>4</v>
      </c>
      <c r="AM134">
        <v>4</v>
      </c>
      <c r="AN134" t="s">
        <v>50</v>
      </c>
      <c r="AO134">
        <v>1</v>
      </c>
      <c r="AP134">
        <v>4</v>
      </c>
      <c r="AQ134">
        <v>4</v>
      </c>
      <c r="AR134">
        <v>3</v>
      </c>
      <c r="AS134">
        <v>3</v>
      </c>
      <c r="AT134">
        <v>4</v>
      </c>
      <c r="AX134">
        <v>4</v>
      </c>
      <c r="AY134">
        <v>4</v>
      </c>
      <c r="BA134" t="s">
        <v>314</v>
      </c>
    </row>
    <row r="135" spans="1:53" hidden="1" x14ac:dyDescent="0.3">
      <c r="A135">
        <v>118464581358</v>
      </c>
      <c r="B135">
        <v>453298388</v>
      </c>
      <c r="C135" s="1">
        <v>45238.900520833333</v>
      </c>
      <c r="D135" s="1">
        <v>45238.904143518521</v>
      </c>
      <c r="E135" t="s">
        <v>315</v>
      </c>
      <c r="I135" t="s">
        <v>56</v>
      </c>
      <c r="J135" t="s">
        <v>91</v>
      </c>
      <c r="K135">
        <v>5</v>
      </c>
      <c r="L135">
        <v>4</v>
      </c>
      <c r="M135">
        <v>4</v>
      </c>
      <c r="N135">
        <v>5</v>
      </c>
      <c r="O135">
        <v>3</v>
      </c>
      <c r="P135">
        <v>3</v>
      </c>
      <c r="Q135">
        <v>5</v>
      </c>
      <c r="R135">
        <v>5</v>
      </c>
      <c r="S135">
        <v>5</v>
      </c>
      <c r="T135">
        <v>4</v>
      </c>
      <c r="U135">
        <v>4</v>
      </c>
      <c r="V135">
        <v>5</v>
      </c>
      <c r="W135">
        <v>5</v>
      </c>
      <c r="X135">
        <v>4</v>
      </c>
      <c r="Y135">
        <v>4</v>
      </c>
      <c r="Z135">
        <v>5</v>
      </c>
      <c r="AA135">
        <v>5</v>
      </c>
      <c r="AB135">
        <v>4</v>
      </c>
      <c r="AC135">
        <v>4</v>
      </c>
      <c r="AD135">
        <v>5</v>
      </c>
      <c r="AE135">
        <v>4</v>
      </c>
      <c r="AF135">
        <v>4</v>
      </c>
      <c r="AG135">
        <v>5</v>
      </c>
      <c r="AH135">
        <v>5</v>
      </c>
      <c r="AI135">
        <v>2</v>
      </c>
      <c r="AJ135">
        <v>3</v>
      </c>
      <c r="AK135">
        <v>2</v>
      </c>
      <c r="AL135">
        <v>4</v>
      </c>
      <c r="AM135">
        <v>4</v>
      </c>
      <c r="AN135">
        <v>3</v>
      </c>
      <c r="AO135">
        <v>4</v>
      </c>
      <c r="AP135">
        <v>5</v>
      </c>
      <c r="AQ135">
        <v>5</v>
      </c>
      <c r="AR135">
        <v>5</v>
      </c>
      <c r="AS135">
        <v>5</v>
      </c>
      <c r="AT135">
        <v>5</v>
      </c>
      <c r="AU135">
        <v>5</v>
      </c>
      <c r="AV135">
        <v>4</v>
      </c>
      <c r="AW135">
        <v>4</v>
      </c>
      <c r="AX135">
        <v>4</v>
      </c>
      <c r="AY135">
        <v>4</v>
      </c>
      <c r="AZ135">
        <v>4</v>
      </c>
      <c r="BA135" t="s">
        <v>316</v>
      </c>
    </row>
    <row r="136" spans="1:53" hidden="1" x14ac:dyDescent="0.3">
      <c r="A136">
        <v>118464521806</v>
      </c>
      <c r="B136">
        <v>453298388</v>
      </c>
      <c r="C136" s="1">
        <v>45238.839629629627</v>
      </c>
      <c r="D136" s="1">
        <v>45238.854872685188</v>
      </c>
      <c r="E136" t="s">
        <v>317</v>
      </c>
      <c r="I136" t="s">
        <v>48</v>
      </c>
      <c r="J136" t="s">
        <v>49</v>
      </c>
      <c r="K136">
        <v>5</v>
      </c>
      <c r="L136">
        <v>1</v>
      </c>
      <c r="M136">
        <v>2</v>
      </c>
      <c r="N136">
        <v>2</v>
      </c>
      <c r="O136">
        <v>2</v>
      </c>
      <c r="P136">
        <v>2</v>
      </c>
      <c r="Q136">
        <v>2</v>
      </c>
      <c r="R136">
        <v>1</v>
      </c>
      <c r="S136">
        <v>4</v>
      </c>
      <c r="T136">
        <v>2</v>
      </c>
      <c r="U136">
        <v>1</v>
      </c>
      <c r="V136">
        <v>4</v>
      </c>
      <c r="W136">
        <v>4</v>
      </c>
      <c r="X136">
        <v>3</v>
      </c>
      <c r="Y136">
        <v>3</v>
      </c>
      <c r="Z136">
        <v>5</v>
      </c>
      <c r="AA136">
        <v>4</v>
      </c>
      <c r="AB136">
        <v>2</v>
      </c>
      <c r="AC136">
        <v>1</v>
      </c>
      <c r="AD136">
        <v>1</v>
      </c>
      <c r="AE136">
        <v>2</v>
      </c>
      <c r="AF136">
        <v>4</v>
      </c>
      <c r="AG136">
        <v>2</v>
      </c>
      <c r="AH136">
        <v>4</v>
      </c>
      <c r="AI136">
        <v>4</v>
      </c>
      <c r="AJ136">
        <v>4</v>
      </c>
      <c r="AK136">
        <v>1</v>
      </c>
      <c r="AL136">
        <v>5</v>
      </c>
      <c r="AM136">
        <v>5</v>
      </c>
      <c r="AN136">
        <v>4</v>
      </c>
      <c r="AO136">
        <v>4</v>
      </c>
      <c r="AP136">
        <v>4</v>
      </c>
      <c r="AQ136">
        <v>4</v>
      </c>
      <c r="AR136">
        <v>4</v>
      </c>
      <c r="AS136">
        <v>4</v>
      </c>
      <c r="AT136">
        <v>4</v>
      </c>
      <c r="AU136">
        <v>2</v>
      </c>
      <c r="AV136">
        <v>3</v>
      </c>
      <c r="AW136">
        <v>4</v>
      </c>
      <c r="AX136">
        <v>4</v>
      </c>
      <c r="AY136">
        <v>4</v>
      </c>
      <c r="AZ136">
        <v>4</v>
      </c>
      <c r="BA136" t="s">
        <v>318</v>
      </c>
    </row>
    <row r="137" spans="1:53" hidden="1" x14ac:dyDescent="0.3">
      <c r="A137">
        <v>118464519034</v>
      </c>
      <c r="B137">
        <v>453298388</v>
      </c>
      <c r="C137" s="1">
        <v>45238.844652777778</v>
      </c>
      <c r="D137" s="1">
        <v>45238.851921296293</v>
      </c>
      <c r="E137" t="s">
        <v>319</v>
      </c>
      <c r="I137" t="s">
        <v>48</v>
      </c>
      <c r="J137" t="s">
        <v>84</v>
      </c>
      <c r="K137">
        <v>5</v>
      </c>
      <c r="L137">
        <v>4</v>
      </c>
      <c r="M137">
        <v>4</v>
      </c>
      <c r="N137">
        <v>2</v>
      </c>
      <c r="O137">
        <v>4</v>
      </c>
      <c r="P137">
        <v>4</v>
      </c>
      <c r="Q137">
        <v>4</v>
      </c>
      <c r="R137">
        <v>5</v>
      </c>
      <c r="S137">
        <v>5</v>
      </c>
      <c r="T137">
        <v>5</v>
      </c>
      <c r="U137">
        <v>5</v>
      </c>
      <c r="V137">
        <v>4</v>
      </c>
      <c r="W137">
        <v>5</v>
      </c>
      <c r="X137">
        <v>5</v>
      </c>
      <c r="Y137">
        <v>5</v>
      </c>
      <c r="Z137">
        <v>5</v>
      </c>
      <c r="AA137">
        <v>5</v>
      </c>
      <c r="AB137">
        <v>5</v>
      </c>
      <c r="AC137">
        <v>4</v>
      </c>
      <c r="AD137">
        <v>4</v>
      </c>
      <c r="AE137">
        <v>4</v>
      </c>
      <c r="AF137">
        <v>3</v>
      </c>
      <c r="AG137">
        <v>4</v>
      </c>
      <c r="AH137">
        <v>3</v>
      </c>
      <c r="AI137">
        <v>1</v>
      </c>
      <c r="AJ137">
        <v>4</v>
      </c>
      <c r="AK137">
        <v>2</v>
      </c>
      <c r="AL137">
        <v>5</v>
      </c>
      <c r="AM137">
        <v>5</v>
      </c>
      <c r="AN137">
        <v>4</v>
      </c>
      <c r="AO137">
        <v>4</v>
      </c>
      <c r="AP137">
        <v>5</v>
      </c>
      <c r="AQ137">
        <v>5</v>
      </c>
      <c r="AR137">
        <v>4</v>
      </c>
      <c r="AS137">
        <v>4</v>
      </c>
      <c r="AT137">
        <v>2</v>
      </c>
      <c r="AU137">
        <v>2</v>
      </c>
      <c r="AV137">
        <v>2</v>
      </c>
      <c r="AW137">
        <v>1</v>
      </c>
      <c r="AX137">
        <v>1</v>
      </c>
      <c r="AY137">
        <v>1</v>
      </c>
      <c r="AZ137">
        <v>2</v>
      </c>
      <c r="BA137" t="s">
        <v>320</v>
      </c>
    </row>
    <row r="138" spans="1:53" hidden="1" x14ac:dyDescent="0.3">
      <c r="A138">
        <v>118464481616</v>
      </c>
      <c r="B138">
        <v>453298388</v>
      </c>
      <c r="C138" s="1">
        <v>45238.795439814814</v>
      </c>
      <c r="D138" s="1">
        <v>45238.810856481483</v>
      </c>
      <c r="E138" t="s">
        <v>321</v>
      </c>
      <c r="I138" t="s">
        <v>48</v>
      </c>
      <c r="J138" t="s">
        <v>49</v>
      </c>
      <c r="K138">
        <v>4</v>
      </c>
      <c r="L138">
        <v>4</v>
      </c>
      <c r="M138">
        <v>4</v>
      </c>
      <c r="N138">
        <v>4</v>
      </c>
      <c r="O138">
        <v>4</v>
      </c>
      <c r="P138">
        <v>4</v>
      </c>
      <c r="Q138">
        <v>4</v>
      </c>
      <c r="R138">
        <v>4</v>
      </c>
      <c r="S138">
        <v>4</v>
      </c>
      <c r="T138">
        <v>4</v>
      </c>
      <c r="U138">
        <v>4</v>
      </c>
      <c r="V138">
        <v>2</v>
      </c>
      <c r="W138">
        <v>3</v>
      </c>
      <c r="X138">
        <v>1</v>
      </c>
      <c r="Y138">
        <v>4</v>
      </c>
      <c r="Z138">
        <v>4</v>
      </c>
      <c r="AA138">
        <v>4</v>
      </c>
      <c r="AB138">
        <v>5</v>
      </c>
      <c r="AC138">
        <v>4</v>
      </c>
      <c r="AD138">
        <v>4</v>
      </c>
      <c r="AE138">
        <v>4</v>
      </c>
      <c r="AF138">
        <v>4</v>
      </c>
      <c r="AG138">
        <v>4</v>
      </c>
      <c r="AH138">
        <v>4</v>
      </c>
      <c r="AI138">
        <v>1</v>
      </c>
      <c r="AJ138">
        <v>4</v>
      </c>
      <c r="AK138">
        <v>2</v>
      </c>
      <c r="AL138">
        <v>4</v>
      </c>
      <c r="AM138">
        <v>4</v>
      </c>
      <c r="AN138" t="s">
        <v>50</v>
      </c>
      <c r="AO138">
        <v>4</v>
      </c>
      <c r="AP138">
        <v>4</v>
      </c>
      <c r="AQ138">
        <v>5</v>
      </c>
      <c r="AR138">
        <v>4</v>
      </c>
      <c r="AS138">
        <v>4</v>
      </c>
      <c r="AU138">
        <v>4</v>
      </c>
      <c r="AW138">
        <v>4</v>
      </c>
      <c r="AX138">
        <v>4</v>
      </c>
      <c r="BA138" t="s">
        <v>322</v>
      </c>
    </row>
    <row r="139" spans="1:53" hidden="1" x14ac:dyDescent="0.3">
      <c r="A139">
        <v>118464457619</v>
      </c>
      <c r="B139">
        <v>453298388</v>
      </c>
      <c r="C139" s="1">
        <v>45238.776412037034</v>
      </c>
      <c r="D139" s="1">
        <v>45238.781342592592</v>
      </c>
      <c r="E139" t="s">
        <v>323</v>
      </c>
      <c r="I139" t="s">
        <v>48</v>
      </c>
      <c r="J139" t="s">
        <v>96</v>
      </c>
      <c r="K139">
        <v>3</v>
      </c>
      <c r="L139">
        <v>3</v>
      </c>
      <c r="M139">
        <v>4</v>
      </c>
      <c r="N139">
        <v>3</v>
      </c>
      <c r="O139">
        <v>4</v>
      </c>
      <c r="P139">
        <v>2</v>
      </c>
      <c r="Q139">
        <v>4</v>
      </c>
      <c r="R139">
        <v>2</v>
      </c>
      <c r="S139">
        <v>3</v>
      </c>
      <c r="T139">
        <v>4</v>
      </c>
      <c r="U139">
        <v>3</v>
      </c>
      <c r="V139">
        <v>1</v>
      </c>
      <c r="W139">
        <v>3</v>
      </c>
      <c r="X139">
        <v>3</v>
      </c>
      <c r="Y139">
        <v>4</v>
      </c>
      <c r="Z139">
        <v>3</v>
      </c>
      <c r="AA139">
        <v>4</v>
      </c>
      <c r="AB139">
        <v>4</v>
      </c>
      <c r="AC139">
        <v>4</v>
      </c>
      <c r="AD139">
        <v>2</v>
      </c>
      <c r="AE139">
        <v>4</v>
      </c>
      <c r="AF139">
        <v>3</v>
      </c>
      <c r="AG139">
        <v>3</v>
      </c>
      <c r="AH139">
        <v>3</v>
      </c>
      <c r="AI139">
        <v>2</v>
      </c>
      <c r="AJ139">
        <v>2</v>
      </c>
      <c r="AK139">
        <v>1</v>
      </c>
      <c r="AL139">
        <v>2</v>
      </c>
      <c r="AM139">
        <v>2</v>
      </c>
      <c r="AN139" t="s">
        <v>50</v>
      </c>
      <c r="AO139">
        <v>4</v>
      </c>
      <c r="AP139">
        <v>4</v>
      </c>
      <c r="AQ139">
        <v>4</v>
      </c>
      <c r="AR139">
        <v>3</v>
      </c>
      <c r="AS139">
        <v>3</v>
      </c>
      <c r="AT139">
        <v>3</v>
      </c>
      <c r="AU139">
        <v>3</v>
      </c>
      <c r="AV139">
        <v>3</v>
      </c>
      <c r="AW139">
        <v>4</v>
      </c>
      <c r="AX139">
        <v>4</v>
      </c>
      <c r="AY139">
        <v>4</v>
      </c>
      <c r="AZ139">
        <v>4</v>
      </c>
      <c r="BA139" t="s">
        <v>152</v>
      </c>
    </row>
    <row r="140" spans="1:53" hidden="1" x14ac:dyDescent="0.3">
      <c r="A140">
        <v>118464445136</v>
      </c>
      <c r="B140">
        <v>453298388</v>
      </c>
      <c r="C140" s="1">
        <v>45238.762453703705</v>
      </c>
      <c r="D140" s="1">
        <v>45238.764976851853</v>
      </c>
      <c r="E140" t="s">
        <v>324</v>
      </c>
      <c r="I140" t="s">
        <v>48</v>
      </c>
      <c r="J140" t="s">
        <v>65</v>
      </c>
      <c r="K140">
        <v>4</v>
      </c>
      <c r="L140">
        <v>4</v>
      </c>
      <c r="M140">
        <v>4</v>
      </c>
      <c r="N140">
        <v>4</v>
      </c>
      <c r="O140">
        <v>4</v>
      </c>
      <c r="P140">
        <v>2</v>
      </c>
      <c r="Q140">
        <v>3</v>
      </c>
      <c r="R140">
        <v>2</v>
      </c>
      <c r="S140">
        <v>4</v>
      </c>
      <c r="T140">
        <v>2</v>
      </c>
      <c r="U140">
        <v>4</v>
      </c>
      <c r="V140">
        <v>2</v>
      </c>
      <c r="W140">
        <v>4</v>
      </c>
      <c r="X140">
        <v>2</v>
      </c>
      <c r="Y140">
        <v>4</v>
      </c>
      <c r="Z140">
        <v>4</v>
      </c>
      <c r="AA140">
        <v>2</v>
      </c>
      <c r="AB140">
        <v>4</v>
      </c>
      <c r="AC140">
        <v>4</v>
      </c>
      <c r="AD140">
        <v>4</v>
      </c>
      <c r="AE140">
        <v>4</v>
      </c>
      <c r="AF140">
        <v>4</v>
      </c>
      <c r="AG140">
        <v>4</v>
      </c>
      <c r="AH140">
        <v>3</v>
      </c>
      <c r="AI140">
        <v>4</v>
      </c>
      <c r="AJ140">
        <v>4</v>
      </c>
      <c r="AK140">
        <v>2</v>
      </c>
      <c r="AL140">
        <v>4</v>
      </c>
      <c r="AM140">
        <v>4</v>
      </c>
      <c r="AN140" t="s">
        <v>50</v>
      </c>
      <c r="AO140">
        <v>4</v>
      </c>
      <c r="AP140">
        <v>4</v>
      </c>
      <c r="AQ140">
        <v>4</v>
      </c>
      <c r="AR140">
        <v>4</v>
      </c>
      <c r="AS140">
        <v>4</v>
      </c>
      <c r="AT140">
        <v>3</v>
      </c>
      <c r="AU140">
        <v>4</v>
      </c>
      <c r="AV140">
        <v>3</v>
      </c>
      <c r="AW140">
        <v>4</v>
      </c>
      <c r="AX140">
        <v>4</v>
      </c>
      <c r="AY140">
        <v>4</v>
      </c>
      <c r="AZ140">
        <v>4</v>
      </c>
      <c r="BA140" t="s">
        <v>87</v>
      </c>
    </row>
    <row r="141" spans="1:53" hidden="1" x14ac:dyDescent="0.3">
      <c r="A141">
        <v>118464440533</v>
      </c>
      <c r="B141">
        <v>453298388</v>
      </c>
      <c r="C141" s="1">
        <v>45238.755937499998</v>
      </c>
      <c r="D141" s="1">
        <v>45238.759155092594</v>
      </c>
      <c r="E141" t="s">
        <v>325</v>
      </c>
      <c r="I141" t="s">
        <v>56</v>
      </c>
      <c r="J141" t="s">
        <v>84</v>
      </c>
      <c r="K141">
        <v>5</v>
      </c>
      <c r="L141">
        <v>4</v>
      </c>
      <c r="M141">
        <v>5</v>
      </c>
      <c r="N141">
        <v>5</v>
      </c>
      <c r="O141">
        <v>4</v>
      </c>
      <c r="P141">
        <v>3</v>
      </c>
      <c r="Q141">
        <v>5</v>
      </c>
      <c r="R141">
        <v>4</v>
      </c>
      <c r="S141">
        <v>4</v>
      </c>
      <c r="T141">
        <v>3</v>
      </c>
      <c r="U141">
        <v>3</v>
      </c>
      <c r="V141">
        <v>4</v>
      </c>
      <c r="W141">
        <v>4</v>
      </c>
      <c r="X141">
        <v>2</v>
      </c>
      <c r="Y141">
        <v>5</v>
      </c>
      <c r="Z141">
        <v>4</v>
      </c>
      <c r="AA141">
        <v>4</v>
      </c>
      <c r="AB141">
        <v>4</v>
      </c>
      <c r="AC141">
        <v>4</v>
      </c>
      <c r="AD141">
        <v>3</v>
      </c>
      <c r="AE141">
        <v>4</v>
      </c>
      <c r="AF141">
        <v>4</v>
      </c>
      <c r="AG141">
        <v>4</v>
      </c>
      <c r="AH141">
        <v>2</v>
      </c>
      <c r="AI141">
        <v>4</v>
      </c>
      <c r="AJ141">
        <v>4</v>
      </c>
      <c r="AK141">
        <v>4</v>
      </c>
      <c r="AL141">
        <v>4</v>
      </c>
      <c r="AM141">
        <v>4</v>
      </c>
      <c r="AN141" t="s">
        <v>50</v>
      </c>
      <c r="AO141">
        <v>4</v>
      </c>
      <c r="AP141">
        <v>4</v>
      </c>
      <c r="AQ141">
        <v>1</v>
      </c>
      <c r="AR141">
        <v>4</v>
      </c>
      <c r="AS141">
        <v>4</v>
      </c>
      <c r="AT141">
        <v>4</v>
      </c>
      <c r="AU141">
        <v>5</v>
      </c>
      <c r="AV141">
        <v>2</v>
      </c>
      <c r="AW141">
        <v>4</v>
      </c>
      <c r="AX141">
        <v>3</v>
      </c>
      <c r="AY141">
        <v>1</v>
      </c>
      <c r="AZ141">
        <v>4</v>
      </c>
      <c r="BA141" t="s">
        <v>1096</v>
      </c>
    </row>
    <row r="142" spans="1:53" hidden="1" x14ac:dyDescent="0.3">
      <c r="A142">
        <v>118464439032</v>
      </c>
      <c r="B142">
        <v>453298388</v>
      </c>
      <c r="C142" s="1">
        <v>45238.750057870369</v>
      </c>
      <c r="D142" s="1">
        <v>45238.757025462961</v>
      </c>
      <c r="E142" t="s">
        <v>326</v>
      </c>
      <c r="I142" t="s">
        <v>56</v>
      </c>
      <c r="J142" t="s">
        <v>49</v>
      </c>
      <c r="K142">
        <v>3</v>
      </c>
      <c r="L142">
        <v>4</v>
      </c>
      <c r="M142">
        <v>3</v>
      </c>
      <c r="N142">
        <v>3</v>
      </c>
      <c r="O142">
        <v>3</v>
      </c>
      <c r="P142">
        <v>3</v>
      </c>
      <c r="Q142">
        <v>3</v>
      </c>
      <c r="R142">
        <v>3</v>
      </c>
      <c r="S142">
        <v>3</v>
      </c>
      <c r="T142">
        <v>2</v>
      </c>
      <c r="U142">
        <v>3</v>
      </c>
      <c r="V142">
        <v>3</v>
      </c>
      <c r="W142">
        <v>3</v>
      </c>
      <c r="X142">
        <v>2</v>
      </c>
      <c r="Y142">
        <v>3</v>
      </c>
      <c r="Z142">
        <v>3</v>
      </c>
      <c r="AA142">
        <v>3</v>
      </c>
      <c r="AB142">
        <v>3</v>
      </c>
      <c r="AC142">
        <v>2</v>
      </c>
      <c r="AD142">
        <v>3</v>
      </c>
      <c r="AE142">
        <v>3</v>
      </c>
      <c r="AF142">
        <v>3</v>
      </c>
      <c r="AG142">
        <v>3</v>
      </c>
      <c r="AH142">
        <v>3</v>
      </c>
      <c r="AI142">
        <v>3</v>
      </c>
      <c r="AJ142">
        <v>3</v>
      </c>
      <c r="AK142">
        <v>3</v>
      </c>
      <c r="AL142">
        <v>3</v>
      </c>
      <c r="AM142">
        <v>3</v>
      </c>
      <c r="AN142" t="s">
        <v>50</v>
      </c>
      <c r="AO142">
        <v>3</v>
      </c>
      <c r="AP142" t="s">
        <v>81</v>
      </c>
      <c r="AQ142" t="s">
        <v>81</v>
      </c>
      <c r="AR142">
        <v>3</v>
      </c>
      <c r="AS142">
        <v>3</v>
      </c>
      <c r="AT142">
        <v>3</v>
      </c>
      <c r="AU142">
        <v>3</v>
      </c>
      <c r="AV142">
        <v>3</v>
      </c>
      <c r="AW142">
        <v>3</v>
      </c>
      <c r="AX142">
        <v>4</v>
      </c>
      <c r="AZ142">
        <v>3</v>
      </c>
      <c r="BA142" t="s">
        <v>327</v>
      </c>
    </row>
    <row r="143" spans="1:53" hidden="1" x14ac:dyDescent="0.3">
      <c r="A143">
        <v>118464436562</v>
      </c>
      <c r="B143">
        <v>453298388</v>
      </c>
      <c r="C143" s="1">
        <v>45238.749513888892</v>
      </c>
      <c r="D143" s="1">
        <v>45238.753819444442</v>
      </c>
      <c r="E143" t="s">
        <v>328</v>
      </c>
      <c r="I143" t="s">
        <v>48</v>
      </c>
      <c r="J143" t="s">
        <v>49</v>
      </c>
      <c r="K143">
        <v>5</v>
      </c>
      <c r="L143">
        <v>5</v>
      </c>
      <c r="M143">
        <v>5</v>
      </c>
      <c r="N143">
        <v>2</v>
      </c>
      <c r="O143">
        <v>5</v>
      </c>
      <c r="P143">
        <v>4</v>
      </c>
      <c r="Q143">
        <v>5</v>
      </c>
      <c r="R143">
        <v>2</v>
      </c>
      <c r="S143">
        <v>4</v>
      </c>
      <c r="T143">
        <v>4</v>
      </c>
      <c r="U143">
        <v>3</v>
      </c>
      <c r="V143">
        <v>4</v>
      </c>
      <c r="W143">
        <v>4</v>
      </c>
      <c r="X143">
        <v>4</v>
      </c>
      <c r="Y143">
        <v>5</v>
      </c>
      <c r="Z143">
        <v>5</v>
      </c>
      <c r="AA143">
        <v>4</v>
      </c>
      <c r="AB143">
        <v>4</v>
      </c>
      <c r="AC143">
        <v>5</v>
      </c>
      <c r="AD143">
        <v>5</v>
      </c>
      <c r="AE143">
        <v>4</v>
      </c>
      <c r="AF143">
        <v>2</v>
      </c>
      <c r="AG143">
        <v>2</v>
      </c>
      <c r="AH143">
        <v>3</v>
      </c>
      <c r="AI143">
        <v>4</v>
      </c>
      <c r="AJ143">
        <v>5</v>
      </c>
      <c r="AK143">
        <v>2</v>
      </c>
      <c r="AL143">
        <v>4</v>
      </c>
      <c r="AM143">
        <v>5</v>
      </c>
      <c r="AN143">
        <v>5</v>
      </c>
      <c r="AO143">
        <v>5</v>
      </c>
      <c r="AP143">
        <v>5</v>
      </c>
      <c r="AQ143">
        <v>5</v>
      </c>
      <c r="AR143">
        <v>4</v>
      </c>
      <c r="AS143">
        <v>4</v>
      </c>
      <c r="AT143">
        <v>5</v>
      </c>
      <c r="AU143">
        <v>5</v>
      </c>
      <c r="AV143">
        <v>4</v>
      </c>
      <c r="AW143">
        <v>5</v>
      </c>
      <c r="AX143">
        <v>5</v>
      </c>
      <c r="AY143">
        <v>5</v>
      </c>
      <c r="AZ143">
        <v>4</v>
      </c>
      <c r="BA143" t="s">
        <v>329</v>
      </c>
    </row>
    <row r="144" spans="1:53" x14ac:dyDescent="0.3">
      <c r="A144">
        <v>118464423616</v>
      </c>
      <c r="B144">
        <v>453298388</v>
      </c>
      <c r="C144" s="1">
        <v>45238.73233796296</v>
      </c>
      <c r="D144" s="1">
        <v>45238.737592592595</v>
      </c>
      <c r="E144" t="s">
        <v>330</v>
      </c>
      <c r="I144" t="s">
        <v>48</v>
      </c>
      <c r="J144" t="s">
        <v>65</v>
      </c>
      <c r="K144">
        <v>4</v>
      </c>
      <c r="L144">
        <v>4</v>
      </c>
      <c r="M144">
        <v>5</v>
      </c>
      <c r="N144">
        <v>5</v>
      </c>
      <c r="O144">
        <v>4</v>
      </c>
      <c r="P144">
        <v>4</v>
      </c>
      <c r="Q144">
        <v>4</v>
      </c>
      <c r="R144">
        <v>5</v>
      </c>
      <c r="S144">
        <v>4</v>
      </c>
      <c r="T144">
        <v>5</v>
      </c>
      <c r="U144">
        <v>5</v>
      </c>
      <c r="V144">
        <v>4</v>
      </c>
      <c r="W144">
        <v>5</v>
      </c>
      <c r="X144">
        <v>5</v>
      </c>
      <c r="Y144">
        <v>4</v>
      </c>
      <c r="Z144">
        <v>5</v>
      </c>
      <c r="AA144">
        <v>5</v>
      </c>
      <c r="AB144">
        <v>5</v>
      </c>
      <c r="AC144">
        <v>5</v>
      </c>
      <c r="AD144">
        <v>5</v>
      </c>
      <c r="AE144">
        <v>5</v>
      </c>
      <c r="AF144">
        <v>4</v>
      </c>
      <c r="AG144">
        <v>4</v>
      </c>
      <c r="AH144">
        <v>4</v>
      </c>
      <c r="AI144">
        <v>4</v>
      </c>
      <c r="AJ144">
        <v>5</v>
      </c>
      <c r="AK144">
        <v>5</v>
      </c>
      <c r="AL144">
        <v>5</v>
      </c>
      <c r="AM144">
        <v>4</v>
      </c>
      <c r="AN144" t="s">
        <v>50</v>
      </c>
      <c r="AO144">
        <v>4</v>
      </c>
      <c r="AP144">
        <v>4</v>
      </c>
      <c r="AQ144">
        <v>4</v>
      </c>
      <c r="AR144">
        <v>4</v>
      </c>
      <c r="AS144">
        <v>5</v>
      </c>
      <c r="AT144">
        <v>4</v>
      </c>
      <c r="AU144">
        <v>5</v>
      </c>
      <c r="AV144">
        <v>4</v>
      </c>
      <c r="AW144">
        <v>5</v>
      </c>
      <c r="AX144">
        <v>4</v>
      </c>
      <c r="AY144">
        <v>5</v>
      </c>
      <c r="AZ144">
        <v>4</v>
      </c>
      <c r="BA144" t="s">
        <v>225</v>
      </c>
    </row>
    <row r="145" spans="1:53" hidden="1" x14ac:dyDescent="0.3">
      <c r="A145">
        <v>118464423074</v>
      </c>
      <c r="B145">
        <v>453298388</v>
      </c>
      <c r="C145" s="1">
        <v>45238.734363425923</v>
      </c>
      <c r="D145" s="1">
        <v>45238.736689814818</v>
      </c>
      <c r="E145" t="s">
        <v>331</v>
      </c>
      <c r="I145" t="s">
        <v>48</v>
      </c>
      <c r="J145" t="s">
        <v>96</v>
      </c>
      <c r="K145">
        <v>4</v>
      </c>
      <c r="L145">
        <v>4</v>
      </c>
      <c r="M145">
        <v>4</v>
      </c>
      <c r="N145">
        <v>5</v>
      </c>
      <c r="O145">
        <v>4</v>
      </c>
      <c r="P145">
        <v>4</v>
      </c>
      <c r="Q145">
        <v>4</v>
      </c>
      <c r="R145">
        <v>4</v>
      </c>
      <c r="S145">
        <v>4</v>
      </c>
      <c r="T145">
        <v>4</v>
      </c>
      <c r="U145">
        <v>4</v>
      </c>
      <c r="V145">
        <v>4</v>
      </c>
      <c r="W145">
        <v>4</v>
      </c>
      <c r="X145">
        <v>4</v>
      </c>
      <c r="Y145">
        <v>4</v>
      </c>
      <c r="Z145">
        <v>4</v>
      </c>
      <c r="AA145">
        <v>4</v>
      </c>
      <c r="AB145">
        <v>4</v>
      </c>
      <c r="AC145">
        <v>4</v>
      </c>
      <c r="AD145">
        <v>4</v>
      </c>
      <c r="AE145">
        <v>4</v>
      </c>
      <c r="AF145">
        <v>4</v>
      </c>
      <c r="AG145">
        <v>4</v>
      </c>
      <c r="AH145">
        <v>4</v>
      </c>
      <c r="AI145">
        <v>4</v>
      </c>
      <c r="AJ145">
        <v>4</v>
      </c>
      <c r="AK145">
        <v>3</v>
      </c>
      <c r="AL145">
        <v>4</v>
      </c>
      <c r="AM145">
        <v>4</v>
      </c>
      <c r="AN145" t="s">
        <v>50</v>
      </c>
      <c r="AO145">
        <v>4</v>
      </c>
      <c r="AP145">
        <v>4</v>
      </c>
      <c r="AQ145">
        <v>3</v>
      </c>
      <c r="AR145">
        <v>4</v>
      </c>
      <c r="AS145">
        <v>4</v>
      </c>
      <c r="AT145">
        <v>4</v>
      </c>
      <c r="AU145">
        <v>4</v>
      </c>
      <c r="AV145">
        <v>4</v>
      </c>
      <c r="AW145">
        <v>4</v>
      </c>
      <c r="AX145">
        <v>4</v>
      </c>
      <c r="AY145">
        <v>4</v>
      </c>
      <c r="AZ145">
        <v>3</v>
      </c>
      <c r="BA145" t="s">
        <v>332</v>
      </c>
    </row>
    <row r="146" spans="1:53" hidden="1" x14ac:dyDescent="0.3">
      <c r="A146">
        <v>118464414717</v>
      </c>
      <c r="B146">
        <v>453298388</v>
      </c>
      <c r="C146" s="1">
        <v>45238.716747685183</v>
      </c>
      <c r="D146" s="1">
        <v>45238.726527777777</v>
      </c>
      <c r="E146" t="s">
        <v>333</v>
      </c>
      <c r="I146" t="s">
        <v>48</v>
      </c>
      <c r="J146" t="s">
        <v>53</v>
      </c>
      <c r="K146">
        <v>5</v>
      </c>
      <c r="L146">
        <v>5</v>
      </c>
      <c r="M146">
        <v>5</v>
      </c>
      <c r="N146">
        <v>5</v>
      </c>
      <c r="O146">
        <v>5</v>
      </c>
      <c r="P146">
        <v>5</v>
      </c>
      <c r="Q146">
        <v>5</v>
      </c>
      <c r="R146">
        <v>5</v>
      </c>
      <c r="S146">
        <v>5</v>
      </c>
      <c r="T146">
        <v>5</v>
      </c>
      <c r="U146">
        <v>5</v>
      </c>
      <c r="V146">
        <v>5</v>
      </c>
      <c r="W146">
        <v>5</v>
      </c>
      <c r="X146">
        <v>5</v>
      </c>
      <c r="Y146">
        <v>5</v>
      </c>
      <c r="Z146">
        <v>5</v>
      </c>
      <c r="AA146">
        <v>5</v>
      </c>
      <c r="AB146">
        <v>5</v>
      </c>
      <c r="AC146">
        <v>5</v>
      </c>
      <c r="AD146">
        <v>5</v>
      </c>
      <c r="AE146">
        <v>5</v>
      </c>
      <c r="AF146">
        <v>5</v>
      </c>
      <c r="AG146">
        <v>5</v>
      </c>
      <c r="AH146">
        <v>5</v>
      </c>
      <c r="AI146">
        <v>5</v>
      </c>
      <c r="AJ146">
        <v>5</v>
      </c>
      <c r="AK146">
        <v>5</v>
      </c>
      <c r="AL146">
        <v>5</v>
      </c>
      <c r="AM146">
        <v>5</v>
      </c>
      <c r="AN146" t="s">
        <v>50</v>
      </c>
      <c r="AO146">
        <v>5</v>
      </c>
      <c r="AP146" t="s">
        <v>81</v>
      </c>
      <c r="AQ146" t="s">
        <v>81</v>
      </c>
      <c r="AR146">
        <v>5</v>
      </c>
      <c r="AS146">
        <v>5</v>
      </c>
      <c r="AT146">
        <v>5</v>
      </c>
      <c r="AU146">
        <v>5</v>
      </c>
      <c r="AV146">
        <v>5</v>
      </c>
      <c r="AW146">
        <v>5</v>
      </c>
      <c r="AX146">
        <v>5</v>
      </c>
      <c r="AY146">
        <v>4</v>
      </c>
      <c r="AZ146">
        <v>5</v>
      </c>
      <c r="BA146" t="s">
        <v>79</v>
      </c>
    </row>
    <row r="147" spans="1:53" hidden="1" x14ac:dyDescent="0.3">
      <c r="A147">
        <v>118464411328</v>
      </c>
      <c r="B147">
        <v>453298388</v>
      </c>
      <c r="C147" s="1">
        <v>45238.719317129631</v>
      </c>
      <c r="D147" s="1">
        <v>45238.722349537034</v>
      </c>
      <c r="E147" t="s">
        <v>334</v>
      </c>
      <c r="I147" t="s">
        <v>48</v>
      </c>
      <c r="J147" t="s">
        <v>84</v>
      </c>
      <c r="K147">
        <v>5</v>
      </c>
      <c r="L147">
        <v>5</v>
      </c>
      <c r="M147">
        <v>5</v>
      </c>
      <c r="N147">
        <v>5</v>
      </c>
      <c r="O147">
        <v>5</v>
      </c>
      <c r="P147">
        <v>5</v>
      </c>
      <c r="Q147">
        <v>5</v>
      </c>
      <c r="R147">
        <v>5</v>
      </c>
      <c r="S147">
        <v>5</v>
      </c>
      <c r="T147">
        <v>5</v>
      </c>
      <c r="U147">
        <v>5</v>
      </c>
      <c r="V147">
        <v>5</v>
      </c>
      <c r="W147">
        <v>5</v>
      </c>
      <c r="X147">
        <v>3</v>
      </c>
      <c r="Y147">
        <v>5</v>
      </c>
      <c r="Z147">
        <v>5</v>
      </c>
      <c r="AA147">
        <v>5</v>
      </c>
      <c r="AB147">
        <v>5</v>
      </c>
      <c r="AC147">
        <v>5</v>
      </c>
      <c r="AD147">
        <v>5</v>
      </c>
      <c r="AE147">
        <v>5</v>
      </c>
      <c r="AF147">
        <v>5</v>
      </c>
      <c r="AG147">
        <v>5</v>
      </c>
      <c r="AH147">
        <v>5</v>
      </c>
      <c r="AI147">
        <v>4</v>
      </c>
      <c r="AJ147">
        <v>5</v>
      </c>
      <c r="AK147">
        <v>5</v>
      </c>
      <c r="AL147">
        <v>5</v>
      </c>
      <c r="AM147">
        <v>4</v>
      </c>
      <c r="AN147" t="s">
        <v>50</v>
      </c>
      <c r="AO147">
        <v>4</v>
      </c>
      <c r="AP147">
        <v>5</v>
      </c>
      <c r="AQ147">
        <v>5</v>
      </c>
      <c r="AR147">
        <v>5</v>
      </c>
      <c r="AS147">
        <v>5</v>
      </c>
      <c r="AT147">
        <v>5</v>
      </c>
      <c r="AU147">
        <v>5</v>
      </c>
      <c r="AV147">
        <v>4</v>
      </c>
      <c r="AW147">
        <v>5</v>
      </c>
      <c r="AX147">
        <v>5</v>
      </c>
      <c r="AY147">
        <v>5</v>
      </c>
      <c r="AZ147">
        <v>5</v>
      </c>
      <c r="BA147" t="s">
        <v>335</v>
      </c>
    </row>
    <row r="148" spans="1:53" hidden="1" x14ac:dyDescent="0.3">
      <c r="A148">
        <v>118464409889</v>
      </c>
      <c r="B148">
        <v>453298388</v>
      </c>
      <c r="C148" s="1">
        <v>45238.718356481484</v>
      </c>
      <c r="D148" s="1">
        <v>45238.721550925926</v>
      </c>
      <c r="E148" t="s">
        <v>336</v>
      </c>
      <c r="I148" t="s">
        <v>48</v>
      </c>
      <c r="J148" t="s">
        <v>49</v>
      </c>
      <c r="K148">
        <v>4</v>
      </c>
      <c r="L148">
        <v>2</v>
      </c>
      <c r="M148">
        <v>3</v>
      </c>
      <c r="N148">
        <v>2</v>
      </c>
      <c r="O148">
        <v>2</v>
      </c>
      <c r="P148">
        <v>2</v>
      </c>
      <c r="Q148">
        <v>3</v>
      </c>
      <c r="R148">
        <v>4</v>
      </c>
      <c r="S148">
        <v>3</v>
      </c>
      <c r="T148">
        <v>4</v>
      </c>
      <c r="U148">
        <v>2</v>
      </c>
      <c r="V148">
        <v>3</v>
      </c>
      <c r="W148">
        <v>4</v>
      </c>
      <c r="X148">
        <v>3</v>
      </c>
      <c r="Y148">
        <v>4</v>
      </c>
      <c r="Z148">
        <v>4</v>
      </c>
      <c r="AA148">
        <v>3</v>
      </c>
      <c r="AB148">
        <v>3</v>
      </c>
      <c r="AC148">
        <v>4</v>
      </c>
      <c r="AD148">
        <v>4</v>
      </c>
      <c r="AE148">
        <v>4</v>
      </c>
      <c r="AF148">
        <v>4</v>
      </c>
      <c r="AG148">
        <v>2</v>
      </c>
      <c r="AH148">
        <v>1</v>
      </c>
      <c r="AI148">
        <v>4</v>
      </c>
      <c r="AJ148">
        <v>4</v>
      </c>
      <c r="AK148">
        <v>3</v>
      </c>
      <c r="AL148">
        <v>4</v>
      </c>
      <c r="AM148">
        <v>4</v>
      </c>
      <c r="AN148" t="s">
        <v>50</v>
      </c>
      <c r="AO148">
        <v>3</v>
      </c>
      <c r="AP148">
        <v>4</v>
      </c>
      <c r="AQ148">
        <v>1</v>
      </c>
      <c r="AR148">
        <v>4</v>
      </c>
      <c r="AS148">
        <v>3</v>
      </c>
      <c r="AT148">
        <v>3</v>
      </c>
      <c r="AU148">
        <v>3</v>
      </c>
      <c r="AV148">
        <v>2</v>
      </c>
      <c r="AW148">
        <v>4</v>
      </c>
      <c r="AX148">
        <v>3</v>
      </c>
      <c r="AY148">
        <v>1</v>
      </c>
      <c r="AZ148">
        <v>3</v>
      </c>
      <c r="BA148" t="s">
        <v>337</v>
      </c>
    </row>
    <row r="149" spans="1:53" hidden="1" x14ac:dyDescent="0.3">
      <c r="A149">
        <v>118464398208</v>
      </c>
      <c r="B149">
        <v>453298388</v>
      </c>
      <c r="C149" s="1">
        <v>45238.700925925928</v>
      </c>
      <c r="D149" s="1">
        <v>45238.707476851851</v>
      </c>
      <c r="E149" t="s">
        <v>338</v>
      </c>
      <c r="I149" t="s">
        <v>48</v>
      </c>
      <c r="J149" t="s">
        <v>65</v>
      </c>
      <c r="K149">
        <v>4</v>
      </c>
      <c r="L149">
        <v>3</v>
      </c>
      <c r="M149">
        <v>4</v>
      </c>
      <c r="N149">
        <v>4</v>
      </c>
      <c r="O149">
        <v>4</v>
      </c>
      <c r="P149">
        <v>4</v>
      </c>
      <c r="Q149">
        <v>4</v>
      </c>
      <c r="R149">
        <v>4</v>
      </c>
      <c r="S149">
        <v>4</v>
      </c>
      <c r="T149">
        <v>4</v>
      </c>
      <c r="U149">
        <v>4</v>
      </c>
      <c r="V149">
        <v>3</v>
      </c>
      <c r="W149">
        <v>4</v>
      </c>
      <c r="X149">
        <v>2</v>
      </c>
      <c r="Y149">
        <v>4</v>
      </c>
      <c r="Z149">
        <v>4</v>
      </c>
      <c r="AA149">
        <v>2</v>
      </c>
      <c r="AB149">
        <v>3</v>
      </c>
      <c r="AC149">
        <v>3</v>
      </c>
      <c r="AD149">
        <v>2</v>
      </c>
      <c r="AE149">
        <v>4</v>
      </c>
      <c r="AF149">
        <v>4</v>
      </c>
      <c r="AG149">
        <v>4</v>
      </c>
      <c r="AH149">
        <v>3</v>
      </c>
      <c r="AI149">
        <v>3</v>
      </c>
      <c r="AJ149">
        <v>4</v>
      </c>
      <c r="AK149">
        <v>3</v>
      </c>
      <c r="AL149">
        <v>4</v>
      </c>
      <c r="AM149">
        <v>4</v>
      </c>
      <c r="AN149">
        <v>2</v>
      </c>
      <c r="AO149">
        <v>4</v>
      </c>
      <c r="AP149">
        <v>4</v>
      </c>
      <c r="AQ149">
        <v>4</v>
      </c>
      <c r="AR149">
        <v>4</v>
      </c>
      <c r="AS149">
        <v>4</v>
      </c>
      <c r="AT149">
        <v>4</v>
      </c>
      <c r="AU149">
        <v>4</v>
      </c>
      <c r="AV149">
        <v>1</v>
      </c>
      <c r="AW149">
        <v>3</v>
      </c>
      <c r="AX149">
        <v>4</v>
      </c>
      <c r="AY149">
        <v>4</v>
      </c>
      <c r="AZ149">
        <v>3</v>
      </c>
      <c r="BA149" t="s">
        <v>339</v>
      </c>
    </row>
    <row r="150" spans="1:53" hidden="1" x14ac:dyDescent="0.3">
      <c r="A150">
        <v>118464385848</v>
      </c>
      <c r="B150">
        <v>453298388</v>
      </c>
      <c r="C150" s="1">
        <v>45238.690300925926</v>
      </c>
      <c r="D150" s="1">
        <v>45238.692731481482</v>
      </c>
      <c r="E150" t="s">
        <v>340</v>
      </c>
      <c r="I150" t="s">
        <v>48</v>
      </c>
      <c r="J150" t="s">
        <v>96</v>
      </c>
      <c r="K150">
        <v>4</v>
      </c>
      <c r="L150">
        <v>3</v>
      </c>
      <c r="M150">
        <v>4</v>
      </c>
      <c r="N150">
        <v>4</v>
      </c>
      <c r="O150">
        <v>3</v>
      </c>
      <c r="P150">
        <v>4</v>
      </c>
      <c r="Q150">
        <v>4</v>
      </c>
      <c r="R150">
        <v>3</v>
      </c>
      <c r="S150">
        <v>4</v>
      </c>
      <c r="T150">
        <v>4</v>
      </c>
      <c r="U150">
        <v>4</v>
      </c>
      <c r="V150">
        <v>4</v>
      </c>
      <c r="W150">
        <v>4</v>
      </c>
      <c r="X150">
        <v>4</v>
      </c>
      <c r="Y150">
        <v>4</v>
      </c>
      <c r="Z150">
        <v>3</v>
      </c>
      <c r="AA150">
        <v>3</v>
      </c>
      <c r="AB150">
        <v>5</v>
      </c>
      <c r="AC150">
        <v>4</v>
      </c>
      <c r="AD150">
        <v>4</v>
      </c>
      <c r="AE150">
        <v>4</v>
      </c>
      <c r="AF150">
        <v>4</v>
      </c>
      <c r="AG150">
        <v>3</v>
      </c>
      <c r="AH150">
        <v>4</v>
      </c>
      <c r="AI150">
        <v>3</v>
      </c>
      <c r="AJ150">
        <v>3</v>
      </c>
      <c r="AK150">
        <v>2</v>
      </c>
      <c r="AL150">
        <v>4</v>
      </c>
      <c r="AM150">
        <v>4</v>
      </c>
      <c r="AN150" t="s">
        <v>50</v>
      </c>
      <c r="AO150">
        <v>4</v>
      </c>
      <c r="AP150">
        <v>4</v>
      </c>
      <c r="AQ150">
        <v>1</v>
      </c>
      <c r="AR150">
        <v>4</v>
      </c>
      <c r="AS150">
        <v>4</v>
      </c>
      <c r="AT150">
        <v>4</v>
      </c>
      <c r="AU150">
        <v>4</v>
      </c>
      <c r="AV150">
        <v>3</v>
      </c>
      <c r="AW150">
        <v>3</v>
      </c>
      <c r="AX150">
        <v>3</v>
      </c>
      <c r="AY150">
        <v>1</v>
      </c>
      <c r="AZ150">
        <v>3</v>
      </c>
      <c r="BA150" t="s">
        <v>79</v>
      </c>
    </row>
    <row r="151" spans="1:53" hidden="1" x14ac:dyDescent="0.3">
      <c r="A151">
        <v>118464384869</v>
      </c>
      <c r="B151">
        <v>453298388</v>
      </c>
      <c r="C151" s="1">
        <v>45238.683587962965</v>
      </c>
      <c r="D151" s="1">
        <v>45238.691666666666</v>
      </c>
      <c r="E151" t="s">
        <v>341</v>
      </c>
      <c r="I151" t="s">
        <v>48</v>
      </c>
      <c r="J151" t="s">
        <v>53</v>
      </c>
      <c r="K151">
        <v>3</v>
      </c>
      <c r="L151">
        <v>2</v>
      </c>
      <c r="M151">
        <v>4</v>
      </c>
      <c r="N151">
        <v>5</v>
      </c>
      <c r="O151">
        <v>4</v>
      </c>
      <c r="P151">
        <v>4</v>
      </c>
      <c r="Q151">
        <v>4</v>
      </c>
      <c r="R151">
        <v>4</v>
      </c>
      <c r="S151">
        <v>4</v>
      </c>
      <c r="T151">
        <v>5</v>
      </c>
      <c r="U151">
        <v>4</v>
      </c>
      <c r="V151">
        <v>4</v>
      </c>
      <c r="W151">
        <v>4</v>
      </c>
      <c r="X151">
        <v>5</v>
      </c>
      <c r="Y151">
        <v>5</v>
      </c>
      <c r="Z151">
        <v>4</v>
      </c>
      <c r="AA151">
        <v>5</v>
      </c>
      <c r="AB151">
        <v>5</v>
      </c>
      <c r="AC151">
        <v>5</v>
      </c>
      <c r="AD151">
        <v>5</v>
      </c>
      <c r="AE151">
        <v>4</v>
      </c>
      <c r="AF151">
        <v>5</v>
      </c>
      <c r="AG151">
        <v>5</v>
      </c>
      <c r="AH151">
        <v>4</v>
      </c>
      <c r="AI151">
        <v>2</v>
      </c>
      <c r="AJ151">
        <v>4</v>
      </c>
      <c r="AK151">
        <v>4</v>
      </c>
      <c r="AL151">
        <v>4</v>
      </c>
      <c r="AM151">
        <v>4</v>
      </c>
      <c r="AN151">
        <v>4</v>
      </c>
      <c r="AO151">
        <v>4</v>
      </c>
      <c r="AP151">
        <v>4</v>
      </c>
      <c r="AQ151">
        <v>4</v>
      </c>
      <c r="AR151">
        <v>4</v>
      </c>
      <c r="AS151">
        <v>4</v>
      </c>
      <c r="AT151">
        <v>4</v>
      </c>
      <c r="AU151">
        <v>4</v>
      </c>
      <c r="AV151">
        <v>5</v>
      </c>
      <c r="AW151">
        <v>4</v>
      </c>
      <c r="AX151">
        <v>4</v>
      </c>
      <c r="AY151">
        <v>5</v>
      </c>
      <c r="AZ151">
        <v>4</v>
      </c>
      <c r="BA151" t="s">
        <v>342</v>
      </c>
    </row>
    <row r="152" spans="1:53" hidden="1" x14ac:dyDescent="0.3">
      <c r="A152">
        <v>118464362932</v>
      </c>
      <c r="B152">
        <v>453298388</v>
      </c>
      <c r="C152" s="1">
        <v>45238.659317129626</v>
      </c>
      <c r="D152" s="1">
        <v>45238.662418981483</v>
      </c>
      <c r="E152" t="s">
        <v>343</v>
      </c>
      <c r="I152" t="s">
        <v>48</v>
      </c>
      <c r="J152" t="s">
        <v>53</v>
      </c>
      <c r="K152">
        <v>4</v>
      </c>
      <c r="L152">
        <v>4</v>
      </c>
      <c r="M152">
        <v>5</v>
      </c>
      <c r="N152">
        <v>4</v>
      </c>
      <c r="O152">
        <v>5</v>
      </c>
      <c r="P152">
        <v>4</v>
      </c>
      <c r="Q152">
        <v>4</v>
      </c>
      <c r="R152">
        <v>4</v>
      </c>
      <c r="S152">
        <v>4</v>
      </c>
      <c r="T152">
        <v>4</v>
      </c>
      <c r="U152">
        <v>4</v>
      </c>
      <c r="V152">
        <v>4</v>
      </c>
      <c r="W152">
        <v>4</v>
      </c>
      <c r="X152">
        <v>4</v>
      </c>
      <c r="Y152">
        <v>4</v>
      </c>
      <c r="Z152">
        <v>4</v>
      </c>
      <c r="AA152">
        <v>4</v>
      </c>
      <c r="AB152">
        <v>4</v>
      </c>
      <c r="AC152">
        <v>4</v>
      </c>
      <c r="AD152">
        <v>4</v>
      </c>
      <c r="AE152">
        <v>4</v>
      </c>
      <c r="AF152">
        <v>4</v>
      </c>
      <c r="AG152">
        <v>4</v>
      </c>
      <c r="AH152">
        <v>4</v>
      </c>
      <c r="AI152">
        <v>4</v>
      </c>
      <c r="AJ152">
        <v>4</v>
      </c>
      <c r="AK152">
        <v>4</v>
      </c>
      <c r="AL152">
        <v>4</v>
      </c>
      <c r="AM152">
        <v>4</v>
      </c>
      <c r="AN152" t="s">
        <v>50</v>
      </c>
      <c r="AO152">
        <v>4</v>
      </c>
      <c r="AP152">
        <v>4</v>
      </c>
      <c r="AQ152">
        <v>4</v>
      </c>
      <c r="AR152">
        <v>4</v>
      </c>
      <c r="AS152">
        <v>5</v>
      </c>
      <c r="AT152">
        <v>4</v>
      </c>
      <c r="AU152">
        <v>5</v>
      </c>
      <c r="AV152">
        <v>4</v>
      </c>
      <c r="AW152">
        <v>4</v>
      </c>
      <c r="AX152">
        <v>4</v>
      </c>
      <c r="AY152">
        <v>4</v>
      </c>
      <c r="AZ152">
        <v>3</v>
      </c>
      <c r="BA152" t="s">
        <v>344</v>
      </c>
    </row>
    <row r="153" spans="1:53" hidden="1" x14ac:dyDescent="0.3">
      <c r="A153">
        <v>118464359470</v>
      </c>
      <c r="B153">
        <v>453298388</v>
      </c>
      <c r="C153" s="1">
        <v>45238.652928240743</v>
      </c>
      <c r="D153" s="1">
        <v>45238.657384259262</v>
      </c>
      <c r="E153" t="s">
        <v>198</v>
      </c>
      <c r="I153" t="s">
        <v>48</v>
      </c>
      <c r="J153" t="s">
        <v>84</v>
      </c>
      <c r="K153">
        <v>5</v>
      </c>
      <c r="L153">
        <v>4</v>
      </c>
      <c r="M153">
        <v>5</v>
      </c>
      <c r="N153">
        <v>4</v>
      </c>
      <c r="O153">
        <v>4</v>
      </c>
      <c r="P153">
        <v>3</v>
      </c>
      <c r="Q153">
        <v>5</v>
      </c>
      <c r="R153">
        <v>5</v>
      </c>
      <c r="S153">
        <v>4</v>
      </c>
      <c r="T153">
        <v>3</v>
      </c>
      <c r="U153">
        <v>5</v>
      </c>
      <c r="V153">
        <v>5</v>
      </c>
      <c r="W153">
        <v>5</v>
      </c>
      <c r="X153">
        <v>5</v>
      </c>
      <c r="Y153">
        <v>4</v>
      </c>
      <c r="Z153">
        <v>5</v>
      </c>
      <c r="AA153">
        <v>5</v>
      </c>
      <c r="AB153">
        <v>5</v>
      </c>
      <c r="AC153">
        <v>3</v>
      </c>
      <c r="AD153">
        <v>3</v>
      </c>
      <c r="AE153">
        <v>5</v>
      </c>
      <c r="AF153">
        <v>4</v>
      </c>
      <c r="AG153">
        <v>4</v>
      </c>
      <c r="AH153">
        <v>5</v>
      </c>
      <c r="AI153">
        <v>5</v>
      </c>
      <c r="AJ153">
        <v>5</v>
      </c>
      <c r="AK153">
        <v>5</v>
      </c>
      <c r="AL153">
        <v>5</v>
      </c>
      <c r="AM153">
        <v>4</v>
      </c>
      <c r="AN153" t="s">
        <v>50</v>
      </c>
      <c r="AO153">
        <v>4</v>
      </c>
      <c r="AP153">
        <v>4</v>
      </c>
      <c r="AQ153">
        <v>4</v>
      </c>
      <c r="AR153">
        <v>4</v>
      </c>
      <c r="AS153">
        <v>5</v>
      </c>
      <c r="AT153">
        <v>4</v>
      </c>
      <c r="AU153">
        <v>5</v>
      </c>
      <c r="AV153">
        <v>5</v>
      </c>
      <c r="AW153">
        <v>5</v>
      </c>
      <c r="AX153">
        <v>4</v>
      </c>
      <c r="AY153">
        <v>4</v>
      </c>
      <c r="AZ153">
        <v>4</v>
      </c>
      <c r="BA153" t="s">
        <v>345</v>
      </c>
    </row>
    <row r="154" spans="1:53" hidden="1" x14ac:dyDescent="0.3">
      <c r="A154">
        <v>118464358303</v>
      </c>
      <c r="B154">
        <v>453298388</v>
      </c>
      <c r="C154" s="1">
        <v>45238.646631944444</v>
      </c>
      <c r="D154" s="1">
        <v>45238.655636574076</v>
      </c>
      <c r="E154" t="s">
        <v>346</v>
      </c>
      <c r="I154" t="s">
        <v>48</v>
      </c>
      <c r="J154" t="s">
        <v>53</v>
      </c>
      <c r="K154">
        <v>4</v>
      </c>
      <c r="L154">
        <v>2</v>
      </c>
      <c r="M154">
        <v>4</v>
      </c>
      <c r="N154">
        <v>2</v>
      </c>
      <c r="O154">
        <v>3</v>
      </c>
      <c r="P154">
        <v>4</v>
      </c>
      <c r="Q154">
        <v>4</v>
      </c>
      <c r="R154">
        <v>4</v>
      </c>
      <c r="S154">
        <v>3</v>
      </c>
      <c r="T154">
        <v>4</v>
      </c>
      <c r="U154">
        <v>4</v>
      </c>
      <c r="V154">
        <v>4</v>
      </c>
      <c r="W154">
        <v>4</v>
      </c>
      <c r="X154">
        <v>2</v>
      </c>
      <c r="Y154">
        <v>4</v>
      </c>
      <c r="Z154">
        <v>4</v>
      </c>
      <c r="AA154">
        <v>1</v>
      </c>
      <c r="AB154">
        <v>2</v>
      </c>
      <c r="AC154">
        <v>4</v>
      </c>
      <c r="AD154">
        <v>4</v>
      </c>
      <c r="AE154">
        <v>4</v>
      </c>
      <c r="AF154">
        <v>4</v>
      </c>
      <c r="AG154">
        <v>4</v>
      </c>
      <c r="AH154">
        <v>4</v>
      </c>
      <c r="AI154">
        <v>1</v>
      </c>
      <c r="AJ154">
        <v>2</v>
      </c>
      <c r="AK154">
        <v>1</v>
      </c>
      <c r="AL154">
        <v>4</v>
      </c>
      <c r="AM154">
        <v>3</v>
      </c>
      <c r="AN154" t="s">
        <v>50</v>
      </c>
      <c r="AO154">
        <v>3</v>
      </c>
      <c r="AP154">
        <v>2</v>
      </c>
      <c r="AQ154">
        <v>4</v>
      </c>
      <c r="AR154">
        <v>4</v>
      </c>
      <c r="AS154">
        <v>4</v>
      </c>
      <c r="AT154">
        <v>3</v>
      </c>
      <c r="AU154">
        <v>4</v>
      </c>
      <c r="AV154">
        <v>2</v>
      </c>
      <c r="AW154">
        <v>3</v>
      </c>
      <c r="AX154">
        <v>3</v>
      </c>
      <c r="AY154">
        <v>3</v>
      </c>
      <c r="AZ154">
        <v>3</v>
      </c>
      <c r="BA154" t="s">
        <v>347</v>
      </c>
    </row>
    <row r="155" spans="1:53" hidden="1" x14ac:dyDescent="0.3">
      <c r="A155">
        <v>118464350599</v>
      </c>
      <c r="B155">
        <v>453298388</v>
      </c>
      <c r="C155" s="1">
        <v>45238.638749999998</v>
      </c>
      <c r="D155" s="1">
        <v>45238.644583333335</v>
      </c>
      <c r="E155" t="s">
        <v>348</v>
      </c>
      <c r="I155" t="s">
        <v>48</v>
      </c>
      <c r="J155" t="s">
        <v>84</v>
      </c>
      <c r="K155">
        <v>5</v>
      </c>
      <c r="L155">
        <v>4</v>
      </c>
      <c r="M155">
        <v>4</v>
      </c>
      <c r="N155">
        <v>4</v>
      </c>
      <c r="O155">
        <v>4</v>
      </c>
      <c r="P155">
        <v>4</v>
      </c>
      <c r="Q155">
        <v>5</v>
      </c>
      <c r="R155">
        <v>4</v>
      </c>
      <c r="S155">
        <v>4</v>
      </c>
      <c r="T155">
        <v>4</v>
      </c>
      <c r="U155">
        <v>4</v>
      </c>
      <c r="V155">
        <v>4</v>
      </c>
      <c r="W155">
        <v>4</v>
      </c>
      <c r="X155">
        <v>3</v>
      </c>
      <c r="Y155">
        <v>4</v>
      </c>
      <c r="Z155">
        <v>5</v>
      </c>
      <c r="AA155">
        <v>4</v>
      </c>
      <c r="AB155">
        <v>4</v>
      </c>
      <c r="AC155">
        <v>5</v>
      </c>
      <c r="AD155">
        <v>4</v>
      </c>
      <c r="AE155">
        <v>4</v>
      </c>
      <c r="AF155">
        <v>4</v>
      </c>
      <c r="AG155">
        <v>4</v>
      </c>
      <c r="AH155">
        <v>4</v>
      </c>
      <c r="AI155">
        <v>4</v>
      </c>
      <c r="AJ155">
        <v>4</v>
      </c>
      <c r="AK155">
        <v>3</v>
      </c>
      <c r="AL155">
        <v>4</v>
      </c>
      <c r="AM155">
        <v>5</v>
      </c>
      <c r="AN155">
        <v>2</v>
      </c>
      <c r="AO155">
        <v>4</v>
      </c>
      <c r="AP155">
        <v>4</v>
      </c>
      <c r="AQ155">
        <v>4</v>
      </c>
      <c r="AR155">
        <v>5</v>
      </c>
      <c r="AS155">
        <v>4</v>
      </c>
      <c r="AT155">
        <v>4</v>
      </c>
      <c r="AU155">
        <v>5</v>
      </c>
      <c r="AV155">
        <v>4</v>
      </c>
      <c r="AW155">
        <v>5</v>
      </c>
      <c r="AX155">
        <v>5</v>
      </c>
      <c r="AY155">
        <v>5</v>
      </c>
      <c r="AZ155">
        <v>4</v>
      </c>
      <c r="BA155" t="s">
        <v>349</v>
      </c>
    </row>
    <row r="156" spans="1:53" hidden="1" x14ac:dyDescent="0.3">
      <c r="A156">
        <v>118464337909</v>
      </c>
      <c r="B156">
        <v>453298388</v>
      </c>
      <c r="C156" s="1">
        <v>45238.59778935185</v>
      </c>
      <c r="D156" s="1">
        <v>45238.628113425926</v>
      </c>
      <c r="E156" t="s">
        <v>350</v>
      </c>
      <c r="I156" t="s">
        <v>48</v>
      </c>
      <c r="J156" t="s">
        <v>84</v>
      </c>
      <c r="K156">
        <v>5</v>
      </c>
      <c r="L156">
        <v>4</v>
      </c>
      <c r="M156">
        <v>4</v>
      </c>
      <c r="N156">
        <v>2</v>
      </c>
      <c r="O156">
        <v>5</v>
      </c>
      <c r="P156">
        <v>5</v>
      </c>
      <c r="Q156">
        <v>5</v>
      </c>
      <c r="R156">
        <v>2</v>
      </c>
      <c r="S156">
        <v>5</v>
      </c>
      <c r="T156">
        <v>5</v>
      </c>
      <c r="U156">
        <v>4</v>
      </c>
      <c r="V156">
        <v>3</v>
      </c>
      <c r="W156">
        <v>4</v>
      </c>
      <c r="X156">
        <v>2</v>
      </c>
      <c r="Y156">
        <v>4</v>
      </c>
      <c r="Z156">
        <v>4</v>
      </c>
      <c r="AA156">
        <v>4</v>
      </c>
      <c r="AB156">
        <v>5</v>
      </c>
      <c r="AC156">
        <v>5</v>
      </c>
      <c r="AD156">
        <v>5</v>
      </c>
      <c r="AE156">
        <v>5</v>
      </c>
      <c r="AF156">
        <v>4</v>
      </c>
      <c r="AG156">
        <v>4</v>
      </c>
      <c r="AH156">
        <v>4</v>
      </c>
      <c r="AI156">
        <v>1</v>
      </c>
      <c r="AJ156">
        <v>4</v>
      </c>
      <c r="AK156">
        <v>4</v>
      </c>
      <c r="AL156">
        <v>5</v>
      </c>
      <c r="AM156">
        <v>2</v>
      </c>
      <c r="AN156">
        <v>4</v>
      </c>
      <c r="AO156">
        <v>4</v>
      </c>
      <c r="AP156">
        <v>4</v>
      </c>
      <c r="AQ156">
        <v>4</v>
      </c>
      <c r="AR156">
        <v>4</v>
      </c>
      <c r="AS156">
        <v>4</v>
      </c>
      <c r="AT156">
        <v>5</v>
      </c>
      <c r="AU156">
        <v>5</v>
      </c>
      <c r="AV156">
        <v>2</v>
      </c>
      <c r="AW156">
        <v>5</v>
      </c>
      <c r="AX156">
        <v>4</v>
      </c>
      <c r="AY156">
        <v>4</v>
      </c>
      <c r="AZ156">
        <v>4</v>
      </c>
      <c r="BA156" t="s">
        <v>351</v>
      </c>
    </row>
    <row r="157" spans="1:53" hidden="1" x14ac:dyDescent="0.3">
      <c r="A157">
        <v>118464337164</v>
      </c>
      <c r="B157">
        <v>453298388</v>
      </c>
      <c r="C157" s="1">
        <v>45238.59516203704</v>
      </c>
      <c r="D157" s="1">
        <v>45238.626689814817</v>
      </c>
      <c r="E157" t="s">
        <v>352</v>
      </c>
      <c r="I157" t="s">
        <v>48</v>
      </c>
      <c r="J157" t="s">
        <v>65</v>
      </c>
      <c r="K157">
        <v>2</v>
      </c>
      <c r="L157">
        <v>2</v>
      </c>
      <c r="M157">
        <v>2</v>
      </c>
      <c r="N157">
        <v>2</v>
      </c>
      <c r="O157">
        <v>2</v>
      </c>
      <c r="P157">
        <v>2</v>
      </c>
      <c r="Q157">
        <v>2</v>
      </c>
      <c r="R157">
        <v>2</v>
      </c>
      <c r="S157">
        <v>2</v>
      </c>
      <c r="T157">
        <v>2</v>
      </c>
      <c r="U157">
        <v>2</v>
      </c>
      <c r="V157">
        <v>1</v>
      </c>
      <c r="W157">
        <v>1</v>
      </c>
      <c r="X157">
        <v>1</v>
      </c>
      <c r="Y157">
        <v>1</v>
      </c>
      <c r="Z157">
        <v>2</v>
      </c>
      <c r="AA157">
        <v>2</v>
      </c>
      <c r="AB157">
        <v>2</v>
      </c>
      <c r="AC157">
        <v>2</v>
      </c>
      <c r="AD157">
        <v>2</v>
      </c>
      <c r="AE157">
        <v>3</v>
      </c>
      <c r="AF157">
        <v>3</v>
      </c>
      <c r="AG157">
        <v>2</v>
      </c>
      <c r="AH157">
        <v>2</v>
      </c>
      <c r="AI157">
        <v>1</v>
      </c>
      <c r="AJ157">
        <v>3</v>
      </c>
      <c r="AK157">
        <v>1</v>
      </c>
      <c r="AL157">
        <v>2</v>
      </c>
      <c r="AM157">
        <v>2</v>
      </c>
      <c r="AN157">
        <v>2</v>
      </c>
      <c r="AO157">
        <v>3</v>
      </c>
      <c r="AP157">
        <v>2</v>
      </c>
      <c r="AQ157">
        <v>3</v>
      </c>
      <c r="AR157">
        <v>2</v>
      </c>
      <c r="AS157">
        <v>2</v>
      </c>
      <c r="AT157">
        <v>2</v>
      </c>
      <c r="AU157">
        <v>2</v>
      </c>
      <c r="AV157">
        <v>1</v>
      </c>
      <c r="AW157">
        <v>2</v>
      </c>
      <c r="AX157">
        <v>2</v>
      </c>
      <c r="AY157">
        <v>3</v>
      </c>
      <c r="AZ157">
        <v>1</v>
      </c>
      <c r="BA157" t="s">
        <v>353</v>
      </c>
    </row>
    <row r="158" spans="1:53" hidden="1" x14ac:dyDescent="0.3">
      <c r="A158">
        <v>118464324449</v>
      </c>
      <c r="B158">
        <v>453298388</v>
      </c>
      <c r="C158" s="1">
        <v>45238.599340277775</v>
      </c>
      <c r="D158" s="1">
        <v>45238.605729166666</v>
      </c>
      <c r="E158" t="s">
        <v>354</v>
      </c>
      <c r="I158" t="s">
        <v>56</v>
      </c>
      <c r="J158" t="s">
        <v>49</v>
      </c>
      <c r="K158">
        <v>5</v>
      </c>
      <c r="L158">
        <v>5</v>
      </c>
      <c r="M158">
        <v>4</v>
      </c>
      <c r="N158">
        <v>3</v>
      </c>
      <c r="O158">
        <v>5</v>
      </c>
      <c r="P158">
        <v>4</v>
      </c>
      <c r="Q158">
        <v>4</v>
      </c>
      <c r="R158">
        <v>2</v>
      </c>
      <c r="S158">
        <v>3</v>
      </c>
      <c r="T158">
        <v>4</v>
      </c>
      <c r="U158">
        <v>4</v>
      </c>
      <c r="V158">
        <v>3</v>
      </c>
      <c r="W158">
        <v>4</v>
      </c>
      <c r="X158">
        <v>2</v>
      </c>
      <c r="Y158">
        <v>4</v>
      </c>
      <c r="Z158">
        <v>4</v>
      </c>
      <c r="AA158">
        <v>5</v>
      </c>
      <c r="AB158">
        <v>4</v>
      </c>
      <c r="AC158">
        <v>5</v>
      </c>
      <c r="AD158">
        <v>4</v>
      </c>
      <c r="AE158">
        <v>4</v>
      </c>
      <c r="AF158">
        <v>4</v>
      </c>
      <c r="AG158">
        <v>4</v>
      </c>
      <c r="AH158">
        <v>4</v>
      </c>
      <c r="AI158">
        <v>3</v>
      </c>
      <c r="AJ158">
        <v>4</v>
      </c>
      <c r="AK158">
        <v>1</v>
      </c>
      <c r="AL158">
        <v>4</v>
      </c>
      <c r="AM158">
        <v>4</v>
      </c>
      <c r="AN158">
        <v>4</v>
      </c>
      <c r="AO158">
        <v>5</v>
      </c>
      <c r="AP158">
        <v>5</v>
      </c>
      <c r="AQ158">
        <v>4</v>
      </c>
      <c r="AR158">
        <v>4</v>
      </c>
      <c r="AS158">
        <v>4</v>
      </c>
      <c r="AT158">
        <v>4</v>
      </c>
      <c r="AU158">
        <v>3</v>
      </c>
      <c r="AV158">
        <v>3</v>
      </c>
      <c r="AW158">
        <v>4</v>
      </c>
      <c r="AX158">
        <v>4</v>
      </c>
      <c r="AY158">
        <v>4</v>
      </c>
      <c r="AZ158">
        <v>4</v>
      </c>
      <c r="BA158" t="s">
        <v>113</v>
      </c>
    </row>
    <row r="159" spans="1:53" hidden="1" x14ac:dyDescent="0.3">
      <c r="A159">
        <v>118464316907</v>
      </c>
      <c r="B159">
        <v>453298388</v>
      </c>
      <c r="C159" s="1">
        <v>45238.59134259259</v>
      </c>
      <c r="D159" s="1">
        <v>45238.595555555556</v>
      </c>
      <c r="E159" t="s">
        <v>355</v>
      </c>
      <c r="I159" t="s">
        <v>48</v>
      </c>
      <c r="J159" t="s">
        <v>53</v>
      </c>
      <c r="K159">
        <v>4</v>
      </c>
      <c r="L159">
        <v>4</v>
      </c>
      <c r="M159">
        <v>4</v>
      </c>
      <c r="N159">
        <v>3</v>
      </c>
      <c r="O159">
        <v>3</v>
      </c>
      <c r="P159">
        <v>3</v>
      </c>
      <c r="Q159">
        <v>3</v>
      </c>
      <c r="R159">
        <v>3</v>
      </c>
      <c r="S159">
        <v>3</v>
      </c>
      <c r="T159">
        <v>3</v>
      </c>
      <c r="U159">
        <v>3</v>
      </c>
      <c r="V159">
        <v>3</v>
      </c>
      <c r="W159">
        <v>3</v>
      </c>
      <c r="X159">
        <v>3</v>
      </c>
      <c r="Y159">
        <v>3</v>
      </c>
      <c r="Z159">
        <v>3</v>
      </c>
      <c r="AA159">
        <v>3</v>
      </c>
      <c r="AB159">
        <v>3</v>
      </c>
      <c r="AC159">
        <v>3</v>
      </c>
      <c r="AD159">
        <v>4</v>
      </c>
      <c r="AE159">
        <v>4</v>
      </c>
      <c r="AF159">
        <v>3</v>
      </c>
      <c r="AG159">
        <v>4</v>
      </c>
      <c r="AH159">
        <v>3</v>
      </c>
      <c r="AI159">
        <v>4</v>
      </c>
      <c r="AJ159">
        <v>4</v>
      </c>
      <c r="AK159">
        <v>4</v>
      </c>
      <c r="AL159">
        <v>3</v>
      </c>
      <c r="AM159">
        <v>3</v>
      </c>
      <c r="AN159" t="s">
        <v>50</v>
      </c>
      <c r="AO159">
        <v>3</v>
      </c>
      <c r="AP159">
        <v>4</v>
      </c>
      <c r="AQ159">
        <v>4</v>
      </c>
      <c r="AR159">
        <v>3</v>
      </c>
      <c r="AS159">
        <v>3</v>
      </c>
      <c r="AT159">
        <v>4</v>
      </c>
      <c r="AU159">
        <v>4</v>
      </c>
      <c r="AV159">
        <v>4</v>
      </c>
      <c r="AW159">
        <v>4</v>
      </c>
      <c r="AX159">
        <v>4</v>
      </c>
      <c r="AY159">
        <v>4</v>
      </c>
      <c r="AZ159">
        <v>4</v>
      </c>
      <c r="BA159" t="s">
        <v>356</v>
      </c>
    </row>
    <row r="160" spans="1:53" hidden="1" x14ac:dyDescent="0.3">
      <c r="A160">
        <v>118464316161</v>
      </c>
      <c r="B160">
        <v>453298388</v>
      </c>
      <c r="C160" s="1">
        <v>45238.591527777775</v>
      </c>
      <c r="D160" s="1">
        <v>45238.593912037039</v>
      </c>
      <c r="E160" t="s">
        <v>357</v>
      </c>
      <c r="I160" t="s">
        <v>48</v>
      </c>
      <c r="J160" t="s">
        <v>96</v>
      </c>
      <c r="K160">
        <v>4</v>
      </c>
      <c r="L160">
        <v>4</v>
      </c>
      <c r="M160">
        <v>4</v>
      </c>
      <c r="N160">
        <v>5</v>
      </c>
      <c r="O160">
        <v>4</v>
      </c>
      <c r="P160">
        <v>4</v>
      </c>
      <c r="Q160">
        <v>4</v>
      </c>
      <c r="R160">
        <v>4</v>
      </c>
      <c r="S160">
        <v>4</v>
      </c>
      <c r="T160">
        <v>4</v>
      </c>
      <c r="U160">
        <v>4</v>
      </c>
      <c r="V160">
        <v>4</v>
      </c>
      <c r="W160">
        <v>5</v>
      </c>
      <c r="X160">
        <v>4</v>
      </c>
      <c r="Y160">
        <v>4</v>
      </c>
      <c r="Z160">
        <v>4</v>
      </c>
      <c r="AA160">
        <v>4</v>
      </c>
      <c r="AB160">
        <v>4</v>
      </c>
      <c r="AC160">
        <v>4</v>
      </c>
      <c r="AD160">
        <v>4</v>
      </c>
      <c r="AE160">
        <v>4</v>
      </c>
      <c r="AF160">
        <v>4</v>
      </c>
      <c r="AG160">
        <v>4</v>
      </c>
      <c r="AH160">
        <v>4</v>
      </c>
      <c r="AI160">
        <v>3</v>
      </c>
      <c r="AJ160">
        <v>4</v>
      </c>
      <c r="AK160">
        <v>4</v>
      </c>
      <c r="AL160">
        <v>4</v>
      </c>
      <c r="AM160">
        <v>4</v>
      </c>
      <c r="AN160" t="s">
        <v>50</v>
      </c>
      <c r="AO160">
        <v>4</v>
      </c>
      <c r="AP160" t="s">
        <v>81</v>
      </c>
      <c r="AQ160" t="s">
        <v>81</v>
      </c>
      <c r="AR160">
        <v>4</v>
      </c>
      <c r="AS160">
        <v>4</v>
      </c>
      <c r="AT160">
        <v>4</v>
      </c>
      <c r="AU160">
        <v>4</v>
      </c>
      <c r="AV160">
        <v>4</v>
      </c>
      <c r="AW160">
        <v>4</v>
      </c>
      <c r="AX160">
        <v>4</v>
      </c>
      <c r="AZ160">
        <v>4</v>
      </c>
      <c r="BA160" t="s">
        <v>358</v>
      </c>
    </row>
    <row r="161" spans="1:53" hidden="1" x14ac:dyDescent="0.3">
      <c r="A161">
        <v>118464315334</v>
      </c>
      <c r="B161">
        <v>453298388</v>
      </c>
      <c r="C161" s="1">
        <v>45238.589328703703</v>
      </c>
      <c r="D161" s="1">
        <v>45238.592604166668</v>
      </c>
      <c r="E161" t="s">
        <v>359</v>
      </c>
      <c r="I161" t="s">
        <v>56</v>
      </c>
      <c r="J161" t="s">
        <v>57</v>
      </c>
      <c r="K161">
        <v>4</v>
      </c>
      <c r="L161">
        <v>4</v>
      </c>
      <c r="M161">
        <v>4</v>
      </c>
      <c r="N161">
        <v>5</v>
      </c>
      <c r="O161">
        <v>4</v>
      </c>
      <c r="P161">
        <v>3</v>
      </c>
      <c r="Q161">
        <v>5</v>
      </c>
      <c r="R161">
        <v>4</v>
      </c>
      <c r="S161">
        <v>5</v>
      </c>
      <c r="T161">
        <v>4</v>
      </c>
      <c r="U161">
        <v>5</v>
      </c>
      <c r="V161">
        <v>5</v>
      </c>
      <c r="W161">
        <v>5</v>
      </c>
      <c r="X161">
        <v>4</v>
      </c>
      <c r="Y161">
        <v>4</v>
      </c>
      <c r="Z161">
        <v>5</v>
      </c>
      <c r="AA161">
        <v>4</v>
      </c>
      <c r="AB161">
        <v>4</v>
      </c>
      <c r="AC161">
        <v>3</v>
      </c>
      <c r="AD161">
        <v>4</v>
      </c>
      <c r="AE161">
        <v>5</v>
      </c>
      <c r="AF161">
        <v>5</v>
      </c>
      <c r="AG161">
        <v>5</v>
      </c>
      <c r="AH161">
        <v>5</v>
      </c>
      <c r="AI161">
        <v>4</v>
      </c>
      <c r="AJ161">
        <v>4</v>
      </c>
      <c r="AK161">
        <v>3</v>
      </c>
      <c r="AL161">
        <v>4</v>
      </c>
      <c r="AM161">
        <v>5</v>
      </c>
      <c r="AN161">
        <v>3</v>
      </c>
      <c r="AO161">
        <v>5</v>
      </c>
      <c r="AP161">
        <v>4</v>
      </c>
      <c r="AQ161">
        <v>3</v>
      </c>
      <c r="AR161">
        <v>4</v>
      </c>
      <c r="AS161">
        <v>5</v>
      </c>
      <c r="AT161">
        <v>4</v>
      </c>
      <c r="AU161">
        <v>5</v>
      </c>
      <c r="AV161">
        <v>5</v>
      </c>
      <c r="AW161">
        <v>5</v>
      </c>
      <c r="AX161">
        <v>5</v>
      </c>
      <c r="AY161">
        <v>4</v>
      </c>
      <c r="AZ161">
        <v>5</v>
      </c>
      <c r="BA161" t="s">
        <v>360</v>
      </c>
    </row>
    <row r="162" spans="1:53" hidden="1" x14ac:dyDescent="0.3">
      <c r="A162">
        <v>118464293864</v>
      </c>
      <c r="B162">
        <v>453298388</v>
      </c>
      <c r="C162" s="1">
        <v>45238.559525462966</v>
      </c>
      <c r="D162" s="1">
        <v>45238.563171296293</v>
      </c>
      <c r="E162" t="s">
        <v>361</v>
      </c>
      <c r="I162" t="s">
        <v>64</v>
      </c>
      <c r="J162" t="s">
        <v>91</v>
      </c>
      <c r="K162">
        <v>4</v>
      </c>
      <c r="L162">
        <v>4</v>
      </c>
      <c r="M162">
        <v>3</v>
      </c>
      <c r="N162">
        <v>4</v>
      </c>
      <c r="O162">
        <v>4</v>
      </c>
      <c r="P162">
        <v>3</v>
      </c>
      <c r="Q162">
        <v>4</v>
      </c>
      <c r="R162">
        <v>4</v>
      </c>
      <c r="S162">
        <v>4</v>
      </c>
      <c r="T162">
        <v>4</v>
      </c>
      <c r="U162">
        <v>5</v>
      </c>
      <c r="V162">
        <v>5</v>
      </c>
      <c r="W162">
        <v>5</v>
      </c>
      <c r="X162">
        <v>5</v>
      </c>
      <c r="Y162">
        <v>4</v>
      </c>
      <c r="Z162">
        <v>5</v>
      </c>
      <c r="AA162">
        <v>4</v>
      </c>
      <c r="AB162">
        <v>4</v>
      </c>
      <c r="AC162">
        <v>4</v>
      </c>
      <c r="AD162">
        <v>4</v>
      </c>
      <c r="AE162">
        <v>4</v>
      </c>
      <c r="AF162">
        <v>4</v>
      </c>
      <c r="AG162">
        <v>5</v>
      </c>
      <c r="AH162">
        <v>4</v>
      </c>
      <c r="AI162">
        <v>2</v>
      </c>
      <c r="AJ162">
        <v>4</v>
      </c>
      <c r="AK162">
        <v>3</v>
      </c>
      <c r="AL162">
        <v>4</v>
      </c>
      <c r="AM162">
        <v>4</v>
      </c>
      <c r="AN162">
        <v>2</v>
      </c>
      <c r="AO162">
        <v>5</v>
      </c>
      <c r="AP162">
        <v>4</v>
      </c>
      <c r="AQ162">
        <v>4</v>
      </c>
      <c r="AR162">
        <v>4</v>
      </c>
      <c r="AS162">
        <v>4</v>
      </c>
      <c r="AT162">
        <v>2</v>
      </c>
      <c r="AU162">
        <v>3</v>
      </c>
      <c r="AV162">
        <v>2</v>
      </c>
      <c r="AW162">
        <v>2</v>
      </c>
      <c r="AX162">
        <v>2</v>
      </c>
      <c r="AY162">
        <v>2</v>
      </c>
      <c r="AZ162">
        <v>2</v>
      </c>
      <c r="BA162" t="s">
        <v>362</v>
      </c>
    </row>
    <row r="163" spans="1:53" hidden="1" x14ac:dyDescent="0.3">
      <c r="A163">
        <v>118464293591</v>
      </c>
      <c r="B163">
        <v>453298388</v>
      </c>
      <c r="C163" s="1">
        <v>45238.560173611113</v>
      </c>
      <c r="D163" s="1">
        <v>45238.562777777777</v>
      </c>
      <c r="E163" t="s">
        <v>158</v>
      </c>
      <c r="I163" t="s">
        <v>48</v>
      </c>
      <c r="J163" t="s">
        <v>53</v>
      </c>
      <c r="K163">
        <v>4</v>
      </c>
      <c r="L163">
        <v>4</v>
      </c>
      <c r="M163">
        <v>4</v>
      </c>
      <c r="N163">
        <v>4</v>
      </c>
      <c r="O163">
        <v>4</v>
      </c>
      <c r="P163">
        <v>3</v>
      </c>
      <c r="Q163">
        <v>4</v>
      </c>
      <c r="R163">
        <v>4</v>
      </c>
      <c r="S163">
        <v>4</v>
      </c>
      <c r="T163">
        <v>4</v>
      </c>
      <c r="U163">
        <v>4</v>
      </c>
      <c r="V163">
        <v>4</v>
      </c>
      <c r="W163">
        <v>4</v>
      </c>
      <c r="X163">
        <v>4</v>
      </c>
      <c r="Y163">
        <v>4</v>
      </c>
      <c r="Z163">
        <v>4</v>
      </c>
      <c r="AA163">
        <v>4</v>
      </c>
      <c r="AB163">
        <v>4</v>
      </c>
      <c r="AC163">
        <v>4</v>
      </c>
      <c r="AD163">
        <v>4</v>
      </c>
      <c r="AE163">
        <v>4</v>
      </c>
      <c r="AF163">
        <v>4</v>
      </c>
      <c r="AG163">
        <v>4</v>
      </c>
      <c r="AH163">
        <v>4</v>
      </c>
      <c r="AI163">
        <v>4</v>
      </c>
      <c r="AJ163">
        <v>2</v>
      </c>
      <c r="AK163">
        <v>3</v>
      </c>
      <c r="AL163">
        <v>4</v>
      </c>
      <c r="AM163">
        <v>4</v>
      </c>
      <c r="AN163" t="s">
        <v>50</v>
      </c>
      <c r="AO163">
        <v>4</v>
      </c>
      <c r="AP163">
        <v>4</v>
      </c>
      <c r="AQ163">
        <v>4</v>
      </c>
      <c r="AR163">
        <v>4</v>
      </c>
      <c r="AS163">
        <v>2</v>
      </c>
      <c r="AT163">
        <v>3</v>
      </c>
      <c r="AU163">
        <v>3</v>
      </c>
      <c r="AV163">
        <v>3</v>
      </c>
      <c r="AW163">
        <v>3</v>
      </c>
      <c r="AX163">
        <v>3</v>
      </c>
      <c r="AY163">
        <v>3</v>
      </c>
      <c r="AZ163">
        <v>3</v>
      </c>
      <c r="BA163" t="s">
        <v>152</v>
      </c>
    </row>
    <row r="164" spans="1:53" x14ac:dyDescent="0.3">
      <c r="A164">
        <v>118464293069</v>
      </c>
      <c r="B164">
        <v>453298388</v>
      </c>
      <c r="C164" s="1">
        <v>45238.512013888889</v>
      </c>
      <c r="D164" s="1">
        <v>45238.561956018515</v>
      </c>
      <c r="E164" t="s">
        <v>363</v>
      </c>
      <c r="I164" t="s">
        <v>48</v>
      </c>
      <c r="J164" t="s">
        <v>53</v>
      </c>
      <c r="K164">
        <v>4</v>
      </c>
      <c r="L164">
        <v>4</v>
      </c>
      <c r="M164">
        <v>4</v>
      </c>
      <c r="N164">
        <v>4</v>
      </c>
      <c r="O164">
        <v>4</v>
      </c>
      <c r="P164">
        <v>4</v>
      </c>
      <c r="Q164">
        <v>4</v>
      </c>
      <c r="R164">
        <v>4</v>
      </c>
      <c r="S164">
        <v>4</v>
      </c>
      <c r="T164">
        <v>4</v>
      </c>
      <c r="U164">
        <v>4</v>
      </c>
      <c r="V164">
        <v>4</v>
      </c>
      <c r="W164">
        <v>4</v>
      </c>
      <c r="X164">
        <v>4</v>
      </c>
      <c r="Y164">
        <v>4</v>
      </c>
      <c r="Z164">
        <v>4</v>
      </c>
      <c r="AA164">
        <v>4</v>
      </c>
      <c r="AB164">
        <v>4</v>
      </c>
      <c r="AC164">
        <v>4</v>
      </c>
      <c r="AD164">
        <v>4</v>
      </c>
      <c r="AE164">
        <v>4</v>
      </c>
      <c r="AF164">
        <v>4</v>
      </c>
      <c r="AG164">
        <v>4</v>
      </c>
      <c r="AH164">
        <v>4</v>
      </c>
      <c r="AI164">
        <v>4</v>
      </c>
      <c r="AJ164">
        <v>3</v>
      </c>
      <c r="AK164">
        <v>4</v>
      </c>
      <c r="AL164">
        <v>4</v>
      </c>
      <c r="AM164">
        <v>4</v>
      </c>
      <c r="AN164" t="s">
        <v>50</v>
      </c>
      <c r="AO164">
        <v>4</v>
      </c>
      <c r="AP164">
        <v>4</v>
      </c>
      <c r="AQ164">
        <v>4</v>
      </c>
      <c r="AR164">
        <v>4</v>
      </c>
      <c r="AS164">
        <v>5</v>
      </c>
      <c r="AT164">
        <v>4</v>
      </c>
      <c r="AU164">
        <v>4</v>
      </c>
      <c r="AV164">
        <v>4</v>
      </c>
      <c r="AW164">
        <v>4</v>
      </c>
      <c r="AX164">
        <v>4</v>
      </c>
      <c r="AY164">
        <v>4</v>
      </c>
      <c r="AZ164">
        <v>4</v>
      </c>
      <c r="BA164" t="s">
        <v>225</v>
      </c>
    </row>
    <row r="165" spans="1:53" hidden="1" x14ac:dyDescent="0.3">
      <c r="A165">
        <v>118464289779</v>
      </c>
      <c r="B165">
        <v>453298388</v>
      </c>
      <c r="C165" s="1">
        <v>45238.519074074073</v>
      </c>
      <c r="D165" s="1">
        <v>45238.557442129626</v>
      </c>
      <c r="E165" t="s">
        <v>364</v>
      </c>
      <c r="I165" t="s">
        <v>56</v>
      </c>
      <c r="J165" t="s">
        <v>68</v>
      </c>
      <c r="K165">
        <v>4</v>
      </c>
      <c r="L165">
        <v>4</v>
      </c>
      <c r="M165">
        <v>4</v>
      </c>
      <c r="N165">
        <v>3</v>
      </c>
      <c r="O165">
        <v>4</v>
      </c>
      <c r="P165">
        <v>4</v>
      </c>
      <c r="Q165">
        <v>4</v>
      </c>
      <c r="R165">
        <v>4</v>
      </c>
      <c r="S165">
        <v>4</v>
      </c>
      <c r="T165">
        <v>4</v>
      </c>
      <c r="U165">
        <v>4</v>
      </c>
      <c r="V165">
        <v>3</v>
      </c>
      <c r="W165">
        <v>4</v>
      </c>
      <c r="X165">
        <v>3</v>
      </c>
      <c r="Y165">
        <v>4</v>
      </c>
      <c r="Z165">
        <v>4</v>
      </c>
      <c r="AA165">
        <v>4</v>
      </c>
      <c r="AB165">
        <v>3</v>
      </c>
      <c r="AC165">
        <v>3</v>
      </c>
      <c r="AD165">
        <v>4</v>
      </c>
      <c r="AE165">
        <v>4</v>
      </c>
      <c r="AF165">
        <v>4</v>
      </c>
      <c r="AG165">
        <v>4</v>
      </c>
      <c r="AH165">
        <v>4</v>
      </c>
      <c r="AI165">
        <v>4</v>
      </c>
      <c r="AJ165">
        <v>4</v>
      </c>
      <c r="AK165">
        <v>4</v>
      </c>
      <c r="AL165">
        <v>4</v>
      </c>
      <c r="AM165">
        <v>4</v>
      </c>
      <c r="AN165">
        <v>4</v>
      </c>
      <c r="AO165">
        <v>4</v>
      </c>
      <c r="AP165">
        <v>4</v>
      </c>
      <c r="AQ165">
        <v>4</v>
      </c>
      <c r="AR165">
        <v>4</v>
      </c>
      <c r="AS165">
        <v>4</v>
      </c>
      <c r="AT165">
        <v>4</v>
      </c>
      <c r="AU165">
        <v>4</v>
      </c>
      <c r="AV165">
        <v>4</v>
      </c>
      <c r="AW165">
        <v>4</v>
      </c>
      <c r="AX165">
        <v>4</v>
      </c>
      <c r="AY165">
        <v>4</v>
      </c>
      <c r="AZ165">
        <v>4</v>
      </c>
      <c r="BA165" t="s">
        <v>365</v>
      </c>
    </row>
    <row r="166" spans="1:53" hidden="1" x14ac:dyDescent="0.3">
      <c r="A166">
        <v>118464285627</v>
      </c>
      <c r="B166">
        <v>453298388</v>
      </c>
      <c r="C166" s="1">
        <v>45238.537743055553</v>
      </c>
      <c r="D166" s="1">
        <v>45238.551932870374</v>
      </c>
      <c r="E166" t="s">
        <v>366</v>
      </c>
      <c r="I166" t="s">
        <v>48</v>
      </c>
      <c r="J166" t="s">
        <v>96</v>
      </c>
      <c r="K166">
        <v>5</v>
      </c>
      <c r="L166">
        <v>5</v>
      </c>
      <c r="M166">
        <v>4</v>
      </c>
      <c r="N166">
        <v>4</v>
      </c>
      <c r="O166">
        <v>4</v>
      </c>
      <c r="P166">
        <v>3</v>
      </c>
      <c r="Q166">
        <v>4</v>
      </c>
      <c r="R166">
        <v>3</v>
      </c>
      <c r="S166">
        <v>4</v>
      </c>
      <c r="T166">
        <v>3</v>
      </c>
      <c r="U166">
        <v>2</v>
      </c>
      <c r="V166">
        <v>2</v>
      </c>
      <c r="W166">
        <v>4</v>
      </c>
      <c r="X166">
        <v>3</v>
      </c>
      <c r="Y166">
        <v>4</v>
      </c>
      <c r="Z166">
        <v>4</v>
      </c>
      <c r="AA166">
        <v>4</v>
      </c>
      <c r="AB166">
        <v>4</v>
      </c>
      <c r="AC166">
        <v>4</v>
      </c>
      <c r="AD166">
        <v>4</v>
      </c>
      <c r="AE166">
        <v>4</v>
      </c>
      <c r="AF166">
        <v>4</v>
      </c>
      <c r="AG166">
        <v>4</v>
      </c>
      <c r="AH166">
        <v>4</v>
      </c>
      <c r="AI166">
        <v>4</v>
      </c>
      <c r="AJ166">
        <v>4</v>
      </c>
      <c r="AK166">
        <v>2</v>
      </c>
      <c r="AL166">
        <v>4</v>
      </c>
      <c r="AM166">
        <v>4</v>
      </c>
      <c r="AN166" t="s">
        <v>50</v>
      </c>
      <c r="AO166">
        <v>4</v>
      </c>
      <c r="AP166">
        <v>4</v>
      </c>
      <c r="AQ166">
        <v>4</v>
      </c>
      <c r="AR166">
        <v>4</v>
      </c>
      <c r="AS166">
        <v>4</v>
      </c>
      <c r="AT166">
        <v>5</v>
      </c>
      <c r="AU166">
        <v>4</v>
      </c>
      <c r="AV166">
        <v>5</v>
      </c>
      <c r="AW166">
        <v>5</v>
      </c>
      <c r="AX166">
        <v>5</v>
      </c>
      <c r="AY166">
        <v>5</v>
      </c>
      <c r="AZ166">
        <v>5</v>
      </c>
      <c r="BA166" t="s">
        <v>367</v>
      </c>
    </row>
    <row r="167" spans="1:53" hidden="1" x14ac:dyDescent="0.3">
      <c r="A167">
        <v>118464282708</v>
      </c>
      <c r="B167">
        <v>453298388</v>
      </c>
      <c r="C167" s="1">
        <v>45238.542303240742</v>
      </c>
      <c r="D167" s="1">
        <v>45238.551006944443</v>
      </c>
      <c r="E167" t="s">
        <v>368</v>
      </c>
      <c r="I167" t="s">
        <v>56</v>
      </c>
      <c r="J167" t="s">
        <v>57</v>
      </c>
      <c r="K167">
        <v>3</v>
      </c>
      <c r="L167">
        <v>3</v>
      </c>
      <c r="M167">
        <v>4</v>
      </c>
      <c r="N167">
        <v>2</v>
      </c>
      <c r="O167">
        <v>4</v>
      </c>
      <c r="P167">
        <v>4</v>
      </c>
      <c r="Q167">
        <v>4</v>
      </c>
      <c r="R167">
        <v>4</v>
      </c>
      <c r="S167">
        <v>5</v>
      </c>
      <c r="T167">
        <v>3</v>
      </c>
      <c r="U167">
        <v>4</v>
      </c>
      <c r="V167">
        <v>4</v>
      </c>
      <c r="W167">
        <v>4</v>
      </c>
      <c r="X167">
        <v>3</v>
      </c>
      <c r="Y167">
        <v>4</v>
      </c>
      <c r="Z167">
        <v>4</v>
      </c>
      <c r="AA167">
        <v>5</v>
      </c>
      <c r="AB167">
        <v>5</v>
      </c>
      <c r="AC167">
        <v>5</v>
      </c>
      <c r="AD167">
        <v>4</v>
      </c>
      <c r="AE167">
        <v>4</v>
      </c>
      <c r="AF167">
        <v>3</v>
      </c>
      <c r="AG167">
        <v>5</v>
      </c>
      <c r="AH167">
        <v>5</v>
      </c>
      <c r="AI167">
        <v>4</v>
      </c>
      <c r="AJ167">
        <v>3</v>
      </c>
      <c r="AK167">
        <v>2</v>
      </c>
      <c r="AL167">
        <v>5</v>
      </c>
      <c r="AM167">
        <v>5</v>
      </c>
      <c r="AN167">
        <v>3</v>
      </c>
      <c r="AO167">
        <v>4</v>
      </c>
      <c r="AP167">
        <v>5</v>
      </c>
      <c r="AQ167">
        <v>5</v>
      </c>
      <c r="AR167">
        <v>5</v>
      </c>
      <c r="AS167">
        <v>5</v>
      </c>
      <c r="AT167">
        <v>4</v>
      </c>
      <c r="AU167">
        <v>5</v>
      </c>
      <c r="AV167">
        <v>3</v>
      </c>
      <c r="AW167">
        <v>5</v>
      </c>
      <c r="AX167">
        <v>4</v>
      </c>
      <c r="AY167">
        <v>4</v>
      </c>
      <c r="AZ167">
        <v>4</v>
      </c>
      <c r="BA167" t="s">
        <v>369</v>
      </c>
    </row>
    <row r="168" spans="1:53" hidden="1" x14ac:dyDescent="0.3">
      <c r="A168">
        <v>118464283919</v>
      </c>
      <c r="B168">
        <v>453298388</v>
      </c>
      <c r="C168" s="1">
        <v>45238.543495370373</v>
      </c>
      <c r="D168" s="1">
        <v>45238.548159722224</v>
      </c>
      <c r="E168" t="s">
        <v>370</v>
      </c>
      <c r="I168" t="s">
        <v>56</v>
      </c>
      <c r="J168" t="s">
        <v>68</v>
      </c>
      <c r="K168">
        <v>3</v>
      </c>
      <c r="L168">
        <v>4</v>
      </c>
      <c r="M168">
        <v>3</v>
      </c>
      <c r="N168">
        <v>3</v>
      </c>
      <c r="O168">
        <v>2</v>
      </c>
      <c r="P168">
        <v>4</v>
      </c>
      <c r="Q168">
        <v>2</v>
      </c>
      <c r="R168">
        <v>4</v>
      </c>
      <c r="S168">
        <v>3</v>
      </c>
      <c r="T168">
        <v>4</v>
      </c>
      <c r="U168">
        <v>4</v>
      </c>
      <c r="V168">
        <v>4</v>
      </c>
      <c r="W168">
        <v>4</v>
      </c>
      <c r="X168">
        <v>2</v>
      </c>
      <c r="Y168">
        <v>3</v>
      </c>
      <c r="Z168">
        <v>4</v>
      </c>
      <c r="AA168">
        <v>2</v>
      </c>
      <c r="AB168">
        <v>3</v>
      </c>
      <c r="AC168">
        <v>4</v>
      </c>
      <c r="AD168">
        <v>1</v>
      </c>
      <c r="AE168">
        <v>4</v>
      </c>
      <c r="AF168">
        <v>4</v>
      </c>
      <c r="AG168">
        <v>4</v>
      </c>
      <c r="AH168">
        <v>3</v>
      </c>
      <c r="AI168">
        <v>1</v>
      </c>
      <c r="AJ168">
        <v>4</v>
      </c>
      <c r="AK168">
        <v>1</v>
      </c>
      <c r="AL168">
        <v>4</v>
      </c>
      <c r="AM168">
        <v>2</v>
      </c>
      <c r="AN168" t="s">
        <v>50</v>
      </c>
      <c r="AO168">
        <v>1</v>
      </c>
      <c r="AP168">
        <v>1</v>
      </c>
      <c r="AQ168">
        <v>4</v>
      </c>
      <c r="AR168">
        <v>3</v>
      </c>
      <c r="AS168">
        <v>3</v>
      </c>
      <c r="AT168">
        <v>3</v>
      </c>
      <c r="AU168">
        <v>3</v>
      </c>
      <c r="AV168">
        <v>3</v>
      </c>
      <c r="AW168">
        <v>2</v>
      </c>
      <c r="AX168">
        <v>2</v>
      </c>
      <c r="AY168">
        <v>3</v>
      </c>
      <c r="AZ168">
        <v>3</v>
      </c>
      <c r="BA168" t="s">
        <v>371</v>
      </c>
    </row>
    <row r="169" spans="1:53" hidden="1" x14ac:dyDescent="0.3">
      <c r="A169">
        <v>118464279155</v>
      </c>
      <c r="B169">
        <v>453298388</v>
      </c>
      <c r="C169" s="1">
        <v>45238.517245370371</v>
      </c>
      <c r="D169" s="1">
        <v>45238.540914351855</v>
      </c>
      <c r="E169" t="s">
        <v>372</v>
      </c>
      <c r="I169" t="s">
        <v>48</v>
      </c>
      <c r="J169" t="s">
        <v>96</v>
      </c>
      <c r="K169">
        <v>4</v>
      </c>
      <c r="L169">
        <v>4</v>
      </c>
      <c r="M169">
        <v>5</v>
      </c>
      <c r="N169">
        <v>4</v>
      </c>
      <c r="O169">
        <v>5</v>
      </c>
      <c r="P169">
        <v>4</v>
      </c>
      <c r="Q169">
        <v>4</v>
      </c>
      <c r="R169">
        <v>4</v>
      </c>
      <c r="S169">
        <v>5</v>
      </c>
      <c r="T169">
        <v>4</v>
      </c>
      <c r="U169">
        <v>4</v>
      </c>
      <c r="V169">
        <v>4</v>
      </c>
      <c r="W169">
        <v>4</v>
      </c>
      <c r="X169">
        <v>4</v>
      </c>
      <c r="Y169">
        <v>4</v>
      </c>
      <c r="Z169">
        <v>4</v>
      </c>
      <c r="AA169">
        <v>5</v>
      </c>
      <c r="AB169">
        <v>4</v>
      </c>
      <c r="AC169">
        <v>4</v>
      </c>
      <c r="AD169">
        <v>2</v>
      </c>
      <c r="AE169">
        <v>4</v>
      </c>
      <c r="AF169">
        <v>4</v>
      </c>
      <c r="AG169">
        <v>4</v>
      </c>
      <c r="AH169">
        <v>4</v>
      </c>
      <c r="AI169">
        <v>3</v>
      </c>
      <c r="AJ169">
        <v>4</v>
      </c>
      <c r="AK169">
        <v>4</v>
      </c>
      <c r="AL169">
        <v>4</v>
      </c>
      <c r="AM169">
        <v>4</v>
      </c>
      <c r="AN169">
        <v>4</v>
      </c>
      <c r="AO169">
        <v>4</v>
      </c>
      <c r="AP169">
        <v>5</v>
      </c>
      <c r="AQ169">
        <v>5</v>
      </c>
      <c r="AR169">
        <v>4</v>
      </c>
      <c r="AS169">
        <v>5</v>
      </c>
      <c r="AT169">
        <v>2</v>
      </c>
      <c r="AU169">
        <v>1</v>
      </c>
      <c r="AV169">
        <v>2</v>
      </c>
      <c r="AW169">
        <v>1</v>
      </c>
      <c r="AX169">
        <v>2</v>
      </c>
      <c r="AY169">
        <v>1</v>
      </c>
      <c r="AZ169">
        <v>1</v>
      </c>
      <c r="BA169" t="s">
        <v>373</v>
      </c>
    </row>
    <row r="170" spans="1:53" hidden="1" x14ac:dyDescent="0.3">
      <c r="A170">
        <v>118464275501</v>
      </c>
      <c r="B170">
        <v>453298388</v>
      </c>
      <c r="C170" s="1">
        <v>45238.527384259258</v>
      </c>
      <c r="D170" s="1">
        <v>45238.536226851851</v>
      </c>
      <c r="E170" t="s">
        <v>374</v>
      </c>
      <c r="I170" t="s">
        <v>56</v>
      </c>
      <c r="J170" t="s">
        <v>140</v>
      </c>
      <c r="K170">
        <v>5</v>
      </c>
      <c r="L170">
        <v>5</v>
      </c>
      <c r="M170">
        <v>4</v>
      </c>
      <c r="N170">
        <v>3</v>
      </c>
      <c r="O170">
        <v>2</v>
      </c>
      <c r="P170">
        <v>4</v>
      </c>
      <c r="Q170">
        <v>2</v>
      </c>
      <c r="R170">
        <v>2</v>
      </c>
      <c r="S170">
        <v>3</v>
      </c>
      <c r="T170">
        <v>3</v>
      </c>
      <c r="U170">
        <v>4</v>
      </c>
      <c r="V170">
        <v>3</v>
      </c>
      <c r="W170">
        <v>4</v>
      </c>
      <c r="X170">
        <v>3</v>
      </c>
      <c r="Y170">
        <v>2</v>
      </c>
      <c r="Z170">
        <v>4</v>
      </c>
      <c r="AA170">
        <v>4</v>
      </c>
      <c r="AB170">
        <v>4</v>
      </c>
      <c r="AC170">
        <v>4</v>
      </c>
      <c r="AD170">
        <v>2</v>
      </c>
      <c r="AE170">
        <v>3</v>
      </c>
      <c r="AF170">
        <v>4</v>
      </c>
      <c r="AG170">
        <v>2</v>
      </c>
      <c r="AH170">
        <v>4</v>
      </c>
      <c r="AI170">
        <v>2</v>
      </c>
      <c r="AJ170">
        <v>4</v>
      </c>
      <c r="AK170">
        <v>2</v>
      </c>
      <c r="AL170">
        <v>4</v>
      </c>
      <c r="AM170">
        <v>4</v>
      </c>
      <c r="AN170" t="s">
        <v>50</v>
      </c>
      <c r="AO170">
        <v>3</v>
      </c>
      <c r="AP170">
        <v>4</v>
      </c>
      <c r="AQ170">
        <v>4</v>
      </c>
      <c r="AR170">
        <v>2</v>
      </c>
      <c r="AS170">
        <v>3</v>
      </c>
      <c r="AT170">
        <v>1</v>
      </c>
      <c r="AU170">
        <v>4</v>
      </c>
      <c r="AV170">
        <v>3</v>
      </c>
      <c r="AW170">
        <v>1</v>
      </c>
      <c r="AX170">
        <v>4</v>
      </c>
      <c r="AY170">
        <v>2</v>
      </c>
      <c r="AZ170">
        <v>4</v>
      </c>
      <c r="BA170" t="s">
        <v>375</v>
      </c>
    </row>
    <row r="171" spans="1:53" hidden="1" x14ac:dyDescent="0.3">
      <c r="A171">
        <v>118464275248</v>
      </c>
      <c r="B171">
        <v>453298388</v>
      </c>
      <c r="C171" s="1">
        <v>45238.533067129632</v>
      </c>
      <c r="D171" s="1">
        <v>45238.535462962966</v>
      </c>
      <c r="E171" t="s">
        <v>376</v>
      </c>
      <c r="I171" t="s">
        <v>56</v>
      </c>
      <c r="J171" t="s">
        <v>68</v>
      </c>
      <c r="K171">
        <v>4</v>
      </c>
      <c r="L171">
        <v>4</v>
      </c>
      <c r="M171">
        <v>4</v>
      </c>
      <c r="N171">
        <v>3</v>
      </c>
      <c r="O171">
        <v>4</v>
      </c>
      <c r="P171">
        <v>3</v>
      </c>
      <c r="Q171">
        <v>4</v>
      </c>
      <c r="R171">
        <v>4</v>
      </c>
      <c r="S171">
        <v>5</v>
      </c>
      <c r="T171">
        <v>4</v>
      </c>
      <c r="U171">
        <v>4</v>
      </c>
      <c r="V171">
        <v>4</v>
      </c>
      <c r="W171">
        <v>4</v>
      </c>
      <c r="X171">
        <v>4</v>
      </c>
      <c r="Y171">
        <v>4</v>
      </c>
      <c r="Z171">
        <v>4</v>
      </c>
      <c r="AA171">
        <v>4</v>
      </c>
      <c r="AB171">
        <v>4</v>
      </c>
      <c r="AC171">
        <v>4</v>
      </c>
      <c r="AD171">
        <v>4</v>
      </c>
      <c r="AE171">
        <v>4</v>
      </c>
      <c r="AF171">
        <v>4</v>
      </c>
      <c r="AG171">
        <v>4</v>
      </c>
      <c r="AH171">
        <v>4</v>
      </c>
      <c r="AI171">
        <v>4</v>
      </c>
      <c r="AJ171">
        <v>4</v>
      </c>
      <c r="AK171">
        <v>4</v>
      </c>
      <c r="AL171">
        <v>4</v>
      </c>
      <c r="AM171">
        <v>4</v>
      </c>
      <c r="AN171">
        <v>3</v>
      </c>
      <c r="AO171">
        <v>4</v>
      </c>
      <c r="AP171">
        <v>4</v>
      </c>
      <c r="AQ171">
        <v>4</v>
      </c>
      <c r="AR171">
        <v>4</v>
      </c>
      <c r="AS171">
        <v>4</v>
      </c>
      <c r="AT171">
        <v>4</v>
      </c>
      <c r="AU171">
        <v>4</v>
      </c>
      <c r="AV171">
        <v>4</v>
      </c>
      <c r="AW171">
        <v>4</v>
      </c>
      <c r="AX171">
        <v>4</v>
      </c>
      <c r="AY171">
        <v>4</v>
      </c>
      <c r="AZ171">
        <v>4</v>
      </c>
      <c r="BA171" t="s">
        <v>79</v>
      </c>
    </row>
    <row r="172" spans="1:53" hidden="1" x14ac:dyDescent="0.3">
      <c r="A172">
        <v>118464274857</v>
      </c>
      <c r="B172">
        <v>453298388</v>
      </c>
      <c r="C172" s="1">
        <v>45238.531284722223</v>
      </c>
      <c r="D172" s="1">
        <v>45238.534918981481</v>
      </c>
      <c r="E172" t="s">
        <v>377</v>
      </c>
      <c r="I172" t="s">
        <v>48</v>
      </c>
      <c r="J172" t="s">
        <v>65</v>
      </c>
      <c r="K172">
        <v>4</v>
      </c>
      <c r="L172">
        <v>2</v>
      </c>
      <c r="M172">
        <v>5</v>
      </c>
      <c r="N172">
        <v>5</v>
      </c>
      <c r="O172">
        <v>5</v>
      </c>
      <c r="P172">
        <v>5</v>
      </c>
      <c r="Q172">
        <v>5</v>
      </c>
      <c r="R172">
        <v>5</v>
      </c>
      <c r="S172">
        <v>5</v>
      </c>
      <c r="T172">
        <v>5</v>
      </c>
      <c r="U172">
        <v>5</v>
      </c>
      <c r="V172">
        <v>5</v>
      </c>
      <c r="W172">
        <v>5</v>
      </c>
      <c r="X172">
        <v>5</v>
      </c>
      <c r="Y172">
        <v>5</v>
      </c>
      <c r="Z172">
        <v>5</v>
      </c>
      <c r="AA172">
        <v>5</v>
      </c>
      <c r="AB172">
        <v>5</v>
      </c>
      <c r="AC172">
        <v>5</v>
      </c>
      <c r="AD172">
        <v>5</v>
      </c>
      <c r="AE172">
        <v>5</v>
      </c>
      <c r="AF172">
        <v>5</v>
      </c>
      <c r="AG172">
        <v>5</v>
      </c>
      <c r="AH172">
        <v>3</v>
      </c>
      <c r="AI172">
        <v>5</v>
      </c>
      <c r="AJ172">
        <v>5</v>
      </c>
      <c r="AK172">
        <v>4</v>
      </c>
      <c r="AL172">
        <v>5</v>
      </c>
      <c r="AM172">
        <v>5</v>
      </c>
      <c r="AN172">
        <v>5</v>
      </c>
      <c r="AO172">
        <v>5</v>
      </c>
      <c r="AP172">
        <v>5</v>
      </c>
      <c r="AQ172">
        <v>5</v>
      </c>
      <c r="AR172">
        <v>5</v>
      </c>
      <c r="AS172">
        <v>5</v>
      </c>
      <c r="AT172">
        <v>4</v>
      </c>
      <c r="AU172">
        <v>5</v>
      </c>
      <c r="AV172">
        <v>4</v>
      </c>
      <c r="AW172">
        <v>5</v>
      </c>
      <c r="AX172">
        <v>4</v>
      </c>
      <c r="AY172">
        <v>5</v>
      </c>
      <c r="AZ172">
        <v>4</v>
      </c>
      <c r="BA172" t="s">
        <v>378</v>
      </c>
    </row>
    <row r="173" spans="1:53" hidden="1" x14ac:dyDescent="0.3">
      <c r="A173">
        <v>118464274632</v>
      </c>
      <c r="B173">
        <v>453298388</v>
      </c>
      <c r="C173" s="1">
        <v>45238.527291666665</v>
      </c>
      <c r="D173" s="1">
        <v>45238.534583333334</v>
      </c>
      <c r="E173" t="s">
        <v>379</v>
      </c>
      <c r="I173" t="s">
        <v>48</v>
      </c>
      <c r="J173" t="s">
        <v>53</v>
      </c>
      <c r="K173">
        <v>4</v>
      </c>
      <c r="L173">
        <v>2</v>
      </c>
      <c r="M173">
        <v>3</v>
      </c>
      <c r="N173">
        <v>3</v>
      </c>
      <c r="O173">
        <v>2</v>
      </c>
      <c r="P173">
        <v>3</v>
      </c>
      <c r="Q173">
        <v>2</v>
      </c>
      <c r="R173">
        <v>1</v>
      </c>
      <c r="S173">
        <v>2</v>
      </c>
      <c r="T173">
        <v>2</v>
      </c>
      <c r="U173">
        <v>2</v>
      </c>
      <c r="V173">
        <v>1</v>
      </c>
      <c r="W173">
        <v>1</v>
      </c>
      <c r="X173">
        <v>1</v>
      </c>
      <c r="Y173">
        <v>2</v>
      </c>
      <c r="Z173">
        <v>2</v>
      </c>
      <c r="AA173">
        <v>3</v>
      </c>
      <c r="AB173">
        <v>4</v>
      </c>
      <c r="AC173">
        <v>4</v>
      </c>
      <c r="AD173">
        <v>4</v>
      </c>
      <c r="AE173">
        <v>2</v>
      </c>
      <c r="AF173">
        <v>1</v>
      </c>
      <c r="AG173">
        <v>2</v>
      </c>
      <c r="AH173">
        <v>1</v>
      </c>
      <c r="AI173">
        <v>1</v>
      </c>
      <c r="AJ173">
        <v>1</v>
      </c>
      <c r="AK173">
        <v>1</v>
      </c>
      <c r="AL173">
        <v>3</v>
      </c>
      <c r="AM173">
        <v>3</v>
      </c>
      <c r="AN173" t="s">
        <v>50</v>
      </c>
      <c r="AO173">
        <v>1</v>
      </c>
      <c r="AP173">
        <v>2</v>
      </c>
      <c r="AQ173">
        <v>1</v>
      </c>
      <c r="AR173">
        <v>3</v>
      </c>
      <c r="AS173">
        <v>3</v>
      </c>
      <c r="AT173">
        <v>3</v>
      </c>
      <c r="AU173">
        <v>3</v>
      </c>
      <c r="AV173">
        <v>1</v>
      </c>
      <c r="AW173">
        <v>3</v>
      </c>
      <c r="AX173">
        <v>4</v>
      </c>
      <c r="AY173">
        <v>1</v>
      </c>
      <c r="AZ173">
        <v>2</v>
      </c>
      <c r="BA173" t="s">
        <v>380</v>
      </c>
    </row>
    <row r="174" spans="1:53" hidden="1" x14ac:dyDescent="0.3">
      <c r="A174">
        <v>118464271467</v>
      </c>
      <c r="B174">
        <v>453298388</v>
      </c>
      <c r="C174" s="1">
        <v>45238.521064814813</v>
      </c>
      <c r="D174" s="1">
        <v>45238.530451388891</v>
      </c>
      <c r="E174" t="s">
        <v>381</v>
      </c>
      <c r="I174" t="s">
        <v>56</v>
      </c>
      <c r="J174" t="s">
        <v>68</v>
      </c>
      <c r="K174">
        <v>3</v>
      </c>
      <c r="L174">
        <v>2</v>
      </c>
      <c r="M174">
        <v>3</v>
      </c>
      <c r="N174">
        <v>4</v>
      </c>
      <c r="O174">
        <v>3</v>
      </c>
      <c r="P174">
        <v>4</v>
      </c>
      <c r="Q174">
        <v>3</v>
      </c>
      <c r="R174">
        <v>2</v>
      </c>
      <c r="S174">
        <v>4</v>
      </c>
      <c r="T174">
        <v>4</v>
      </c>
      <c r="U174">
        <v>3</v>
      </c>
      <c r="V174">
        <v>3</v>
      </c>
      <c r="W174">
        <v>4</v>
      </c>
      <c r="X174">
        <v>3</v>
      </c>
      <c r="Y174">
        <v>3</v>
      </c>
      <c r="Z174">
        <v>4</v>
      </c>
      <c r="AA174">
        <v>3</v>
      </c>
      <c r="AB174">
        <v>2</v>
      </c>
      <c r="AC174">
        <v>4</v>
      </c>
      <c r="AD174">
        <v>4</v>
      </c>
      <c r="AE174">
        <v>3</v>
      </c>
      <c r="AF174">
        <v>4</v>
      </c>
      <c r="AG174">
        <v>4</v>
      </c>
      <c r="AH174">
        <v>4</v>
      </c>
      <c r="AI174">
        <v>2</v>
      </c>
      <c r="AJ174">
        <v>4</v>
      </c>
      <c r="AK174">
        <v>3</v>
      </c>
      <c r="AL174">
        <v>4</v>
      </c>
      <c r="AM174">
        <v>4</v>
      </c>
      <c r="AN174" t="s">
        <v>50</v>
      </c>
      <c r="AO174">
        <v>3</v>
      </c>
      <c r="AP174">
        <v>4</v>
      </c>
      <c r="AQ174">
        <v>4</v>
      </c>
      <c r="AR174">
        <v>3</v>
      </c>
      <c r="AS174">
        <v>3</v>
      </c>
      <c r="AT174">
        <v>4</v>
      </c>
      <c r="AU174">
        <v>4</v>
      </c>
      <c r="AV174">
        <v>5</v>
      </c>
      <c r="AW174">
        <v>5</v>
      </c>
      <c r="AX174">
        <v>5</v>
      </c>
      <c r="AY174">
        <v>5</v>
      </c>
      <c r="AZ174">
        <v>4</v>
      </c>
      <c r="BA174" t="s">
        <v>382</v>
      </c>
    </row>
    <row r="175" spans="1:53" hidden="1" x14ac:dyDescent="0.3">
      <c r="A175">
        <v>118464270088</v>
      </c>
      <c r="B175">
        <v>453298388</v>
      </c>
      <c r="C175" s="1">
        <v>45238.517557870371</v>
      </c>
      <c r="D175" s="1">
        <v>45238.528738425928</v>
      </c>
      <c r="E175" t="s">
        <v>383</v>
      </c>
      <c r="I175" t="s">
        <v>48</v>
      </c>
      <c r="J175" t="s">
        <v>84</v>
      </c>
      <c r="K175">
        <v>4</v>
      </c>
      <c r="L175">
        <v>4</v>
      </c>
      <c r="M175">
        <v>5</v>
      </c>
      <c r="N175">
        <v>5</v>
      </c>
      <c r="O175">
        <v>5</v>
      </c>
      <c r="P175">
        <v>4</v>
      </c>
      <c r="Q175">
        <v>5</v>
      </c>
      <c r="R175">
        <v>5</v>
      </c>
      <c r="S175">
        <v>5</v>
      </c>
      <c r="T175">
        <v>5</v>
      </c>
      <c r="U175">
        <v>5</v>
      </c>
      <c r="V175">
        <v>5</v>
      </c>
      <c r="W175">
        <v>5</v>
      </c>
      <c r="X175">
        <v>4</v>
      </c>
      <c r="Y175">
        <v>5</v>
      </c>
      <c r="Z175">
        <v>5</v>
      </c>
      <c r="AA175">
        <v>5</v>
      </c>
      <c r="AB175">
        <v>5</v>
      </c>
      <c r="AC175">
        <v>5</v>
      </c>
      <c r="AD175">
        <v>5</v>
      </c>
      <c r="AE175">
        <v>5</v>
      </c>
      <c r="AF175">
        <v>5</v>
      </c>
      <c r="AG175">
        <v>5</v>
      </c>
      <c r="AH175">
        <v>4</v>
      </c>
      <c r="AI175">
        <v>4</v>
      </c>
      <c r="AJ175">
        <v>4</v>
      </c>
      <c r="AK175">
        <v>3</v>
      </c>
      <c r="AL175">
        <v>5</v>
      </c>
      <c r="AM175">
        <v>5</v>
      </c>
      <c r="AN175">
        <v>4</v>
      </c>
      <c r="AO175">
        <v>5</v>
      </c>
      <c r="AP175">
        <v>5</v>
      </c>
      <c r="AQ175">
        <v>4</v>
      </c>
      <c r="AR175">
        <v>5</v>
      </c>
      <c r="AS175">
        <v>5</v>
      </c>
      <c r="AT175">
        <v>5</v>
      </c>
      <c r="AU175">
        <v>5</v>
      </c>
      <c r="AZ175">
        <v>5</v>
      </c>
      <c r="BA175" t="s">
        <v>384</v>
      </c>
    </row>
    <row r="176" spans="1:53" hidden="1" x14ac:dyDescent="0.3">
      <c r="A176">
        <v>118464268806</v>
      </c>
      <c r="B176">
        <v>453298388</v>
      </c>
      <c r="C176" s="1">
        <v>45238.524629629632</v>
      </c>
      <c r="D176" s="1">
        <v>45238.527071759258</v>
      </c>
      <c r="E176" t="s">
        <v>385</v>
      </c>
      <c r="I176" t="s">
        <v>48</v>
      </c>
      <c r="J176" t="s">
        <v>96</v>
      </c>
      <c r="K176">
        <v>4</v>
      </c>
      <c r="L176">
        <v>4</v>
      </c>
      <c r="M176">
        <v>4</v>
      </c>
      <c r="N176">
        <v>5</v>
      </c>
      <c r="O176">
        <v>4</v>
      </c>
      <c r="P176">
        <v>4</v>
      </c>
      <c r="Q176">
        <v>5</v>
      </c>
      <c r="R176">
        <v>4</v>
      </c>
      <c r="S176">
        <v>4</v>
      </c>
      <c r="T176">
        <v>5</v>
      </c>
      <c r="U176">
        <v>5</v>
      </c>
      <c r="V176">
        <v>4</v>
      </c>
      <c r="W176">
        <v>5</v>
      </c>
      <c r="X176">
        <v>4</v>
      </c>
      <c r="Y176">
        <v>4</v>
      </c>
      <c r="Z176">
        <v>4</v>
      </c>
      <c r="AA176">
        <v>4</v>
      </c>
      <c r="AB176">
        <v>3</v>
      </c>
      <c r="AC176">
        <v>3</v>
      </c>
      <c r="AD176">
        <v>2</v>
      </c>
      <c r="AE176">
        <v>4</v>
      </c>
      <c r="AF176">
        <v>4</v>
      </c>
      <c r="AG176">
        <v>3</v>
      </c>
      <c r="AH176">
        <v>4</v>
      </c>
      <c r="AI176">
        <v>2</v>
      </c>
      <c r="AJ176">
        <v>5</v>
      </c>
      <c r="AK176">
        <v>2</v>
      </c>
      <c r="AL176">
        <v>3</v>
      </c>
      <c r="AM176">
        <v>3</v>
      </c>
      <c r="AN176">
        <v>2</v>
      </c>
      <c r="AO176">
        <v>3</v>
      </c>
      <c r="AP176">
        <v>4</v>
      </c>
      <c r="AQ176">
        <v>5</v>
      </c>
      <c r="AR176">
        <v>4</v>
      </c>
      <c r="AS176">
        <v>4</v>
      </c>
      <c r="AT176">
        <v>4</v>
      </c>
      <c r="AU176">
        <v>5</v>
      </c>
      <c r="AV176">
        <v>4</v>
      </c>
      <c r="AW176">
        <v>4</v>
      </c>
      <c r="AX176">
        <v>4</v>
      </c>
      <c r="AY176">
        <v>4</v>
      </c>
      <c r="AZ176">
        <v>4</v>
      </c>
      <c r="BA176" t="s">
        <v>386</v>
      </c>
    </row>
    <row r="177" spans="1:53" hidden="1" x14ac:dyDescent="0.3">
      <c r="A177">
        <v>118464268077</v>
      </c>
      <c r="B177">
        <v>453298388</v>
      </c>
      <c r="C177" s="1">
        <v>45238.521458333336</v>
      </c>
      <c r="D177" s="1">
        <v>45238.52615740741</v>
      </c>
      <c r="E177" t="s">
        <v>387</v>
      </c>
      <c r="I177" t="s">
        <v>64</v>
      </c>
      <c r="J177" t="s">
        <v>91</v>
      </c>
      <c r="K177">
        <v>3</v>
      </c>
      <c r="L177">
        <v>3</v>
      </c>
      <c r="M177">
        <v>3</v>
      </c>
      <c r="N177">
        <v>2</v>
      </c>
      <c r="O177">
        <v>2</v>
      </c>
      <c r="P177">
        <v>3</v>
      </c>
      <c r="Q177">
        <v>3</v>
      </c>
      <c r="R177">
        <v>3</v>
      </c>
      <c r="S177">
        <v>3</v>
      </c>
      <c r="T177">
        <v>2</v>
      </c>
      <c r="U177">
        <v>3</v>
      </c>
      <c r="V177">
        <v>3</v>
      </c>
      <c r="W177">
        <v>3</v>
      </c>
      <c r="X177">
        <v>3</v>
      </c>
      <c r="Y177">
        <v>3</v>
      </c>
      <c r="Z177">
        <v>3</v>
      </c>
      <c r="AA177">
        <v>3</v>
      </c>
      <c r="AB177">
        <v>3</v>
      </c>
      <c r="AC177">
        <v>2</v>
      </c>
      <c r="AD177">
        <v>2</v>
      </c>
      <c r="AE177">
        <v>2</v>
      </c>
      <c r="AF177">
        <v>2</v>
      </c>
      <c r="AG177">
        <v>3</v>
      </c>
      <c r="AH177">
        <v>3</v>
      </c>
      <c r="AI177">
        <v>3</v>
      </c>
      <c r="AJ177">
        <v>3</v>
      </c>
      <c r="AK177">
        <v>2</v>
      </c>
      <c r="AL177">
        <v>3</v>
      </c>
      <c r="AM177">
        <v>4</v>
      </c>
      <c r="AN177">
        <v>4</v>
      </c>
      <c r="AO177">
        <v>4</v>
      </c>
      <c r="AP177">
        <v>4</v>
      </c>
      <c r="AQ177">
        <v>4</v>
      </c>
      <c r="AR177">
        <v>3</v>
      </c>
      <c r="AS177">
        <v>3</v>
      </c>
      <c r="AT177">
        <v>1</v>
      </c>
      <c r="AU177">
        <v>2</v>
      </c>
      <c r="AV177">
        <v>3</v>
      </c>
      <c r="AW177">
        <v>3</v>
      </c>
      <c r="AX177">
        <v>4</v>
      </c>
      <c r="AY177">
        <v>4</v>
      </c>
      <c r="AZ177">
        <v>1</v>
      </c>
      <c r="BA177" t="s">
        <v>388</v>
      </c>
    </row>
    <row r="178" spans="1:53" hidden="1" x14ac:dyDescent="0.3">
      <c r="A178">
        <v>118464268009</v>
      </c>
      <c r="B178">
        <v>453298388</v>
      </c>
      <c r="C178" s="1">
        <v>45238.52238425926</v>
      </c>
      <c r="D178" s="1">
        <v>45238.52615740741</v>
      </c>
      <c r="E178" t="s">
        <v>389</v>
      </c>
      <c r="I178" t="s">
        <v>56</v>
      </c>
      <c r="J178" t="s">
        <v>140</v>
      </c>
      <c r="K178">
        <v>4</v>
      </c>
      <c r="L178">
        <v>4</v>
      </c>
      <c r="M178">
        <v>4</v>
      </c>
      <c r="N178">
        <v>5</v>
      </c>
      <c r="O178">
        <v>4</v>
      </c>
      <c r="P178">
        <v>4</v>
      </c>
      <c r="Q178">
        <v>4</v>
      </c>
      <c r="R178">
        <v>5</v>
      </c>
      <c r="S178">
        <v>5</v>
      </c>
      <c r="T178">
        <v>4</v>
      </c>
      <c r="U178">
        <v>4</v>
      </c>
      <c r="V178">
        <v>3</v>
      </c>
      <c r="W178">
        <v>4</v>
      </c>
      <c r="X178">
        <v>3</v>
      </c>
      <c r="Y178">
        <v>4</v>
      </c>
      <c r="Z178">
        <v>4</v>
      </c>
      <c r="AA178">
        <v>3</v>
      </c>
      <c r="AB178">
        <v>4</v>
      </c>
      <c r="AC178">
        <v>4</v>
      </c>
      <c r="AD178">
        <v>5</v>
      </c>
      <c r="AE178">
        <v>4</v>
      </c>
      <c r="AF178">
        <v>4</v>
      </c>
      <c r="AG178">
        <v>4</v>
      </c>
      <c r="AH178">
        <v>4</v>
      </c>
      <c r="AI178">
        <v>2</v>
      </c>
      <c r="AJ178">
        <v>4</v>
      </c>
      <c r="AK178">
        <v>1</v>
      </c>
      <c r="AL178">
        <v>4</v>
      </c>
      <c r="AM178">
        <v>3</v>
      </c>
      <c r="AN178" t="s">
        <v>50</v>
      </c>
      <c r="AO178">
        <v>4</v>
      </c>
      <c r="AP178">
        <v>4</v>
      </c>
      <c r="AQ178">
        <v>4</v>
      </c>
      <c r="AR178">
        <v>4</v>
      </c>
      <c r="AS178">
        <v>4</v>
      </c>
      <c r="AT178">
        <v>4</v>
      </c>
      <c r="AU178">
        <v>4</v>
      </c>
      <c r="AV178">
        <v>3</v>
      </c>
      <c r="AW178">
        <v>4</v>
      </c>
      <c r="AX178">
        <v>3</v>
      </c>
      <c r="AY178">
        <v>5</v>
      </c>
      <c r="AZ178">
        <v>4</v>
      </c>
      <c r="BA178" t="s">
        <v>87</v>
      </c>
    </row>
    <row r="179" spans="1:53" x14ac:dyDescent="0.3">
      <c r="A179">
        <v>118464266775</v>
      </c>
      <c r="B179">
        <v>453298388</v>
      </c>
      <c r="C179" s="1">
        <v>45238.521157407406</v>
      </c>
      <c r="D179" s="1">
        <v>45238.524537037039</v>
      </c>
      <c r="E179" t="s">
        <v>390</v>
      </c>
      <c r="I179" t="s">
        <v>48</v>
      </c>
      <c r="J179" t="s">
        <v>49</v>
      </c>
      <c r="K179">
        <v>2</v>
      </c>
      <c r="L179">
        <v>4</v>
      </c>
      <c r="M179">
        <v>5</v>
      </c>
      <c r="N179">
        <v>1</v>
      </c>
      <c r="O179">
        <v>3</v>
      </c>
      <c r="P179">
        <v>4</v>
      </c>
      <c r="Q179">
        <v>5</v>
      </c>
      <c r="R179">
        <v>5</v>
      </c>
      <c r="S179">
        <v>5</v>
      </c>
      <c r="T179">
        <v>4</v>
      </c>
      <c r="U179">
        <v>4</v>
      </c>
      <c r="V179">
        <v>4</v>
      </c>
      <c r="W179">
        <v>4</v>
      </c>
      <c r="X179">
        <v>1</v>
      </c>
      <c r="Y179">
        <v>3</v>
      </c>
      <c r="Z179">
        <v>4</v>
      </c>
      <c r="AA179">
        <v>2</v>
      </c>
      <c r="AB179">
        <v>4</v>
      </c>
      <c r="AC179">
        <v>4</v>
      </c>
      <c r="AD179">
        <v>4</v>
      </c>
      <c r="AE179">
        <v>4</v>
      </c>
      <c r="AF179">
        <v>4</v>
      </c>
      <c r="AG179">
        <v>4</v>
      </c>
      <c r="AH179">
        <v>4</v>
      </c>
      <c r="AI179">
        <v>4</v>
      </c>
      <c r="AJ179">
        <v>4</v>
      </c>
      <c r="AK179">
        <v>1</v>
      </c>
      <c r="AL179">
        <v>3</v>
      </c>
      <c r="AM179">
        <v>1</v>
      </c>
      <c r="AN179" t="s">
        <v>50</v>
      </c>
      <c r="AO179">
        <v>2</v>
      </c>
      <c r="AP179">
        <v>4</v>
      </c>
      <c r="AQ179">
        <v>4</v>
      </c>
      <c r="AR179">
        <v>3</v>
      </c>
      <c r="AS179">
        <v>3</v>
      </c>
      <c r="AT179">
        <v>2</v>
      </c>
      <c r="AU179">
        <v>5</v>
      </c>
      <c r="AV179">
        <v>1</v>
      </c>
      <c r="AW179">
        <v>5</v>
      </c>
      <c r="AX179">
        <v>1</v>
      </c>
      <c r="AY179">
        <v>4</v>
      </c>
      <c r="AZ179">
        <v>4</v>
      </c>
      <c r="BA179" t="s">
        <v>268</v>
      </c>
    </row>
    <row r="180" spans="1:53" hidden="1" x14ac:dyDescent="0.3">
      <c r="A180">
        <v>118464265258</v>
      </c>
      <c r="B180">
        <v>453298388</v>
      </c>
      <c r="C180" s="1">
        <v>45238.520046296297</v>
      </c>
      <c r="D180" s="1">
        <v>45238.522731481484</v>
      </c>
      <c r="E180" t="s">
        <v>391</v>
      </c>
      <c r="I180" t="s">
        <v>56</v>
      </c>
      <c r="J180" t="s">
        <v>140</v>
      </c>
      <c r="K180">
        <v>4</v>
      </c>
      <c r="L180">
        <v>2</v>
      </c>
      <c r="M180">
        <v>2</v>
      </c>
      <c r="N180">
        <v>3</v>
      </c>
      <c r="O180">
        <v>3</v>
      </c>
      <c r="P180">
        <v>4</v>
      </c>
      <c r="Q180">
        <v>2</v>
      </c>
      <c r="R180">
        <v>2</v>
      </c>
      <c r="S180">
        <v>2</v>
      </c>
      <c r="T180">
        <v>3</v>
      </c>
      <c r="U180">
        <v>2</v>
      </c>
      <c r="V180">
        <v>2</v>
      </c>
      <c r="W180">
        <v>4</v>
      </c>
      <c r="X180">
        <v>3</v>
      </c>
      <c r="Y180">
        <v>4</v>
      </c>
      <c r="Z180">
        <v>4</v>
      </c>
      <c r="AA180">
        <v>4</v>
      </c>
      <c r="AB180">
        <v>4</v>
      </c>
      <c r="AC180">
        <v>4</v>
      </c>
      <c r="AD180">
        <v>2</v>
      </c>
      <c r="AE180">
        <v>3</v>
      </c>
      <c r="AF180">
        <v>3</v>
      </c>
      <c r="AG180">
        <v>2</v>
      </c>
      <c r="AH180">
        <v>4</v>
      </c>
      <c r="AI180">
        <v>2</v>
      </c>
      <c r="AJ180">
        <v>2</v>
      </c>
      <c r="AK180">
        <v>4</v>
      </c>
      <c r="AL180">
        <v>4</v>
      </c>
      <c r="AM180">
        <v>3</v>
      </c>
      <c r="AN180" t="s">
        <v>50</v>
      </c>
      <c r="AO180">
        <v>2</v>
      </c>
      <c r="AP180">
        <v>4</v>
      </c>
      <c r="AQ180">
        <v>4</v>
      </c>
      <c r="AR180">
        <v>2</v>
      </c>
      <c r="AS180">
        <v>2</v>
      </c>
      <c r="AT180">
        <v>4</v>
      </c>
      <c r="AU180">
        <v>2</v>
      </c>
      <c r="AV180">
        <v>3</v>
      </c>
      <c r="AW180">
        <v>5</v>
      </c>
      <c r="AX180">
        <v>4</v>
      </c>
      <c r="AY180">
        <v>4</v>
      </c>
      <c r="AZ180">
        <v>4</v>
      </c>
      <c r="BA180" t="s">
        <v>79</v>
      </c>
    </row>
    <row r="181" spans="1:53" hidden="1" x14ac:dyDescent="0.3">
      <c r="A181">
        <v>118464264332</v>
      </c>
      <c r="B181">
        <v>453298388</v>
      </c>
      <c r="C181" s="1">
        <v>45238.518796296295</v>
      </c>
      <c r="D181" s="1">
        <v>45238.521620370368</v>
      </c>
      <c r="E181" t="s">
        <v>392</v>
      </c>
      <c r="I181" t="s">
        <v>48</v>
      </c>
      <c r="J181" t="s">
        <v>96</v>
      </c>
      <c r="K181">
        <v>4</v>
      </c>
      <c r="L181">
        <v>4</v>
      </c>
      <c r="M181">
        <v>5</v>
      </c>
      <c r="N181">
        <v>3</v>
      </c>
      <c r="O181">
        <v>4</v>
      </c>
      <c r="P181">
        <v>4</v>
      </c>
      <c r="Q181">
        <v>4</v>
      </c>
      <c r="R181">
        <v>4</v>
      </c>
      <c r="S181">
        <v>4</v>
      </c>
      <c r="T181">
        <v>3</v>
      </c>
      <c r="U181">
        <v>4</v>
      </c>
      <c r="V181">
        <v>4</v>
      </c>
      <c r="W181">
        <v>4</v>
      </c>
      <c r="X181">
        <v>3</v>
      </c>
      <c r="Y181">
        <v>4</v>
      </c>
      <c r="Z181">
        <v>5</v>
      </c>
      <c r="AA181">
        <v>4</v>
      </c>
      <c r="AB181">
        <v>4</v>
      </c>
      <c r="AC181">
        <v>4</v>
      </c>
      <c r="AD181">
        <v>5</v>
      </c>
      <c r="AE181">
        <v>4</v>
      </c>
      <c r="AF181">
        <v>4</v>
      </c>
      <c r="AG181">
        <v>4</v>
      </c>
      <c r="AH181">
        <v>3</v>
      </c>
      <c r="AI181">
        <v>3</v>
      </c>
      <c r="AJ181">
        <v>4</v>
      </c>
      <c r="AK181">
        <v>3</v>
      </c>
      <c r="AL181">
        <v>4</v>
      </c>
      <c r="AM181">
        <v>3</v>
      </c>
      <c r="AN181" t="s">
        <v>50</v>
      </c>
      <c r="AO181">
        <v>4</v>
      </c>
      <c r="AP181">
        <v>4</v>
      </c>
      <c r="AQ181">
        <v>4</v>
      </c>
      <c r="AR181">
        <v>4</v>
      </c>
      <c r="AS181">
        <v>4</v>
      </c>
      <c r="AT181">
        <v>4</v>
      </c>
      <c r="AU181">
        <v>4</v>
      </c>
      <c r="AV181">
        <v>3</v>
      </c>
      <c r="AW181">
        <v>4</v>
      </c>
      <c r="AX181">
        <v>3</v>
      </c>
      <c r="AY181">
        <v>4</v>
      </c>
      <c r="AZ181">
        <v>4</v>
      </c>
      <c r="BA181" t="s">
        <v>152</v>
      </c>
    </row>
    <row r="182" spans="1:53" hidden="1" x14ac:dyDescent="0.3">
      <c r="A182">
        <v>118464262470</v>
      </c>
      <c r="B182">
        <v>453298388</v>
      </c>
      <c r="C182" s="1">
        <v>45238.516469907408</v>
      </c>
      <c r="D182" s="1">
        <v>45238.519456018519</v>
      </c>
      <c r="E182" t="s">
        <v>393</v>
      </c>
      <c r="I182" t="s">
        <v>48</v>
      </c>
      <c r="J182" t="s">
        <v>96</v>
      </c>
      <c r="K182">
        <v>5</v>
      </c>
      <c r="L182">
        <v>4</v>
      </c>
      <c r="M182">
        <v>4</v>
      </c>
      <c r="N182">
        <v>5</v>
      </c>
      <c r="O182">
        <v>5</v>
      </c>
      <c r="P182">
        <v>5</v>
      </c>
      <c r="Q182">
        <v>4</v>
      </c>
      <c r="R182">
        <v>4</v>
      </c>
      <c r="S182">
        <v>4</v>
      </c>
      <c r="T182">
        <v>4</v>
      </c>
      <c r="U182">
        <v>4</v>
      </c>
      <c r="V182">
        <v>4</v>
      </c>
      <c r="W182">
        <v>5</v>
      </c>
      <c r="X182">
        <v>5</v>
      </c>
      <c r="Y182">
        <v>4</v>
      </c>
      <c r="Z182">
        <v>4</v>
      </c>
      <c r="AA182">
        <v>4</v>
      </c>
      <c r="AB182">
        <v>4</v>
      </c>
      <c r="AC182">
        <v>4</v>
      </c>
      <c r="AD182">
        <v>1</v>
      </c>
      <c r="AE182">
        <v>4</v>
      </c>
      <c r="AF182">
        <v>4</v>
      </c>
      <c r="AG182">
        <v>1</v>
      </c>
      <c r="AH182">
        <v>2</v>
      </c>
      <c r="AI182">
        <v>4</v>
      </c>
      <c r="AJ182">
        <v>4</v>
      </c>
      <c r="AK182">
        <v>2</v>
      </c>
      <c r="AL182">
        <v>4</v>
      </c>
      <c r="AM182">
        <v>4</v>
      </c>
      <c r="AN182">
        <v>2</v>
      </c>
      <c r="AO182">
        <v>4</v>
      </c>
      <c r="AP182">
        <v>4</v>
      </c>
      <c r="AQ182">
        <v>4</v>
      </c>
      <c r="AR182">
        <v>4</v>
      </c>
      <c r="AS182">
        <v>4</v>
      </c>
      <c r="AT182">
        <v>5</v>
      </c>
      <c r="AU182">
        <v>5</v>
      </c>
      <c r="AV182">
        <v>5</v>
      </c>
      <c r="AW182">
        <v>5</v>
      </c>
      <c r="AX182">
        <v>5</v>
      </c>
      <c r="AY182">
        <v>5</v>
      </c>
      <c r="AZ182">
        <v>4</v>
      </c>
      <c r="BA182" t="s">
        <v>79</v>
      </c>
    </row>
    <row r="183" spans="1:53" hidden="1" x14ac:dyDescent="0.3">
      <c r="A183">
        <v>118464262229</v>
      </c>
      <c r="B183">
        <v>453298388</v>
      </c>
      <c r="C183" s="1">
        <v>45238.513287037036</v>
      </c>
      <c r="D183" s="1">
        <v>45238.519155092596</v>
      </c>
      <c r="E183" t="s">
        <v>394</v>
      </c>
      <c r="I183" t="s">
        <v>48</v>
      </c>
      <c r="J183" t="s">
        <v>49</v>
      </c>
      <c r="K183">
        <v>5</v>
      </c>
      <c r="L183">
        <v>4</v>
      </c>
      <c r="M183">
        <v>5</v>
      </c>
      <c r="N183">
        <v>5</v>
      </c>
      <c r="O183">
        <v>5</v>
      </c>
      <c r="P183">
        <v>5</v>
      </c>
      <c r="Q183">
        <v>4</v>
      </c>
      <c r="R183">
        <v>5</v>
      </c>
      <c r="S183">
        <v>5</v>
      </c>
      <c r="T183">
        <v>5</v>
      </c>
      <c r="U183">
        <v>5</v>
      </c>
      <c r="V183">
        <v>5</v>
      </c>
      <c r="W183">
        <v>5</v>
      </c>
      <c r="X183">
        <v>4</v>
      </c>
      <c r="Y183">
        <v>5</v>
      </c>
      <c r="Z183">
        <v>5</v>
      </c>
      <c r="AA183">
        <v>5</v>
      </c>
      <c r="AB183">
        <v>5</v>
      </c>
      <c r="AC183">
        <v>5</v>
      </c>
      <c r="AD183">
        <v>5</v>
      </c>
      <c r="AE183">
        <v>5</v>
      </c>
      <c r="AF183">
        <v>5</v>
      </c>
      <c r="AG183">
        <v>4</v>
      </c>
      <c r="AH183">
        <v>5</v>
      </c>
      <c r="AI183">
        <v>4</v>
      </c>
      <c r="AJ183">
        <v>5</v>
      </c>
      <c r="AK183">
        <v>3</v>
      </c>
      <c r="AL183">
        <v>4</v>
      </c>
      <c r="AM183">
        <v>4</v>
      </c>
      <c r="AN183" t="s">
        <v>50</v>
      </c>
      <c r="AO183">
        <v>4</v>
      </c>
      <c r="AP183" t="s">
        <v>81</v>
      </c>
      <c r="AQ183" t="s">
        <v>81</v>
      </c>
      <c r="AR183">
        <v>4</v>
      </c>
      <c r="AS183">
        <v>5</v>
      </c>
      <c r="AT183">
        <v>4</v>
      </c>
      <c r="AU183">
        <v>4</v>
      </c>
      <c r="AV183">
        <v>4</v>
      </c>
      <c r="AW183">
        <v>5</v>
      </c>
      <c r="AX183">
        <v>4</v>
      </c>
      <c r="AY183">
        <v>4</v>
      </c>
      <c r="AZ183">
        <v>4</v>
      </c>
      <c r="BA183" t="s">
        <v>395</v>
      </c>
    </row>
    <row r="184" spans="1:53" hidden="1" x14ac:dyDescent="0.3">
      <c r="A184">
        <v>118464262109</v>
      </c>
      <c r="B184">
        <v>453298388</v>
      </c>
      <c r="C184" s="1">
        <v>45238.514814814815</v>
      </c>
      <c r="D184" s="1">
        <v>45238.51902777778</v>
      </c>
      <c r="E184" t="s">
        <v>396</v>
      </c>
      <c r="I184" t="s">
        <v>48</v>
      </c>
      <c r="J184" t="s">
        <v>96</v>
      </c>
      <c r="K184">
        <v>4</v>
      </c>
      <c r="L184">
        <v>5</v>
      </c>
      <c r="M184">
        <v>4</v>
      </c>
      <c r="N184">
        <v>5</v>
      </c>
      <c r="O184">
        <v>5</v>
      </c>
      <c r="P184">
        <v>4</v>
      </c>
      <c r="Q184">
        <v>4</v>
      </c>
      <c r="R184">
        <v>4</v>
      </c>
      <c r="S184">
        <v>5</v>
      </c>
      <c r="T184">
        <v>4</v>
      </c>
      <c r="U184">
        <v>5</v>
      </c>
      <c r="V184">
        <v>5</v>
      </c>
      <c r="W184">
        <v>4</v>
      </c>
      <c r="X184">
        <v>5</v>
      </c>
      <c r="Y184">
        <v>5</v>
      </c>
      <c r="Z184">
        <v>4</v>
      </c>
      <c r="AA184">
        <v>4</v>
      </c>
      <c r="AB184">
        <v>4</v>
      </c>
      <c r="AC184">
        <v>4</v>
      </c>
      <c r="AD184">
        <v>4</v>
      </c>
      <c r="AE184">
        <v>4</v>
      </c>
      <c r="AF184">
        <v>4</v>
      </c>
      <c r="AG184">
        <v>4</v>
      </c>
      <c r="AH184">
        <v>4</v>
      </c>
      <c r="AI184">
        <v>4</v>
      </c>
      <c r="AJ184">
        <v>4</v>
      </c>
      <c r="AK184">
        <v>4</v>
      </c>
      <c r="AL184">
        <v>4</v>
      </c>
      <c r="AM184">
        <v>4</v>
      </c>
      <c r="AN184">
        <v>3</v>
      </c>
      <c r="AO184">
        <v>4</v>
      </c>
      <c r="AP184">
        <v>4</v>
      </c>
      <c r="AQ184">
        <v>5</v>
      </c>
      <c r="AR184">
        <v>4</v>
      </c>
      <c r="AS184">
        <v>5</v>
      </c>
      <c r="AT184">
        <v>4</v>
      </c>
      <c r="AU184">
        <v>4</v>
      </c>
      <c r="AV184">
        <v>4</v>
      </c>
      <c r="AW184">
        <v>4</v>
      </c>
      <c r="AX184">
        <v>4</v>
      </c>
      <c r="AY184">
        <v>4</v>
      </c>
      <c r="AZ184">
        <v>4</v>
      </c>
      <c r="BA184" t="s">
        <v>397</v>
      </c>
    </row>
    <row r="185" spans="1:53" hidden="1" x14ac:dyDescent="0.3">
      <c r="A185">
        <v>118464261565</v>
      </c>
      <c r="B185">
        <v>453298388</v>
      </c>
      <c r="C185" s="1">
        <v>45238.504328703704</v>
      </c>
      <c r="D185" s="1">
        <v>45238.518379629626</v>
      </c>
      <c r="E185" t="s">
        <v>398</v>
      </c>
      <c r="I185" t="s">
        <v>48</v>
      </c>
      <c r="J185" t="s">
        <v>49</v>
      </c>
      <c r="K185">
        <v>4</v>
      </c>
      <c r="L185">
        <v>4</v>
      </c>
      <c r="M185">
        <v>3</v>
      </c>
      <c r="N185">
        <v>3</v>
      </c>
      <c r="O185">
        <v>3</v>
      </c>
      <c r="P185">
        <v>4</v>
      </c>
      <c r="Q185">
        <v>4</v>
      </c>
      <c r="R185">
        <v>3</v>
      </c>
      <c r="S185">
        <v>4</v>
      </c>
      <c r="T185">
        <v>3</v>
      </c>
      <c r="U185">
        <v>4</v>
      </c>
      <c r="V185">
        <v>2</v>
      </c>
      <c r="W185">
        <v>4</v>
      </c>
      <c r="X185">
        <v>2</v>
      </c>
      <c r="Y185">
        <v>4</v>
      </c>
      <c r="Z185">
        <v>4</v>
      </c>
      <c r="AA185">
        <v>4</v>
      </c>
      <c r="AB185">
        <v>4</v>
      </c>
      <c r="AC185">
        <v>4</v>
      </c>
      <c r="AD185">
        <v>2</v>
      </c>
      <c r="AE185">
        <v>4</v>
      </c>
      <c r="AF185">
        <v>3</v>
      </c>
      <c r="AG185">
        <v>3</v>
      </c>
      <c r="AH185">
        <v>4</v>
      </c>
      <c r="AI185">
        <v>3</v>
      </c>
      <c r="AJ185">
        <v>3</v>
      </c>
      <c r="AK185">
        <v>3</v>
      </c>
      <c r="AL185">
        <v>4</v>
      </c>
      <c r="AM185">
        <v>1</v>
      </c>
      <c r="AN185">
        <v>3</v>
      </c>
      <c r="AO185">
        <v>4</v>
      </c>
      <c r="AP185">
        <v>4</v>
      </c>
      <c r="AQ185">
        <v>4</v>
      </c>
      <c r="AR185">
        <v>3</v>
      </c>
      <c r="AS185">
        <v>3</v>
      </c>
      <c r="AT185">
        <v>4</v>
      </c>
      <c r="AU185">
        <v>4</v>
      </c>
      <c r="AV185">
        <v>2</v>
      </c>
      <c r="AW185">
        <v>4</v>
      </c>
      <c r="AX185">
        <v>2</v>
      </c>
      <c r="AY185">
        <v>4</v>
      </c>
      <c r="AZ185">
        <v>4</v>
      </c>
      <c r="BA185" t="s">
        <v>399</v>
      </c>
    </row>
    <row r="186" spans="1:53" hidden="1" x14ac:dyDescent="0.3">
      <c r="A186">
        <v>118464261218</v>
      </c>
      <c r="B186">
        <v>453298388</v>
      </c>
      <c r="C186" s="1">
        <v>45238.512777777774</v>
      </c>
      <c r="D186" s="1">
        <v>45238.518009259256</v>
      </c>
      <c r="E186" t="s">
        <v>400</v>
      </c>
      <c r="I186" t="s">
        <v>56</v>
      </c>
      <c r="J186" t="s">
        <v>84</v>
      </c>
      <c r="K186">
        <v>4</v>
      </c>
      <c r="L186">
        <v>4</v>
      </c>
      <c r="M186">
        <v>4</v>
      </c>
      <c r="N186">
        <v>4</v>
      </c>
      <c r="O186">
        <v>4</v>
      </c>
      <c r="P186">
        <v>4</v>
      </c>
      <c r="Q186">
        <v>5</v>
      </c>
      <c r="R186">
        <v>5</v>
      </c>
      <c r="S186">
        <v>5</v>
      </c>
      <c r="T186">
        <v>5</v>
      </c>
      <c r="U186">
        <v>5</v>
      </c>
      <c r="V186">
        <v>2</v>
      </c>
      <c r="W186">
        <v>2</v>
      </c>
      <c r="X186">
        <v>2</v>
      </c>
      <c r="Y186">
        <v>4</v>
      </c>
      <c r="Z186">
        <v>3</v>
      </c>
      <c r="AA186">
        <v>2</v>
      </c>
      <c r="AB186">
        <v>2</v>
      </c>
      <c r="AC186">
        <v>4</v>
      </c>
      <c r="AD186">
        <v>2</v>
      </c>
      <c r="AE186">
        <v>4</v>
      </c>
      <c r="AF186">
        <v>3</v>
      </c>
      <c r="AG186">
        <v>2</v>
      </c>
      <c r="AH186">
        <v>2</v>
      </c>
      <c r="AI186">
        <v>1</v>
      </c>
      <c r="AJ186">
        <v>3</v>
      </c>
      <c r="AK186">
        <v>1</v>
      </c>
      <c r="AL186">
        <v>4</v>
      </c>
      <c r="AM186">
        <v>2</v>
      </c>
      <c r="AN186" t="s">
        <v>50</v>
      </c>
      <c r="AO186">
        <v>4</v>
      </c>
      <c r="AP186">
        <v>4</v>
      </c>
      <c r="AQ186">
        <v>4</v>
      </c>
      <c r="AR186">
        <v>4</v>
      </c>
      <c r="AS186">
        <v>4</v>
      </c>
      <c r="AT186">
        <v>4</v>
      </c>
      <c r="AU186">
        <v>5</v>
      </c>
      <c r="AZ186">
        <v>4</v>
      </c>
      <c r="BA186" t="s">
        <v>401</v>
      </c>
    </row>
    <row r="187" spans="1:53" hidden="1" x14ac:dyDescent="0.3">
      <c r="A187">
        <v>118464260578</v>
      </c>
      <c r="B187">
        <v>453298388</v>
      </c>
      <c r="C187" s="1">
        <v>45238.511990740742</v>
      </c>
      <c r="D187" s="1">
        <v>45238.51730324074</v>
      </c>
      <c r="E187" t="s">
        <v>402</v>
      </c>
      <c r="I187" t="s">
        <v>56</v>
      </c>
      <c r="J187" t="s">
        <v>57</v>
      </c>
      <c r="K187">
        <v>5</v>
      </c>
      <c r="L187">
        <v>5</v>
      </c>
      <c r="M187">
        <v>5</v>
      </c>
      <c r="N187">
        <v>5</v>
      </c>
      <c r="O187">
        <v>5</v>
      </c>
      <c r="P187">
        <v>5</v>
      </c>
      <c r="Q187">
        <v>5</v>
      </c>
      <c r="R187">
        <v>5</v>
      </c>
      <c r="S187">
        <v>5</v>
      </c>
      <c r="T187">
        <v>5</v>
      </c>
      <c r="U187">
        <v>5</v>
      </c>
      <c r="V187">
        <v>5</v>
      </c>
      <c r="W187">
        <v>5</v>
      </c>
      <c r="X187">
        <v>5</v>
      </c>
      <c r="Y187">
        <v>5</v>
      </c>
      <c r="Z187">
        <v>5</v>
      </c>
      <c r="AA187">
        <v>5</v>
      </c>
      <c r="AB187">
        <v>5</v>
      </c>
      <c r="AC187">
        <v>5</v>
      </c>
      <c r="AD187">
        <v>5</v>
      </c>
      <c r="AE187">
        <v>5</v>
      </c>
      <c r="AF187">
        <v>5</v>
      </c>
      <c r="AG187">
        <v>5</v>
      </c>
      <c r="AH187">
        <v>5</v>
      </c>
      <c r="AI187">
        <v>4</v>
      </c>
      <c r="AJ187">
        <v>4</v>
      </c>
      <c r="AK187">
        <v>4</v>
      </c>
      <c r="AL187">
        <v>5</v>
      </c>
      <c r="AM187">
        <v>5</v>
      </c>
      <c r="AN187">
        <v>5</v>
      </c>
      <c r="AO187">
        <v>5</v>
      </c>
      <c r="AP187">
        <v>5</v>
      </c>
      <c r="AQ187">
        <v>5</v>
      </c>
      <c r="AR187">
        <v>5</v>
      </c>
      <c r="AS187">
        <v>5</v>
      </c>
      <c r="AT187">
        <v>5</v>
      </c>
      <c r="AU187">
        <v>5</v>
      </c>
      <c r="AV187">
        <v>4</v>
      </c>
      <c r="AW187">
        <v>5</v>
      </c>
      <c r="AX187">
        <v>4</v>
      </c>
      <c r="AY187">
        <v>5</v>
      </c>
      <c r="AZ187">
        <v>4</v>
      </c>
      <c r="BA187" t="s">
        <v>79</v>
      </c>
    </row>
    <row r="188" spans="1:53" hidden="1" x14ac:dyDescent="0.3">
      <c r="A188">
        <v>118464260572</v>
      </c>
      <c r="B188">
        <v>453298388</v>
      </c>
      <c r="C188" s="1">
        <v>45238.511874999997</v>
      </c>
      <c r="D188" s="1">
        <v>45238.51730324074</v>
      </c>
      <c r="E188" t="s">
        <v>403</v>
      </c>
      <c r="I188" t="s">
        <v>56</v>
      </c>
      <c r="J188" t="s">
        <v>140</v>
      </c>
      <c r="K188">
        <v>4</v>
      </c>
      <c r="L188">
        <v>2</v>
      </c>
      <c r="M188">
        <v>3</v>
      </c>
      <c r="N188">
        <v>2</v>
      </c>
      <c r="O188">
        <v>5</v>
      </c>
      <c r="P188">
        <v>5</v>
      </c>
      <c r="Q188">
        <v>1</v>
      </c>
      <c r="R188">
        <v>1</v>
      </c>
      <c r="S188">
        <v>3</v>
      </c>
      <c r="T188">
        <v>1</v>
      </c>
      <c r="U188">
        <v>1</v>
      </c>
      <c r="V188">
        <v>3</v>
      </c>
      <c r="W188">
        <v>4</v>
      </c>
      <c r="X188">
        <v>1</v>
      </c>
      <c r="Y188">
        <v>1</v>
      </c>
      <c r="Z188">
        <v>4</v>
      </c>
      <c r="AA188">
        <v>4</v>
      </c>
      <c r="AB188">
        <v>4</v>
      </c>
      <c r="AC188">
        <v>4</v>
      </c>
      <c r="AD188">
        <v>4</v>
      </c>
      <c r="AE188">
        <v>4</v>
      </c>
      <c r="AF188">
        <v>4</v>
      </c>
      <c r="AG188">
        <v>4</v>
      </c>
      <c r="AH188">
        <v>4</v>
      </c>
      <c r="AI188">
        <v>2</v>
      </c>
      <c r="AJ188">
        <v>1</v>
      </c>
      <c r="AK188">
        <v>1</v>
      </c>
      <c r="AL188">
        <v>4</v>
      </c>
      <c r="AM188">
        <v>1</v>
      </c>
      <c r="AN188" t="s">
        <v>50</v>
      </c>
      <c r="AO188">
        <v>1</v>
      </c>
      <c r="AP188">
        <v>3</v>
      </c>
      <c r="AQ188">
        <v>4</v>
      </c>
      <c r="AR188">
        <v>2</v>
      </c>
      <c r="AS188">
        <v>2</v>
      </c>
      <c r="AT188">
        <v>2</v>
      </c>
      <c r="AU188">
        <v>1</v>
      </c>
      <c r="AV188">
        <v>1</v>
      </c>
      <c r="AW188">
        <v>3</v>
      </c>
      <c r="AX188">
        <v>1</v>
      </c>
      <c r="AY188">
        <v>4</v>
      </c>
      <c r="AZ188">
        <v>4</v>
      </c>
      <c r="BA188" t="s">
        <v>404</v>
      </c>
    </row>
    <row r="189" spans="1:53" hidden="1" x14ac:dyDescent="0.3">
      <c r="A189">
        <v>118464260106</v>
      </c>
      <c r="B189">
        <v>453298388</v>
      </c>
      <c r="C189" s="1">
        <v>45238.51326388889</v>
      </c>
      <c r="D189" s="1">
        <v>45238.516817129632</v>
      </c>
      <c r="E189" t="s">
        <v>405</v>
      </c>
      <c r="I189" t="s">
        <v>56</v>
      </c>
      <c r="J189" t="s">
        <v>140</v>
      </c>
      <c r="K189">
        <v>4</v>
      </c>
      <c r="L189">
        <v>3</v>
      </c>
      <c r="M189">
        <v>4</v>
      </c>
      <c r="N189">
        <v>3</v>
      </c>
      <c r="O189">
        <v>4</v>
      </c>
      <c r="P189">
        <v>4</v>
      </c>
      <c r="Q189">
        <v>4</v>
      </c>
      <c r="R189">
        <v>4</v>
      </c>
      <c r="S189">
        <v>4</v>
      </c>
      <c r="T189">
        <v>4</v>
      </c>
      <c r="U189">
        <v>3</v>
      </c>
      <c r="V189">
        <v>4</v>
      </c>
      <c r="W189">
        <v>5</v>
      </c>
      <c r="X189">
        <v>4</v>
      </c>
      <c r="Y189">
        <v>4</v>
      </c>
      <c r="Z189">
        <v>5</v>
      </c>
      <c r="AA189">
        <v>4</v>
      </c>
      <c r="AB189">
        <v>4</v>
      </c>
      <c r="AC189">
        <v>4</v>
      </c>
      <c r="AD189">
        <v>5</v>
      </c>
      <c r="AE189">
        <v>3</v>
      </c>
      <c r="AF189">
        <v>4</v>
      </c>
      <c r="AG189">
        <v>5</v>
      </c>
      <c r="AH189">
        <v>5</v>
      </c>
      <c r="AI189">
        <v>4</v>
      </c>
      <c r="AJ189">
        <v>4</v>
      </c>
      <c r="AK189">
        <v>4</v>
      </c>
      <c r="AL189">
        <v>4</v>
      </c>
      <c r="AM189">
        <v>4</v>
      </c>
      <c r="AN189">
        <v>3</v>
      </c>
      <c r="AO189">
        <v>3</v>
      </c>
      <c r="AP189">
        <v>4</v>
      </c>
      <c r="AQ189">
        <v>4</v>
      </c>
      <c r="AR189">
        <v>4</v>
      </c>
      <c r="AS189">
        <v>4</v>
      </c>
      <c r="AT189">
        <v>4</v>
      </c>
      <c r="AU189">
        <v>4</v>
      </c>
      <c r="AV189">
        <v>3</v>
      </c>
      <c r="AW189">
        <v>5</v>
      </c>
      <c r="AX189">
        <v>4</v>
      </c>
      <c r="AY189">
        <v>4</v>
      </c>
      <c r="AZ189">
        <v>5</v>
      </c>
      <c r="BA189" t="s">
        <v>406</v>
      </c>
    </row>
    <row r="190" spans="1:53" hidden="1" x14ac:dyDescent="0.3">
      <c r="A190">
        <v>118464257633</v>
      </c>
      <c r="B190">
        <v>453298388</v>
      </c>
      <c r="C190" s="1">
        <v>45238.51185185185</v>
      </c>
      <c r="D190" s="1">
        <v>45238.51599537037</v>
      </c>
      <c r="E190" t="s">
        <v>407</v>
      </c>
      <c r="I190" t="s">
        <v>48</v>
      </c>
      <c r="J190" t="s">
        <v>53</v>
      </c>
      <c r="K190">
        <v>5</v>
      </c>
      <c r="L190">
        <v>4</v>
      </c>
      <c r="M190">
        <v>4</v>
      </c>
      <c r="N190">
        <v>4</v>
      </c>
      <c r="O190">
        <v>4</v>
      </c>
      <c r="P190">
        <v>4</v>
      </c>
      <c r="Q190">
        <v>4</v>
      </c>
      <c r="R190">
        <v>4</v>
      </c>
      <c r="S190">
        <v>4</v>
      </c>
      <c r="T190">
        <v>4</v>
      </c>
      <c r="U190">
        <v>4</v>
      </c>
      <c r="V190">
        <v>4</v>
      </c>
      <c r="W190">
        <v>4</v>
      </c>
      <c r="X190">
        <v>4</v>
      </c>
      <c r="Y190">
        <v>4</v>
      </c>
      <c r="Z190">
        <v>4</v>
      </c>
      <c r="AA190">
        <v>4</v>
      </c>
      <c r="AB190">
        <v>4</v>
      </c>
      <c r="AC190">
        <v>4</v>
      </c>
      <c r="AD190">
        <v>5</v>
      </c>
      <c r="AE190">
        <v>4</v>
      </c>
      <c r="AF190">
        <v>4</v>
      </c>
      <c r="AG190">
        <v>4</v>
      </c>
      <c r="AH190">
        <v>4</v>
      </c>
      <c r="AI190">
        <v>4</v>
      </c>
      <c r="AJ190">
        <v>4</v>
      </c>
      <c r="AK190">
        <v>2</v>
      </c>
      <c r="AL190">
        <v>4</v>
      </c>
      <c r="AM190">
        <v>4</v>
      </c>
      <c r="AN190">
        <v>4</v>
      </c>
      <c r="AO190">
        <v>4</v>
      </c>
      <c r="AP190">
        <v>4</v>
      </c>
      <c r="AQ190">
        <v>2</v>
      </c>
      <c r="AR190">
        <v>4</v>
      </c>
      <c r="AS190">
        <v>4</v>
      </c>
      <c r="AT190">
        <v>4</v>
      </c>
      <c r="AU190">
        <v>4</v>
      </c>
      <c r="AV190">
        <v>4</v>
      </c>
      <c r="AW190">
        <v>4</v>
      </c>
      <c r="AX190">
        <v>4</v>
      </c>
      <c r="AY190">
        <v>3</v>
      </c>
      <c r="AZ190">
        <v>4</v>
      </c>
      <c r="BA190" t="s">
        <v>408</v>
      </c>
    </row>
    <row r="191" spans="1:53" hidden="1" x14ac:dyDescent="0.3">
      <c r="A191">
        <v>118464259176</v>
      </c>
      <c r="B191">
        <v>453298388</v>
      </c>
      <c r="C191" s="1">
        <v>45238.512013888889</v>
      </c>
      <c r="D191" s="1">
        <v>45238.515821759262</v>
      </c>
      <c r="E191" t="s">
        <v>409</v>
      </c>
      <c r="I191" t="s">
        <v>56</v>
      </c>
      <c r="J191" t="s">
        <v>68</v>
      </c>
      <c r="K191">
        <v>3</v>
      </c>
      <c r="L191">
        <v>2</v>
      </c>
      <c r="M191">
        <v>4</v>
      </c>
      <c r="N191">
        <v>4</v>
      </c>
      <c r="O191">
        <v>4</v>
      </c>
      <c r="P191">
        <v>3</v>
      </c>
      <c r="Q191">
        <v>3</v>
      </c>
      <c r="R191">
        <v>3</v>
      </c>
      <c r="S191">
        <v>4</v>
      </c>
      <c r="T191">
        <v>4</v>
      </c>
      <c r="U191">
        <v>4</v>
      </c>
      <c r="V191">
        <v>4</v>
      </c>
      <c r="W191">
        <v>4</v>
      </c>
      <c r="X191">
        <v>2</v>
      </c>
      <c r="Y191">
        <v>4</v>
      </c>
      <c r="Z191">
        <v>4</v>
      </c>
      <c r="AA191">
        <v>3</v>
      </c>
      <c r="AB191">
        <v>4</v>
      </c>
      <c r="AC191">
        <v>4</v>
      </c>
      <c r="AD191">
        <v>4</v>
      </c>
      <c r="AE191">
        <v>2</v>
      </c>
      <c r="AF191">
        <v>2</v>
      </c>
      <c r="AG191">
        <v>2</v>
      </c>
      <c r="AH191">
        <v>4</v>
      </c>
      <c r="AI191">
        <v>2</v>
      </c>
      <c r="AJ191">
        <v>3</v>
      </c>
      <c r="AK191">
        <v>4</v>
      </c>
      <c r="AL191">
        <v>4</v>
      </c>
      <c r="AM191">
        <v>4</v>
      </c>
      <c r="AN191">
        <v>2</v>
      </c>
      <c r="AO191">
        <v>2</v>
      </c>
      <c r="AP191">
        <v>4</v>
      </c>
      <c r="AQ191">
        <v>4</v>
      </c>
      <c r="AR191">
        <v>3</v>
      </c>
      <c r="AS191">
        <v>4</v>
      </c>
      <c r="AT191">
        <v>3</v>
      </c>
      <c r="AU191">
        <v>1</v>
      </c>
      <c r="AV191">
        <v>2</v>
      </c>
      <c r="AW191">
        <v>1</v>
      </c>
      <c r="AX191">
        <v>1</v>
      </c>
      <c r="AY191">
        <v>1</v>
      </c>
      <c r="AZ191">
        <v>1</v>
      </c>
      <c r="BA191" t="s">
        <v>410</v>
      </c>
    </row>
    <row r="192" spans="1:53" hidden="1" x14ac:dyDescent="0.3">
      <c r="A192">
        <v>118464257952</v>
      </c>
      <c r="B192">
        <v>453298388</v>
      </c>
      <c r="C192" s="1">
        <v>45238.51185185185</v>
      </c>
      <c r="D192" s="1">
        <v>45238.514999999999</v>
      </c>
      <c r="E192" t="s">
        <v>411</v>
      </c>
      <c r="I192" t="s">
        <v>48</v>
      </c>
      <c r="J192" t="s">
        <v>65</v>
      </c>
      <c r="K192">
        <v>5</v>
      </c>
      <c r="L192">
        <v>5</v>
      </c>
      <c r="M192">
        <v>4</v>
      </c>
      <c r="N192">
        <v>5</v>
      </c>
      <c r="O192">
        <v>5</v>
      </c>
      <c r="P192">
        <v>4</v>
      </c>
      <c r="Q192">
        <v>5</v>
      </c>
      <c r="R192">
        <v>5</v>
      </c>
      <c r="S192">
        <v>5</v>
      </c>
      <c r="T192">
        <v>5</v>
      </c>
      <c r="U192">
        <v>5</v>
      </c>
      <c r="V192">
        <v>4</v>
      </c>
      <c r="W192">
        <v>5</v>
      </c>
      <c r="X192">
        <v>5</v>
      </c>
      <c r="Y192">
        <v>5</v>
      </c>
      <c r="Z192">
        <v>5</v>
      </c>
      <c r="AA192">
        <v>5</v>
      </c>
      <c r="AB192">
        <v>5</v>
      </c>
      <c r="AC192">
        <v>5</v>
      </c>
      <c r="AD192">
        <v>5</v>
      </c>
      <c r="AE192">
        <v>5</v>
      </c>
      <c r="AF192">
        <v>5</v>
      </c>
      <c r="AG192">
        <v>4</v>
      </c>
      <c r="AH192">
        <v>4</v>
      </c>
      <c r="AI192">
        <v>4</v>
      </c>
      <c r="AJ192">
        <v>4</v>
      </c>
      <c r="AK192">
        <v>3</v>
      </c>
      <c r="AL192">
        <v>4</v>
      </c>
      <c r="AM192">
        <v>4</v>
      </c>
      <c r="AN192" t="s">
        <v>50</v>
      </c>
      <c r="AO192">
        <v>4</v>
      </c>
      <c r="AP192">
        <v>4</v>
      </c>
      <c r="AQ192">
        <v>5</v>
      </c>
      <c r="AR192">
        <v>5</v>
      </c>
      <c r="AS192">
        <v>5</v>
      </c>
      <c r="AT192">
        <v>5</v>
      </c>
      <c r="AU192">
        <v>5</v>
      </c>
      <c r="AV192">
        <v>5</v>
      </c>
      <c r="AW192">
        <v>5</v>
      </c>
      <c r="AX192">
        <v>5</v>
      </c>
      <c r="AY192">
        <v>5</v>
      </c>
      <c r="AZ192">
        <v>4</v>
      </c>
      <c r="BA192" t="s">
        <v>412</v>
      </c>
    </row>
    <row r="193" spans="1:53" hidden="1" x14ac:dyDescent="0.3">
      <c r="A193">
        <v>118464257954</v>
      </c>
      <c r="B193">
        <v>453298388</v>
      </c>
      <c r="C193" s="1">
        <v>45238.512418981481</v>
      </c>
      <c r="D193" s="1">
        <v>45238.514780092592</v>
      </c>
      <c r="E193" t="s">
        <v>413</v>
      </c>
      <c r="I193" t="s">
        <v>56</v>
      </c>
      <c r="J193" t="s">
        <v>68</v>
      </c>
      <c r="K193">
        <v>3</v>
      </c>
      <c r="L193">
        <v>2</v>
      </c>
      <c r="M193">
        <v>3</v>
      </c>
      <c r="N193">
        <v>2</v>
      </c>
      <c r="O193">
        <v>4</v>
      </c>
      <c r="P193">
        <v>2</v>
      </c>
      <c r="Q193">
        <v>4</v>
      </c>
      <c r="R193">
        <v>2</v>
      </c>
      <c r="S193">
        <v>3</v>
      </c>
      <c r="T193">
        <v>2</v>
      </c>
      <c r="U193">
        <v>4</v>
      </c>
      <c r="V193">
        <v>2</v>
      </c>
      <c r="W193">
        <v>5</v>
      </c>
      <c r="X193">
        <v>3</v>
      </c>
      <c r="Y193">
        <v>3</v>
      </c>
      <c r="Z193">
        <v>5</v>
      </c>
      <c r="AA193">
        <v>5</v>
      </c>
      <c r="AB193">
        <v>4</v>
      </c>
      <c r="AC193">
        <v>4</v>
      </c>
      <c r="AD193">
        <v>2</v>
      </c>
      <c r="AE193">
        <v>2</v>
      </c>
      <c r="AF193">
        <v>2</v>
      </c>
      <c r="AG193">
        <v>3</v>
      </c>
      <c r="AH193">
        <v>5</v>
      </c>
      <c r="AI193">
        <v>4</v>
      </c>
      <c r="AJ193">
        <v>4</v>
      </c>
      <c r="AK193">
        <v>4</v>
      </c>
      <c r="AL193">
        <v>3</v>
      </c>
      <c r="AM193">
        <v>4</v>
      </c>
      <c r="AN193" t="s">
        <v>50</v>
      </c>
      <c r="AO193">
        <v>4</v>
      </c>
      <c r="AP193" t="s">
        <v>81</v>
      </c>
      <c r="AQ193" t="s">
        <v>81</v>
      </c>
      <c r="AR193">
        <v>3</v>
      </c>
      <c r="AS193">
        <v>3</v>
      </c>
      <c r="AT193">
        <v>3</v>
      </c>
      <c r="AU193">
        <v>3</v>
      </c>
      <c r="AV193">
        <v>2</v>
      </c>
      <c r="AW193">
        <v>5</v>
      </c>
      <c r="AX193">
        <v>5</v>
      </c>
      <c r="AZ193">
        <v>3</v>
      </c>
      <c r="BA193" t="s">
        <v>414</v>
      </c>
    </row>
    <row r="194" spans="1:53" hidden="1" x14ac:dyDescent="0.3">
      <c r="A194">
        <v>118464256937</v>
      </c>
      <c r="B194">
        <v>453298388</v>
      </c>
      <c r="C194" s="1">
        <v>45238.511817129627</v>
      </c>
      <c r="D194" s="1">
        <v>45238.513553240744</v>
      </c>
      <c r="E194" t="s">
        <v>415</v>
      </c>
      <c r="I194" t="s">
        <v>56</v>
      </c>
      <c r="J194" t="s">
        <v>91</v>
      </c>
      <c r="K194">
        <v>4</v>
      </c>
      <c r="L194">
        <v>5</v>
      </c>
      <c r="M194">
        <v>4</v>
      </c>
      <c r="N194">
        <v>4</v>
      </c>
      <c r="O194">
        <v>4</v>
      </c>
      <c r="P194">
        <v>4</v>
      </c>
      <c r="Q194">
        <v>4</v>
      </c>
      <c r="R194">
        <v>4</v>
      </c>
      <c r="S194">
        <v>4</v>
      </c>
      <c r="T194">
        <v>4</v>
      </c>
      <c r="U194">
        <v>4</v>
      </c>
      <c r="V194">
        <v>4</v>
      </c>
      <c r="W194">
        <v>4</v>
      </c>
      <c r="X194">
        <v>4</v>
      </c>
      <c r="Y194">
        <v>4</v>
      </c>
      <c r="Z194">
        <v>5</v>
      </c>
      <c r="AA194">
        <v>5</v>
      </c>
      <c r="AB194">
        <v>5</v>
      </c>
      <c r="AC194">
        <v>5</v>
      </c>
      <c r="AD194">
        <v>5</v>
      </c>
      <c r="AE194">
        <v>4</v>
      </c>
      <c r="AF194">
        <v>4</v>
      </c>
      <c r="AG194">
        <v>4</v>
      </c>
      <c r="AH194">
        <v>4</v>
      </c>
      <c r="AI194">
        <v>5</v>
      </c>
      <c r="AJ194">
        <v>4</v>
      </c>
      <c r="AK194">
        <v>4</v>
      </c>
      <c r="AL194">
        <v>4</v>
      </c>
      <c r="AM194">
        <v>5</v>
      </c>
      <c r="AN194" t="s">
        <v>50</v>
      </c>
      <c r="AO194">
        <v>5</v>
      </c>
      <c r="AP194" t="s">
        <v>81</v>
      </c>
      <c r="AQ194" t="s">
        <v>81</v>
      </c>
      <c r="AR194">
        <v>5</v>
      </c>
      <c r="AS194">
        <v>5</v>
      </c>
      <c r="AT194">
        <v>4</v>
      </c>
      <c r="AU194">
        <v>4</v>
      </c>
      <c r="AV194">
        <v>4</v>
      </c>
      <c r="AW194">
        <v>4</v>
      </c>
      <c r="AX194">
        <v>4</v>
      </c>
      <c r="AY194">
        <v>4</v>
      </c>
      <c r="AZ194">
        <v>4</v>
      </c>
      <c r="BA194" t="s">
        <v>85</v>
      </c>
    </row>
    <row r="195" spans="1:53" hidden="1" x14ac:dyDescent="0.3">
      <c r="A195">
        <v>118463724181</v>
      </c>
      <c r="B195">
        <v>453298388</v>
      </c>
      <c r="C195" s="1">
        <v>45238.040567129632</v>
      </c>
      <c r="D195" s="1">
        <v>45238.046493055554</v>
      </c>
      <c r="E195" t="s">
        <v>416</v>
      </c>
      <c r="I195" t="s">
        <v>48</v>
      </c>
      <c r="J195" t="s">
        <v>53</v>
      </c>
      <c r="K195">
        <v>4</v>
      </c>
      <c r="L195">
        <v>4</v>
      </c>
      <c r="M195">
        <v>4</v>
      </c>
      <c r="N195">
        <v>4</v>
      </c>
      <c r="O195">
        <v>4</v>
      </c>
      <c r="P195">
        <v>4</v>
      </c>
      <c r="Q195">
        <v>4</v>
      </c>
      <c r="R195">
        <v>4</v>
      </c>
      <c r="S195">
        <v>4</v>
      </c>
      <c r="T195">
        <v>4</v>
      </c>
      <c r="U195">
        <v>4</v>
      </c>
      <c r="V195">
        <v>4</v>
      </c>
      <c r="W195">
        <v>4</v>
      </c>
      <c r="X195">
        <v>4</v>
      </c>
      <c r="Y195">
        <v>4</v>
      </c>
      <c r="Z195">
        <v>4</v>
      </c>
      <c r="AA195">
        <v>4</v>
      </c>
      <c r="AB195">
        <v>4</v>
      </c>
      <c r="AC195">
        <v>4</v>
      </c>
      <c r="AD195">
        <v>4</v>
      </c>
      <c r="AE195">
        <v>4</v>
      </c>
      <c r="AF195">
        <v>4</v>
      </c>
      <c r="AG195">
        <v>4</v>
      </c>
      <c r="AH195">
        <v>4</v>
      </c>
      <c r="AI195">
        <v>4</v>
      </c>
      <c r="AJ195">
        <v>4</v>
      </c>
      <c r="AK195">
        <v>4</v>
      </c>
      <c r="AL195">
        <v>4</v>
      </c>
      <c r="AM195">
        <v>4</v>
      </c>
      <c r="AN195">
        <v>4</v>
      </c>
      <c r="AO195">
        <v>4</v>
      </c>
      <c r="AP195">
        <v>3</v>
      </c>
      <c r="AQ195">
        <v>4</v>
      </c>
      <c r="AR195">
        <v>4</v>
      </c>
      <c r="AS195">
        <v>4</v>
      </c>
      <c r="AT195">
        <v>4</v>
      </c>
      <c r="AU195">
        <v>4</v>
      </c>
      <c r="AV195">
        <v>4</v>
      </c>
      <c r="AW195">
        <v>4</v>
      </c>
      <c r="AX195">
        <v>4</v>
      </c>
      <c r="AY195">
        <v>4</v>
      </c>
      <c r="AZ195">
        <v>4</v>
      </c>
      <c r="BA195" t="s">
        <v>417</v>
      </c>
    </row>
    <row r="196" spans="1:53" hidden="1" x14ac:dyDescent="0.3">
      <c r="A196">
        <v>118463208533</v>
      </c>
      <c r="B196">
        <v>453298388</v>
      </c>
      <c r="C196" s="1">
        <v>45237.561678240738</v>
      </c>
      <c r="D196" s="1">
        <v>45237.564513888887</v>
      </c>
      <c r="E196" t="s">
        <v>418</v>
      </c>
      <c r="I196" t="s">
        <v>64</v>
      </c>
      <c r="J196" t="s">
        <v>84</v>
      </c>
      <c r="K196">
        <v>2</v>
      </c>
      <c r="L196">
        <v>2</v>
      </c>
      <c r="M196">
        <v>4</v>
      </c>
      <c r="N196">
        <v>2</v>
      </c>
      <c r="O196">
        <v>2</v>
      </c>
      <c r="P196">
        <v>1</v>
      </c>
      <c r="Q196">
        <v>4</v>
      </c>
      <c r="R196">
        <v>4</v>
      </c>
      <c r="S196">
        <v>4</v>
      </c>
      <c r="T196">
        <v>4</v>
      </c>
      <c r="U196">
        <v>4</v>
      </c>
      <c r="V196">
        <v>4</v>
      </c>
      <c r="W196">
        <v>4</v>
      </c>
      <c r="X196">
        <v>4</v>
      </c>
      <c r="Y196">
        <v>4</v>
      </c>
      <c r="Z196">
        <v>4</v>
      </c>
      <c r="AA196">
        <v>2</v>
      </c>
      <c r="AB196">
        <v>1</v>
      </c>
      <c r="AC196">
        <v>1</v>
      </c>
      <c r="AD196">
        <v>1</v>
      </c>
      <c r="AE196">
        <v>4</v>
      </c>
      <c r="AF196">
        <v>1</v>
      </c>
      <c r="AG196">
        <v>3</v>
      </c>
      <c r="AH196">
        <v>2</v>
      </c>
      <c r="AI196">
        <v>1</v>
      </c>
      <c r="AJ196">
        <v>4</v>
      </c>
      <c r="AK196">
        <v>1</v>
      </c>
      <c r="AL196">
        <v>4</v>
      </c>
      <c r="AM196">
        <v>4</v>
      </c>
      <c r="AN196" t="s">
        <v>50</v>
      </c>
      <c r="AO196">
        <v>4</v>
      </c>
      <c r="AP196">
        <v>2</v>
      </c>
      <c r="AQ196">
        <v>1</v>
      </c>
      <c r="AR196">
        <v>3</v>
      </c>
      <c r="AS196">
        <v>2</v>
      </c>
      <c r="AT196">
        <v>2</v>
      </c>
      <c r="AU196">
        <v>4</v>
      </c>
      <c r="AV196">
        <v>3</v>
      </c>
      <c r="AW196">
        <v>2</v>
      </c>
      <c r="AX196">
        <v>4</v>
      </c>
      <c r="AY196">
        <v>1</v>
      </c>
      <c r="AZ196">
        <v>2</v>
      </c>
      <c r="BA196" t="s">
        <v>85</v>
      </c>
    </row>
    <row r="197" spans="1:53" hidden="1" x14ac:dyDescent="0.3">
      <c r="A197">
        <v>118462647749</v>
      </c>
      <c r="B197">
        <v>453298388</v>
      </c>
      <c r="C197" s="1">
        <v>45237.020648148151</v>
      </c>
      <c r="D197" s="1">
        <v>45237.024675925924</v>
      </c>
      <c r="E197" t="s">
        <v>419</v>
      </c>
      <c r="I197" t="s">
        <v>48</v>
      </c>
      <c r="J197" t="s">
        <v>84</v>
      </c>
      <c r="K197">
        <v>4</v>
      </c>
      <c r="L197">
        <v>3</v>
      </c>
      <c r="M197">
        <v>4</v>
      </c>
      <c r="N197">
        <v>3</v>
      </c>
      <c r="O197">
        <v>4</v>
      </c>
      <c r="P197">
        <v>3</v>
      </c>
      <c r="Q197">
        <v>4</v>
      </c>
      <c r="R197">
        <v>4</v>
      </c>
      <c r="S197">
        <v>4</v>
      </c>
      <c r="T197">
        <v>4</v>
      </c>
      <c r="U197">
        <v>4</v>
      </c>
      <c r="V197">
        <v>4</v>
      </c>
      <c r="W197">
        <v>5</v>
      </c>
      <c r="X197">
        <v>2</v>
      </c>
      <c r="Y197">
        <v>4</v>
      </c>
      <c r="Z197">
        <v>4</v>
      </c>
      <c r="AA197">
        <v>4</v>
      </c>
      <c r="AB197">
        <v>3</v>
      </c>
      <c r="AC197">
        <v>4</v>
      </c>
      <c r="AD197">
        <v>3</v>
      </c>
      <c r="AE197">
        <v>4</v>
      </c>
      <c r="AF197">
        <v>3</v>
      </c>
      <c r="AG197">
        <v>3</v>
      </c>
      <c r="AH197">
        <v>3</v>
      </c>
      <c r="AI197">
        <v>2</v>
      </c>
      <c r="AJ197">
        <v>2</v>
      </c>
      <c r="AK197">
        <v>1</v>
      </c>
      <c r="AL197">
        <v>4</v>
      </c>
      <c r="AM197">
        <v>4</v>
      </c>
      <c r="AN197">
        <v>4</v>
      </c>
      <c r="AO197">
        <v>3</v>
      </c>
      <c r="AP197">
        <v>4</v>
      </c>
      <c r="AQ197">
        <v>4</v>
      </c>
      <c r="AR197">
        <v>4</v>
      </c>
      <c r="AS197">
        <v>4</v>
      </c>
      <c r="AT197">
        <v>4</v>
      </c>
      <c r="AW197">
        <v>4</v>
      </c>
      <c r="AZ197">
        <v>4</v>
      </c>
      <c r="BA197" t="s">
        <v>152</v>
      </c>
    </row>
    <row r="198" spans="1:53" hidden="1" x14ac:dyDescent="0.3">
      <c r="A198">
        <v>118462600089</v>
      </c>
      <c r="B198">
        <v>453298388</v>
      </c>
      <c r="C198" s="1">
        <v>45236.988622685189</v>
      </c>
      <c r="D198" s="1">
        <v>45236.995671296296</v>
      </c>
      <c r="E198" t="s">
        <v>420</v>
      </c>
      <c r="I198" t="s">
        <v>56</v>
      </c>
      <c r="J198" t="s">
        <v>57</v>
      </c>
      <c r="K198">
        <v>4</v>
      </c>
      <c r="L198">
        <v>4</v>
      </c>
      <c r="M198">
        <v>4</v>
      </c>
      <c r="N198">
        <v>4</v>
      </c>
      <c r="O198">
        <v>4</v>
      </c>
      <c r="P198">
        <v>3</v>
      </c>
      <c r="Q198">
        <v>4</v>
      </c>
      <c r="R198">
        <v>4</v>
      </c>
      <c r="S198">
        <v>4</v>
      </c>
      <c r="T198">
        <v>4</v>
      </c>
      <c r="U198">
        <v>4</v>
      </c>
      <c r="V198">
        <v>4</v>
      </c>
      <c r="W198">
        <v>2</v>
      </c>
      <c r="X198">
        <v>2</v>
      </c>
      <c r="Y198">
        <v>4</v>
      </c>
      <c r="Z198">
        <v>4</v>
      </c>
      <c r="AA198">
        <v>4</v>
      </c>
      <c r="AB198">
        <v>4</v>
      </c>
      <c r="AC198">
        <v>4</v>
      </c>
      <c r="AD198">
        <v>4</v>
      </c>
      <c r="AE198">
        <v>4</v>
      </c>
      <c r="AF198">
        <v>4</v>
      </c>
      <c r="AG198">
        <v>4</v>
      </c>
      <c r="AH198">
        <v>4</v>
      </c>
      <c r="AI198">
        <v>4</v>
      </c>
      <c r="AJ198">
        <v>3</v>
      </c>
      <c r="AK198">
        <v>4</v>
      </c>
      <c r="AL198">
        <v>4</v>
      </c>
      <c r="AM198">
        <v>4</v>
      </c>
      <c r="AN198">
        <v>3</v>
      </c>
      <c r="AO198">
        <v>4</v>
      </c>
      <c r="AP198">
        <v>4</v>
      </c>
      <c r="AQ198">
        <v>1</v>
      </c>
      <c r="AR198">
        <v>4</v>
      </c>
      <c r="AS198">
        <v>4</v>
      </c>
      <c r="AT198">
        <v>4</v>
      </c>
      <c r="AU198">
        <v>4</v>
      </c>
      <c r="AV198">
        <v>3</v>
      </c>
      <c r="AW198">
        <v>4</v>
      </c>
      <c r="AX198">
        <v>4</v>
      </c>
      <c r="AY198">
        <v>1</v>
      </c>
      <c r="AZ198">
        <v>2</v>
      </c>
      <c r="BA198" t="s">
        <v>421</v>
      </c>
    </row>
    <row r="199" spans="1:53" hidden="1" x14ac:dyDescent="0.3">
      <c r="A199">
        <v>118462561455</v>
      </c>
      <c r="B199">
        <v>453298388</v>
      </c>
      <c r="C199" s="1">
        <v>45236.967835648145</v>
      </c>
      <c r="D199" s="1">
        <v>45236.983310185184</v>
      </c>
      <c r="E199" t="s">
        <v>422</v>
      </c>
      <c r="I199" t="s">
        <v>48</v>
      </c>
      <c r="J199" t="s">
        <v>96</v>
      </c>
      <c r="K199">
        <v>4</v>
      </c>
      <c r="L199">
        <v>4</v>
      </c>
      <c r="M199">
        <v>4</v>
      </c>
      <c r="N199">
        <v>5</v>
      </c>
      <c r="O199">
        <v>5</v>
      </c>
      <c r="P199">
        <v>5</v>
      </c>
      <c r="Q199">
        <v>5</v>
      </c>
      <c r="R199">
        <v>4</v>
      </c>
      <c r="S199">
        <v>5</v>
      </c>
      <c r="T199">
        <v>4</v>
      </c>
      <c r="U199">
        <v>4</v>
      </c>
      <c r="V199">
        <v>4</v>
      </c>
      <c r="W199">
        <v>3</v>
      </c>
      <c r="X199">
        <v>3</v>
      </c>
      <c r="Y199">
        <v>4</v>
      </c>
      <c r="Z199">
        <v>4</v>
      </c>
      <c r="AA199">
        <v>4</v>
      </c>
      <c r="AB199">
        <v>4</v>
      </c>
      <c r="AC199">
        <v>4</v>
      </c>
      <c r="AD199">
        <v>4</v>
      </c>
      <c r="AE199">
        <v>4</v>
      </c>
      <c r="AF199">
        <v>4</v>
      </c>
      <c r="AG199">
        <v>5</v>
      </c>
      <c r="AH199">
        <v>5</v>
      </c>
      <c r="AI199">
        <v>2</v>
      </c>
      <c r="AJ199">
        <v>4</v>
      </c>
      <c r="AK199">
        <v>4</v>
      </c>
      <c r="AL199">
        <v>4</v>
      </c>
      <c r="AM199">
        <v>4</v>
      </c>
      <c r="AN199" t="s">
        <v>50</v>
      </c>
      <c r="AO199">
        <v>4</v>
      </c>
      <c r="AP199">
        <v>4</v>
      </c>
      <c r="AQ199">
        <v>4</v>
      </c>
      <c r="AR199">
        <v>4</v>
      </c>
      <c r="AS199">
        <v>4</v>
      </c>
      <c r="AT199">
        <v>4</v>
      </c>
      <c r="AU199">
        <v>4</v>
      </c>
      <c r="AV199">
        <v>3</v>
      </c>
      <c r="AW199">
        <v>4</v>
      </c>
      <c r="AX199">
        <v>3</v>
      </c>
      <c r="AY199">
        <v>4</v>
      </c>
      <c r="AZ199">
        <v>3</v>
      </c>
      <c r="BA199" t="s">
        <v>195</v>
      </c>
    </row>
    <row r="200" spans="1:53" hidden="1" x14ac:dyDescent="0.3">
      <c r="A200">
        <v>118462546717</v>
      </c>
      <c r="B200">
        <v>453298388</v>
      </c>
      <c r="C200" s="1">
        <v>45236.956122685187</v>
      </c>
      <c r="D200" s="1">
        <v>45236.962071759262</v>
      </c>
      <c r="E200" t="s">
        <v>423</v>
      </c>
      <c r="I200" t="s">
        <v>48</v>
      </c>
      <c r="J200" t="s">
        <v>84</v>
      </c>
      <c r="K200">
        <v>4</v>
      </c>
      <c r="L200">
        <v>4</v>
      </c>
      <c r="M200">
        <v>5</v>
      </c>
      <c r="N200">
        <v>4</v>
      </c>
      <c r="O200">
        <v>4</v>
      </c>
      <c r="P200">
        <v>4</v>
      </c>
      <c r="Q200">
        <v>4</v>
      </c>
      <c r="R200">
        <v>3</v>
      </c>
      <c r="S200">
        <v>4</v>
      </c>
      <c r="T200">
        <v>4</v>
      </c>
      <c r="U200">
        <v>4</v>
      </c>
      <c r="V200">
        <v>3</v>
      </c>
      <c r="W200">
        <v>4</v>
      </c>
      <c r="X200">
        <v>3</v>
      </c>
      <c r="Y200">
        <v>3</v>
      </c>
      <c r="Z200">
        <v>4</v>
      </c>
      <c r="AA200">
        <v>4</v>
      </c>
      <c r="AB200">
        <v>4</v>
      </c>
      <c r="AC200">
        <v>4</v>
      </c>
      <c r="AD200">
        <v>2</v>
      </c>
      <c r="AE200">
        <v>3</v>
      </c>
      <c r="AF200">
        <v>4</v>
      </c>
      <c r="AG200">
        <v>4</v>
      </c>
      <c r="AH200">
        <v>3</v>
      </c>
      <c r="AI200">
        <v>3</v>
      </c>
      <c r="AJ200">
        <v>4</v>
      </c>
      <c r="AK200">
        <v>4</v>
      </c>
      <c r="AL200">
        <v>4</v>
      </c>
      <c r="AM200">
        <v>4</v>
      </c>
      <c r="AN200" t="s">
        <v>50</v>
      </c>
      <c r="AO200">
        <v>4</v>
      </c>
      <c r="AP200">
        <v>4</v>
      </c>
      <c r="AQ200">
        <v>3</v>
      </c>
      <c r="AR200">
        <v>4</v>
      </c>
      <c r="AS200">
        <v>5</v>
      </c>
      <c r="AT200">
        <v>4</v>
      </c>
      <c r="AU200">
        <v>5</v>
      </c>
      <c r="AX200">
        <v>4</v>
      </c>
      <c r="BA200" t="s">
        <v>424</v>
      </c>
    </row>
    <row r="201" spans="1:53" hidden="1" x14ac:dyDescent="0.3">
      <c r="A201">
        <v>118462533898</v>
      </c>
      <c r="B201">
        <v>453298388</v>
      </c>
      <c r="C201" s="1">
        <v>45233.622499999998</v>
      </c>
      <c r="D201" s="1">
        <v>45236.953576388885</v>
      </c>
      <c r="E201" t="s">
        <v>425</v>
      </c>
      <c r="I201" t="s">
        <v>56</v>
      </c>
      <c r="J201" t="s">
        <v>57</v>
      </c>
      <c r="K201">
        <v>3</v>
      </c>
      <c r="L201">
        <v>4</v>
      </c>
      <c r="M201">
        <v>4</v>
      </c>
      <c r="N201">
        <v>4</v>
      </c>
      <c r="O201">
        <v>3</v>
      </c>
      <c r="P201">
        <v>3</v>
      </c>
      <c r="Q201">
        <v>4</v>
      </c>
      <c r="R201">
        <v>4</v>
      </c>
      <c r="S201">
        <v>3</v>
      </c>
      <c r="T201">
        <v>4</v>
      </c>
      <c r="U201">
        <v>4</v>
      </c>
      <c r="V201">
        <v>4</v>
      </c>
      <c r="W201">
        <v>4</v>
      </c>
      <c r="X201">
        <v>2</v>
      </c>
      <c r="Y201">
        <v>3</v>
      </c>
      <c r="Z201">
        <v>4</v>
      </c>
      <c r="AA201">
        <v>4</v>
      </c>
      <c r="AB201">
        <v>3</v>
      </c>
      <c r="AC201">
        <v>4</v>
      </c>
      <c r="AD201">
        <v>4</v>
      </c>
      <c r="AE201">
        <v>4</v>
      </c>
      <c r="AF201">
        <v>4</v>
      </c>
      <c r="AG201">
        <v>4</v>
      </c>
      <c r="AH201">
        <v>4</v>
      </c>
      <c r="AI201">
        <v>3</v>
      </c>
      <c r="AJ201">
        <v>3</v>
      </c>
      <c r="AK201">
        <v>2</v>
      </c>
      <c r="AL201">
        <v>4</v>
      </c>
      <c r="AM201">
        <v>4</v>
      </c>
      <c r="AN201" t="s">
        <v>50</v>
      </c>
      <c r="AO201">
        <v>4</v>
      </c>
      <c r="AP201" t="s">
        <v>81</v>
      </c>
      <c r="AQ201" t="s">
        <v>81</v>
      </c>
      <c r="AR201">
        <v>4</v>
      </c>
      <c r="AS201">
        <v>4</v>
      </c>
      <c r="AT201">
        <v>3</v>
      </c>
      <c r="AU201">
        <v>3</v>
      </c>
      <c r="AV201">
        <v>3</v>
      </c>
      <c r="AW201">
        <v>3</v>
      </c>
      <c r="AX201">
        <v>4</v>
      </c>
      <c r="AY201">
        <v>4</v>
      </c>
      <c r="AZ201">
        <v>4</v>
      </c>
      <c r="BA201" t="s">
        <v>426</v>
      </c>
    </row>
    <row r="202" spans="1:53" hidden="1" x14ac:dyDescent="0.3">
      <c r="A202">
        <v>118462473072</v>
      </c>
      <c r="B202">
        <v>453298388</v>
      </c>
      <c r="C202" s="1">
        <v>45236.904340277775</v>
      </c>
      <c r="D202" s="1">
        <v>45236.909837962965</v>
      </c>
      <c r="E202" t="s">
        <v>427</v>
      </c>
      <c r="I202" t="s">
        <v>48</v>
      </c>
      <c r="J202" t="s">
        <v>96</v>
      </c>
      <c r="K202">
        <v>4</v>
      </c>
      <c r="L202">
        <v>4</v>
      </c>
      <c r="M202">
        <v>5</v>
      </c>
      <c r="N202">
        <v>5</v>
      </c>
      <c r="O202">
        <v>5</v>
      </c>
      <c r="P202">
        <v>5</v>
      </c>
      <c r="Q202">
        <v>4</v>
      </c>
      <c r="R202">
        <v>4</v>
      </c>
      <c r="S202">
        <v>4</v>
      </c>
      <c r="T202">
        <v>4</v>
      </c>
      <c r="U202">
        <v>4</v>
      </c>
      <c r="V202">
        <v>4</v>
      </c>
      <c r="W202">
        <v>4</v>
      </c>
      <c r="X202">
        <v>4</v>
      </c>
      <c r="Y202">
        <v>4</v>
      </c>
      <c r="Z202">
        <v>4</v>
      </c>
      <c r="AA202">
        <v>3</v>
      </c>
      <c r="AB202">
        <v>4</v>
      </c>
      <c r="AC202">
        <v>4</v>
      </c>
      <c r="AD202">
        <v>4</v>
      </c>
      <c r="AE202">
        <v>4</v>
      </c>
      <c r="AF202">
        <v>4</v>
      </c>
      <c r="AG202">
        <v>4</v>
      </c>
      <c r="AH202">
        <v>4</v>
      </c>
      <c r="AI202">
        <v>2</v>
      </c>
      <c r="AJ202">
        <v>4</v>
      </c>
      <c r="AK202">
        <v>2</v>
      </c>
      <c r="AL202">
        <v>4</v>
      </c>
      <c r="AM202">
        <v>4</v>
      </c>
      <c r="AN202">
        <v>3</v>
      </c>
      <c r="AO202">
        <v>4</v>
      </c>
      <c r="AP202">
        <v>4</v>
      </c>
      <c r="AQ202">
        <v>4</v>
      </c>
      <c r="AR202">
        <v>4</v>
      </c>
      <c r="AS202">
        <v>4</v>
      </c>
      <c r="AT202">
        <v>5</v>
      </c>
      <c r="AU202">
        <v>5</v>
      </c>
      <c r="AZ202">
        <v>5</v>
      </c>
      <c r="BA202" t="s">
        <v>428</v>
      </c>
    </row>
    <row r="203" spans="1:53" hidden="1" x14ac:dyDescent="0.3">
      <c r="A203">
        <v>118462379705</v>
      </c>
      <c r="B203">
        <v>453298388</v>
      </c>
      <c r="C203" s="1">
        <v>45236.816516203704</v>
      </c>
      <c r="D203" s="1">
        <v>45236.823611111111</v>
      </c>
      <c r="E203" t="s">
        <v>429</v>
      </c>
      <c r="I203" t="s">
        <v>64</v>
      </c>
      <c r="J203" t="s">
        <v>49</v>
      </c>
      <c r="K203">
        <v>5</v>
      </c>
      <c r="L203">
        <v>5</v>
      </c>
      <c r="M203">
        <v>5</v>
      </c>
      <c r="N203">
        <v>5</v>
      </c>
      <c r="O203">
        <v>5</v>
      </c>
      <c r="P203">
        <v>4</v>
      </c>
      <c r="Q203">
        <v>5</v>
      </c>
      <c r="R203">
        <v>5</v>
      </c>
      <c r="S203">
        <v>5</v>
      </c>
      <c r="T203">
        <v>5</v>
      </c>
      <c r="U203">
        <v>5</v>
      </c>
      <c r="V203">
        <v>5</v>
      </c>
      <c r="W203">
        <v>5</v>
      </c>
      <c r="X203">
        <v>5</v>
      </c>
      <c r="Y203">
        <v>5</v>
      </c>
      <c r="Z203">
        <v>5</v>
      </c>
      <c r="AA203">
        <v>5</v>
      </c>
      <c r="AB203">
        <v>5</v>
      </c>
      <c r="AC203">
        <v>5</v>
      </c>
      <c r="AD203">
        <v>5</v>
      </c>
      <c r="AE203">
        <v>5</v>
      </c>
      <c r="AF203">
        <v>5</v>
      </c>
      <c r="AG203">
        <v>5</v>
      </c>
      <c r="AH203">
        <v>5</v>
      </c>
      <c r="AI203">
        <v>4</v>
      </c>
      <c r="AJ203">
        <v>5</v>
      </c>
      <c r="AK203">
        <v>4</v>
      </c>
      <c r="AL203">
        <v>5</v>
      </c>
      <c r="AM203">
        <v>5</v>
      </c>
      <c r="AN203">
        <v>5</v>
      </c>
      <c r="AO203">
        <v>5</v>
      </c>
      <c r="AP203">
        <v>5</v>
      </c>
      <c r="AQ203">
        <v>5</v>
      </c>
      <c r="AR203">
        <v>5</v>
      </c>
      <c r="AS203">
        <v>5</v>
      </c>
      <c r="AT203">
        <v>5</v>
      </c>
      <c r="AU203">
        <v>5</v>
      </c>
      <c r="AV203">
        <v>5</v>
      </c>
      <c r="AW203">
        <v>5</v>
      </c>
      <c r="AX203">
        <v>5</v>
      </c>
      <c r="AY203">
        <v>5</v>
      </c>
      <c r="AZ203">
        <v>5</v>
      </c>
      <c r="BA203" t="s">
        <v>430</v>
      </c>
    </row>
    <row r="204" spans="1:53" hidden="1" x14ac:dyDescent="0.3">
      <c r="A204">
        <v>118462353192</v>
      </c>
      <c r="B204">
        <v>453298388</v>
      </c>
      <c r="C204" s="1">
        <v>45236.787986111114</v>
      </c>
      <c r="D204" s="1">
        <v>45236.792893518519</v>
      </c>
      <c r="E204" t="s">
        <v>431</v>
      </c>
      <c r="I204" t="s">
        <v>48</v>
      </c>
      <c r="J204" t="s">
        <v>65</v>
      </c>
      <c r="K204">
        <v>4</v>
      </c>
      <c r="L204">
        <v>5</v>
      </c>
      <c r="M204">
        <v>4</v>
      </c>
      <c r="N204">
        <v>5</v>
      </c>
      <c r="O204">
        <v>5</v>
      </c>
      <c r="P204">
        <v>5</v>
      </c>
      <c r="Q204">
        <v>4</v>
      </c>
      <c r="R204">
        <v>4</v>
      </c>
      <c r="S204">
        <v>5</v>
      </c>
      <c r="T204">
        <v>4</v>
      </c>
      <c r="U204">
        <v>4</v>
      </c>
      <c r="V204">
        <v>4</v>
      </c>
      <c r="W204">
        <v>4</v>
      </c>
      <c r="X204">
        <v>4</v>
      </c>
      <c r="Y204">
        <v>5</v>
      </c>
      <c r="Z204">
        <v>5</v>
      </c>
      <c r="AA204">
        <v>4</v>
      </c>
      <c r="AB204">
        <v>5</v>
      </c>
      <c r="AC204">
        <v>5</v>
      </c>
      <c r="AD204">
        <v>5</v>
      </c>
      <c r="AE204">
        <v>5</v>
      </c>
      <c r="AF204">
        <v>5</v>
      </c>
      <c r="AG204">
        <v>5</v>
      </c>
      <c r="AH204">
        <v>4</v>
      </c>
      <c r="AI204">
        <v>5</v>
      </c>
      <c r="AJ204">
        <v>5</v>
      </c>
      <c r="AK204">
        <v>4</v>
      </c>
      <c r="AL204">
        <v>5</v>
      </c>
      <c r="AM204">
        <v>4</v>
      </c>
      <c r="AN204" t="s">
        <v>50</v>
      </c>
      <c r="AO204">
        <v>4</v>
      </c>
      <c r="AP204">
        <v>5</v>
      </c>
      <c r="AQ204">
        <v>4</v>
      </c>
      <c r="AR204">
        <v>5</v>
      </c>
      <c r="AS204">
        <v>5</v>
      </c>
      <c r="AT204">
        <v>4</v>
      </c>
      <c r="AU204">
        <v>4</v>
      </c>
      <c r="AV204">
        <v>5</v>
      </c>
      <c r="AW204">
        <v>5</v>
      </c>
      <c r="AX204">
        <v>5</v>
      </c>
      <c r="AY204">
        <v>4</v>
      </c>
      <c r="AZ204">
        <v>4</v>
      </c>
      <c r="BA204" t="s">
        <v>278</v>
      </c>
    </row>
    <row r="205" spans="1:53" hidden="1" x14ac:dyDescent="0.3">
      <c r="A205">
        <v>118462333421</v>
      </c>
      <c r="B205">
        <v>453298388</v>
      </c>
      <c r="C205" s="1">
        <v>45236.76295138889</v>
      </c>
      <c r="D205" s="1">
        <v>45236.768148148149</v>
      </c>
      <c r="E205" t="s">
        <v>432</v>
      </c>
      <c r="I205" t="s">
        <v>56</v>
      </c>
      <c r="J205" t="s">
        <v>57</v>
      </c>
      <c r="K205">
        <v>4</v>
      </c>
      <c r="L205">
        <v>4</v>
      </c>
      <c r="M205">
        <v>4</v>
      </c>
      <c r="N205">
        <v>4</v>
      </c>
      <c r="O205">
        <v>4</v>
      </c>
      <c r="P205">
        <v>4</v>
      </c>
      <c r="Q205">
        <v>4</v>
      </c>
      <c r="R205">
        <v>4</v>
      </c>
      <c r="S205">
        <v>4</v>
      </c>
      <c r="T205">
        <v>3</v>
      </c>
      <c r="U205">
        <v>4</v>
      </c>
      <c r="V205">
        <v>3</v>
      </c>
      <c r="W205">
        <v>4</v>
      </c>
      <c r="X205">
        <v>3</v>
      </c>
      <c r="Y205">
        <v>4</v>
      </c>
      <c r="Z205">
        <v>4</v>
      </c>
      <c r="AA205">
        <v>4</v>
      </c>
      <c r="AB205">
        <v>3</v>
      </c>
      <c r="AC205">
        <v>4</v>
      </c>
      <c r="AD205">
        <v>4</v>
      </c>
      <c r="AE205">
        <v>4</v>
      </c>
      <c r="AF205">
        <v>4</v>
      </c>
      <c r="AG205">
        <v>4</v>
      </c>
      <c r="AH205">
        <v>5</v>
      </c>
      <c r="AI205">
        <v>4</v>
      </c>
      <c r="AJ205">
        <v>4</v>
      </c>
      <c r="AK205">
        <v>4</v>
      </c>
      <c r="AL205">
        <v>4</v>
      </c>
      <c r="AM205">
        <v>4</v>
      </c>
      <c r="AN205">
        <v>4</v>
      </c>
      <c r="AO205">
        <v>4</v>
      </c>
      <c r="AP205">
        <v>4</v>
      </c>
      <c r="AQ205">
        <v>4</v>
      </c>
      <c r="AR205">
        <v>4</v>
      </c>
      <c r="AS205">
        <v>4</v>
      </c>
      <c r="AT205">
        <v>4</v>
      </c>
      <c r="AU205">
        <v>4</v>
      </c>
      <c r="AV205">
        <v>3</v>
      </c>
      <c r="AW205">
        <v>3</v>
      </c>
      <c r="AX205">
        <v>4</v>
      </c>
      <c r="AY205">
        <v>4</v>
      </c>
      <c r="AZ205">
        <v>4</v>
      </c>
      <c r="BA205" t="s">
        <v>433</v>
      </c>
    </row>
    <row r="206" spans="1:53" hidden="1" x14ac:dyDescent="0.3">
      <c r="A206">
        <v>118462322191</v>
      </c>
      <c r="B206">
        <v>453298388</v>
      </c>
      <c r="C206" s="1">
        <v>45236.749236111114</v>
      </c>
      <c r="D206" s="1">
        <v>45236.754432870373</v>
      </c>
      <c r="E206" t="s">
        <v>434</v>
      </c>
      <c r="I206" t="s">
        <v>48</v>
      </c>
      <c r="J206" t="s">
        <v>49</v>
      </c>
      <c r="K206">
        <v>4</v>
      </c>
      <c r="L206">
        <v>4</v>
      </c>
      <c r="M206">
        <v>4</v>
      </c>
      <c r="N206">
        <v>4</v>
      </c>
      <c r="O206">
        <v>4</v>
      </c>
      <c r="P206">
        <v>4</v>
      </c>
      <c r="Q206">
        <v>4</v>
      </c>
      <c r="R206">
        <v>4</v>
      </c>
      <c r="S206">
        <v>4</v>
      </c>
      <c r="T206">
        <v>4</v>
      </c>
      <c r="U206">
        <v>4</v>
      </c>
      <c r="V206">
        <v>4</v>
      </c>
      <c r="W206">
        <v>4</v>
      </c>
      <c r="X206">
        <v>4</v>
      </c>
      <c r="Y206">
        <v>4</v>
      </c>
      <c r="Z206">
        <v>4</v>
      </c>
      <c r="AA206">
        <v>4</v>
      </c>
      <c r="AB206">
        <v>4</v>
      </c>
      <c r="AC206">
        <v>4</v>
      </c>
      <c r="AD206">
        <v>4</v>
      </c>
      <c r="AE206">
        <v>4</v>
      </c>
      <c r="AF206">
        <v>4</v>
      </c>
      <c r="AG206">
        <v>4</v>
      </c>
      <c r="AH206">
        <v>4</v>
      </c>
      <c r="AI206">
        <v>4</v>
      </c>
      <c r="AJ206">
        <v>4</v>
      </c>
      <c r="AK206">
        <v>4</v>
      </c>
      <c r="AL206">
        <v>4</v>
      </c>
      <c r="AM206">
        <v>4</v>
      </c>
      <c r="AN206">
        <v>4</v>
      </c>
      <c r="AO206">
        <v>4</v>
      </c>
      <c r="AP206">
        <v>4</v>
      </c>
      <c r="AQ206">
        <v>4</v>
      </c>
      <c r="AR206">
        <v>4</v>
      </c>
      <c r="AS206">
        <v>4</v>
      </c>
      <c r="AT206">
        <v>4</v>
      </c>
      <c r="AU206">
        <v>4</v>
      </c>
      <c r="AV206">
        <v>4</v>
      </c>
      <c r="AW206">
        <v>5</v>
      </c>
      <c r="AX206">
        <v>4</v>
      </c>
      <c r="AY206">
        <v>4</v>
      </c>
      <c r="AZ206">
        <v>4</v>
      </c>
      <c r="BA206" t="s">
        <v>435</v>
      </c>
    </row>
    <row r="207" spans="1:53" hidden="1" x14ac:dyDescent="0.3">
      <c r="A207">
        <v>118462315019</v>
      </c>
      <c r="B207">
        <v>453298388</v>
      </c>
      <c r="C207" s="1">
        <v>45236.741793981484</v>
      </c>
      <c r="D207" s="1">
        <v>45236.746319444443</v>
      </c>
      <c r="E207" t="s">
        <v>436</v>
      </c>
      <c r="I207" t="s">
        <v>56</v>
      </c>
      <c r="J207" t="s">
        <v>57</v>
      </c>
      <c r="K207">
        <v>4</v>
      </c>
      <c r="L207">
        <v>4</v>
      </c>
      <c r="M207">
        <v>4</v>
      </c>
      <c r="N207">
        <v>4</v>
      </c>
      <c r="O207">
        <v>5</v>
      </c>
      <c r="P207">
        <v>4</v>
      </c>
      <c r="Q207">
        <v>4</v>
      </c>
      <c r="R207">
        <v>3</v>
      </c>
      <c r="S207">
        <v>3</v>
      </c>
      <c r="T207">
        <v>3</v>
      </c>
      <c r="U207">
        <v>3</v>
      </c>
      <c r="V207">
        <v>4</v>
      </c>
      <c r="W207">
        <v>4</v>
      </c>
      <c r="X207">
        <v>4</v>
      </c>
      <c r="Y207">
        <v>3</v>
      </c>
      <c r="Z207">
        <v>4</v>
      </c>
      <c r="AA207">
        <v>4</v>
      </c>
      <c r="AB207">
        <v>4</v>
      </c>
      <c r="AC207">
        <v>3</v>
      </c>
      <c r="AD207">
        <v>5</v>
      </c>
      <c r="AE207">
        <v>4</v>
      </c>
      <c r="AF207">
        <v>4</v>
      </c>
      <c r="AG207">
        <v>4</v>
      </c>
      <c r="AH207">
        <v>3</v>
      </c>
      <c r="AI207">
        <v>4</v>
      </c>
      <c r="AJ207">
        <v>5</v>
      </c>
      <c r="AK207">
        <v>4</v>
      </c>
      <c r="AL207">
        <v>5</v>
      </c>
      <c r="AM207">
        <v>5</v>
      </c>
      <c r="AN207">
        <v>5</v>
      </c>
      <c r="AO207">
        <v>4</v>
      </c>
      <c r="AP207" t="s">
        <v>81</v>
      </c>
      <c r="AQ207" t="s">
        <v>81</v>
      </c>
      <c r="AR207">
        <v>4</v>
      </c>
      <c r="AS207">
        <v>4</v>
      </c>
      <c r="AT207">
        <v>4</v>
      </c>
      <c r="AU207">
        <v>4</v>
      </c>
      <c r="AV207">
        <v>3</v>
      </c>
      <c r="AW207">
        <v>4</v>
      </c>
      <c r="AX207">
        <v>4</v>
      </c>
      <c r="AY207">
        <v>4</v>
      </c>
      <c r="AZ207">
        <v>5</v>
      </c>
      <c r="BA207" t="s">
        <v>152</v>
      </c>
    </row>
    <row r="208" spans="1:53" hidden="1" x14ac:dyDescent="0.3">
      <c r="A208">
        <v>118462293154</v>
      </c>
      <c r="B208">
        <v>453298388</v>
      </c>
      <c r="C208" s="1">
        <v>45236.718356481484</v>
      </c>
      <c r="D208" s="1">
        <v>45236.721956018519</v>
      </c>
      <c r="E208" t="s">
        <v>437</v>
      </c>
      <c r="I208" t="s">
        <v>56</v>
      </c>
      <c r="J208" t="s">
        <v>91</v>
      </c>
      <c r="K208">
        <v>4</v>
      </c>
      <c r="L208">
        <v>4</v>
      </c>
      <c r="M208">
        <v>4</v>
      </c>
      <c r="N208">
        <v>4</v>
      </c>
      <c r="O208">
        <v>4</v>
      </c>
      <c r="P208">
        <v>4</v>
      </c>
      <c r="Q208">
        <v>4</v>
      </c>
      <c r="R208">
        <v>4</v>
      </c>
      <c r="S208">
        <v>4</v>
      </c>
      <c r="T208">
        <v>4</v>
      </c>
      <c r="U208">
        <v>5</v>
      </c>
      <c r="V208">
        <v>4</v>
      </c>
      <c r="W208">
        <v>5</v>
      </c>
      <c r="X208">
        <v>4</v>
      </c>
      <c r="Y208">
        <v>3</v>
      </c>
      <c r="Z208">
        <v>4</v>
      </c>
      <c r="AA208">
        <v>4</v>
      </c>
      <c r="AB208">
        <v>3</v>
      </c>
      <c r="AC208">
        <v>4</v>
      </c>
      <c r="AD208">
        <v>2</v>
      </c>
      <c r="AE208">
        <v>4</v>
      </c>
      <c r="AF208">
        <v>4</v>
      </c>
      <c r="AG208">
        <v>5</v>
      </c>
      <c r="AH208">
        <v>5</v>
      </c>
      <c r="AI208">
        <v>3</v>
      </c>
      <c r="AJ208">
        <v>5</v>
      </c>
      <c r="AK208">
        <v>5</v>
      </c>
      <c r="AL208">
        <v>4</v>
      </c>
      <c r="AM208">
        <v>4</v>
      </c>
      <c r="AN208" t="s">
        <v>50</v>
      </c>
      <c r="AO208">
        <v>5</v>
      </c>
      <c r="AP208">
        <v>5</v>
      </c>
      <c r="AQ208">
        <v>5</v>
      </c>
      <c r="AR208">
        <v>4</v>
      </c>
      <c r="AS208">
        <v>4</v>
      </c>
      <c r="AT208">
        <v>4</v>
      </c>
      <c r="AU208">
        <v>5</v>
      </c>
      <c r="AV208">
        <v>4</v>
      </c>
      <c r="AW208">
        <v>4</v>
      </c>
      <c r="AX208">
        <v>4</v>
      </c>
      <c r="AY208">
        <v>5</v>
      </c>
      <c r="AZ208">
        <v>5</v>
      </c>
      <c r="BA208" t="s">
        <v>438</v>
      </c>
    </row>
    <row r="209" spans="1:53" hidden="1" x14ac:dyDescent="0.3">
      <c r="A209">
        <v>118462222635</v>
      </c>
      <c r="B209">
        <v>453298388</v>
      </c>
      <c r="C209" s="1">
        <v>45236.594340277778</v>
      </c>
      <c r="D209" s="1">
        <v>45236.602916666663</v>
      </c>
      <c r="E209" t="s">
        <v>439</v>
      </c>
      <c r="I209" t="s">
        <v>48</v>
      </c>
      <c r="J209" t="s">
        <v>84</v>
      </c>
      <c r="K209">
        <v>3</v>
      </c>
      <c r="L209">
        <v>3</v>
      </c>
      <c r="M209">
        <v>3</v>
      </c>
      <c r="N209">
        <v>2</v>
      </c>
      <c r="O209">
        <v>2</v>
      </c>
      <c r="P209">
        <v>2</v>
      </c>
      <c r="Q209">
        <v>3</v>
      </c>
      <c r="R209">
        <v>4</v>
      </c>
      <c r="S209">
        <v>2</v>
      </c>
      <c r="T209">
        <v>2</v>
      </c>
      <c r="U209">
        <v>3</v>
      </c>
      <c r="V209">
        <v>1</v>
      </c>
      <c r="W209">
        <v>4</v>
      </c>
      <c r="X209">
        <v>1</v>
      </c>
      <c r="Y209">
        <v>2</v>
      </c>
      <c r="Z209">
        <v>4</v>
      </c>
      <c r="AA209">
        <v>4</v>
      </c>
      <c r="AB209">
        <v>4</v>
      </c>
      <c r="AC209">
        <v>4</v>
      </c>
      <c r="AD209">
        <v>4</v>
      </c>
      <c r="AE209">
        <v>4</v>
      </c>
      <c r="AF209">
        <v>4</v>
      </c>
      <c r="AG209">
        <v>4</v>
      </c>
      <c r="AH209">
        <v>4</v>
      </c>
      <c r="AI209">
        <v>1</v>
      </c>
      <c r="AJ209">
        <v>4</v>
      </c>
      <c r="AK209">
        <v>1</v>
      </c>
      <c r="AL209">
        <v>3</v>
      </c>
      <c r="AM209">
        <v>4</v>
      </c>
      <c r="AN209">
        <v>2</v>
      </c>
      <c r="AO209">
        <v>4</v>
      </c>
      <c r="AP209">
        <v>4</v>
      </c>
      <c r="AQ209">
        <v>4</v>
      </c>
      <c r="AR209">
        <v>3</v>
      </c>
      <c r="AS209">
        <v>3</v>
      </c>
      <c r="AT209">
        <v>2</v>
      </c>
      <c r="AU209">
        <v>3</v>
      </c>
      <c r="AV209">
        <v>2</v>
      </c>
      <c r="AW209">
        <v>4</v>
      </c>
      <c r="AX209">
        <v>3</v>
      </c>
      <c r="AY209">
        <v>4</v>
      </c>
      <c r="AZ209">
        <v>3</v>
      </c>
      <c r="BA209" t="s">
        <v>440</v>
      </c>
    </row>
    <row r="210" spans="1:53" hidden="1" x14ac:dyDescent="0.3">
      <c r="A210">
        <v>118462188258</v>
      </c>
      <c r="B210">
        <v>453298388</v>
      </c>
      <c r="C210" s="1">
        <v>45236.513472222221</v>
      </c>
      <c r="D210" s="1">
        <v>45236.521134259259</v>
      </c>
      <c r="E210" t="s">
        <v>441</v>
      </c>
      <c r="I210" t="s">
        <v>48</v>
      </c>
      <c r="J210" t="s">
        <v>53</v>
      </c>
      <c r="K210">
        <v>4</v>
      </c>
      <c r="L210">
        <v>4</v>
      </c>
      <c r="M210">
        <v>4</v>
      </c>
      <c r="N210">
        <v>3</v>
      </c>
      <c r="O210">
        <v>3</v>
      </c>
      <c r="P210">
        <v>4</v>
      </c>
      <c r="Q210">
        <v>4</v>
      </c>
      <c r="R210">
        <v>5</v>
      </c>
      <c r="S210">
        <v>4</v>
      </c>
      <c r="T210">
        <v>3</v>
      </c>
      <c r="U210">
        <v>4</v>
      </c>
      <c r="V210">
        <v>2</v>
      </c>
      <c r="W210">
        <v>3</v>
      </c>
      <c r="X210">
        <v>1</v>
      </c>
      <c r="Y210">
        <v>4</v>
      </c>
      <c r="Z210">
        <v>3</v>
      </c>
      <c r="AA210">
        <v>4</v>
      </c>
      <c r="AB210">
        <v>4</v>
      </c>
      <c r="AC210">
        <v>2</v>
      </c>
      <c r="AD210">
        <v>4</v>
      </c>
      <c r="AE210">
        <v>4</v>
      </c>
      <c r="AF210">
        <v>1</v>
      </c>
      <c r="AG210">
        <v>1</v>
      </c>
      <c r="AH210">
        <v>3</v>
      </c>
      <c r="AI210">
        <v>1</v>
      </c>
      <c r="AJ210">
        <v>3</v>
      </c>
      <c r="AK210">
        <v>1</v>
      </c>
      <c r="AL210">
        <v>4</v>
      </c>
      <c r="AM210">
        <v>4</v>
      </c>
      <c r="AN210" t="s">
        <v>50</v>
      </c>
      <c r="AO210">
        <v>4</v>
      </c>
      <c r="AP210">
        <v>3</v>
      </c>
      <c r="AQ210">
        <v>1</v>
      </c>
      <c r="AR210">
        <v>4</v>
      </c>
      <c r="AS210">
        <v>3</v>
      </c>
      <c r="AT210">
        <v>4</v>
      </c>
      <c r="AU210">
        <v>4</v>
      </c>
      <c r="AV210">
        <v>2</v>
      </c>
      <c r="AW210">
        <v>3</v>
      </c>
      <c r="AX210">
        <v>3</v>
      </c>
      <c r="AY210">
        <v>1</v>
      </c>
      <c r="AZ210">
        <v>3</v>
      </c>
      <c r="BA210" t="s">
        <v>442</v>
      </c>
    </row>
    <row r="211" spans="1:53" hidden="1" x14ac:dyDescent="0.3">
      <c r="A211">
        <v>118462164066</v>
      </c>
      <c r="B211">
        <v>453298388</v>
      </c>
      <c r="C211" s="1">
        <v>45236.465763888889</v>
      </c>
      <c r="D211" s="1">
        <v>45236.469363425924</v>
      </c>
      <c r="E211" t="s">
        <v>443</v>
      </c>
      <c r="I211" t="s">
        <v>48</v>
      </c>
      <c r="J211" t="s">
        <v>96</v>
      </c>
      <c r="K211">
        <v>4</v>
      </c>
      <c r="L211">
        <v>4</v>
      </c>
      <c r="M211">
        <v>4</v>
      </c>
      <c r="N211">
        <v>4</v>
      </c>
      <c r="O211">
        <v>4</v>
      </c>
      <c r="P211">
        <v>3</v>
      </c>
      <c r="Q211">
        <v>4</v>
      </c>
      <c r="R211">
        <v>4</v>
      </c>
      <c r="S211">
        <v>4</v>
      </c>
      <c r="T211">
        <v>4</v>
      </c>
      <c r="U211">
        <v>4</v>
      </c>
      <c r="V211">
        <v>4</v>
      </c>
      <c r="W211">
        <v>4</v>
      </c>
      <c r="X211">
        <v>4</v>
      </c>
      <c r="Y211">
        <v>3</v>
      </c>
      <c r="Z211">
        <v>4</v>
      </c>
      <c r="AA211">
        <v>4</v>
      </c>
      <c r="AB211">
        <v>4</v>
      </c>
      <c r="AC211">
        <v>4</v>
      </c>
      <c r="AD211">
        <v>3</v>
      </c>
      <c r="AE211">
        <v>3</v>
      </c>
      <c r="AF211">
        <v>4</v>
      </c>
      <c r="AG211">
        <v>4</v>
      </c>
      <c r="AH211">
        <v>4</v>
      </c>
      <c r="AI211">
        <v>3</v>
      </c>
      <c r="AJ211">
        <v>4</v>
      </c>
      <c r="AK211">
        <v>3</v>
      </c>
      <c r="AL211">
        <v>4</v>
      </c>
      <c r="AM211">
        <v>4</v>
      </c>
      <c r="AN211" t="s">
        <v>50</v>
      </c>
      <c r="AO211">
        <v>3</v>
      </c>
      <c r="AP211">
        <v>4</v>
      </c>
      <c r="AQ211">
        <v>4</v>
      </c>
      <c r="AR211">
        <v>4</v>
      </c>
      <c r="AS211">
        <v>4</v>
      </c>
      <c r="AT211">
        <v>4</v>
      </c>
      <c r="AU211">
        <v>4</v>
      </c>
      <c r="AV211">
        <v>4</v>
      </c>
      <c r="AW211">
        <v>4</v>
      </c>
      <c r="AX211">
        <v>4</v>
      </c>
      <c r="AY211">
        <v>4</v>
      </c>
      <c r="AZ211">
        <v>4</v>
      </c>
      <c r="BA211" t="s">
        <v>231</v>
      </c>
    </row>
    <row r="212" spans="1:53" hidden="1" x14ac:dyDescent="0.3">
      <c r="A212">
        <v>118462144242</v>
      </c>
      <c r="B212">
        <v>453298388</v>
      </c>
      <c r="C212" s="1">
        <v>45236.42864583333</v>
      </c>
      <c r="D212" s="1">
        <v>45236.4297337963</v>
      </c>
      <c r="E212" t="s">
        <v>444</v>
      </c>
      <c r="I212" t="s">
        <v>48</v>
      </c>
      <c r="J212" t="s">
        <v>49</v>
      </c>
      <c r="K212">
        <v>4</v>
      </c>
      <c r="L212">
        <v>4</v>
      </c>
      <c r="M212">
        <v>4</v>
      </c>
      <c r="N212">
        <v>4</v>
      </c>
      <c r="O212">
        <v>4</v>
      </c>
      <c r="P212">
        <v>4</v>
      </c>
      <c r="Q212">
        <v>4</v>
      </c>
      <c r="R212">
        <v>4</v>
      </c>
      <c r="S212">
        <v>4</v>
      </c>
      <c r="T212">
        <v>4</v>
      </c>
      <c r="U212">
        <v>3</v>
      </c>
      <c r="V212">
        <v>4</v>
      </c>
      <c r="W212">
        <v>4</v>
      </c>
      <c r="X212">
        <v>4</v>
      </c>
      <c r="Y212">
        <v>4</v>
      </c>
      <c r="Z212">
        <v>4</v>
      </c>
      <c r="AA212">
        <v>4</v>
      </c>
      <c r="AB212">
        <v>4</v>
      </c>
      <c r="AC212">
        <v>4</v>
      </c>
      <c r="AD212">
        <v>4</v>
      </c>
      <c r="AE212">
        <v>4</v>
      </c>
      <c r="AF212">
        <v>4</v>
      </c>
      <c r="AG212">
        <v>4</v>
      </c>
      <c r="AH212">
        <v>4</v>
      </c>
      <c r="AI212">
        <v>4</v>
      </c>
      <c r="AJ212">
        <v>5</v>
      </c>
      <c r="AK212">
        <v>4</v>
      </c>
      <c r="AL212">
        <v>5</v>
      </c>
      <c r="AM212">
        <v>3</v>
      </c>
      <c r="AN212">
        <v>4</v>
      </c>
      <c r="AO212">
        <v>4</v>
      </c>
      <c r="AP212">
        <v>4</v>
      </c>
      <c r="AQ212">
        <v>4</v>
      </c>
      <c r="AR212">
        <v>4</v>
      </c>
      <c r="AS212">
        <v>4</v>
      </c>
      <c r="AT212">
        <v>5</v>
      </c>
      <c r="AU212">
        <v>5</v>
      </c>
      <c r="AV212">
        <v>5</v>
      </c>
      <c r="AW212">
        <v>5</v>
      </c>
      <c r="AX212">
        <v>5</v>
      </c>
      <c r="AY212">
        <v>5</v>
      </c>
      <c r="AZ212">
        <v>5</v>
      </c>
      <c r="BA212" t="s">
        <v>87</v>
      </c>
    </row>
    <row r="213" spans="1:53" hidden="1" x14ac:dyDescent="0.3">
      <c r="A213">
        <v>118461986730</v>
      </c>
      <c r="B213">
        <v>453298388</v>
      </c>
      <c r="C213" s="1">
        <v>45236.081979166665</v>
      </c>
      <c r="D213" s="1">
        <v>45236.092777777776</v>
      </c>
      <c r="E213" t="s">
        <v>445</v>
      </c>
      <c r="I213" t="s">
        <v>56</v>
      </c>
      <c r="J213" t="s">
        <v>96</v>
      </c>
      <c r="K213">
        <v>4</v>
      </c>
      <c r="L213">
        <v>4</v>
      </c>
      <c r="M213">
        <v>4</v>
      </c>
      <c r="N213">
        <v>4</v>
      </c>
      <c r="O213">
        <v>4</v>
      </c>
      <c r="P213">
        <v>4</v>
      </c>
      <c r="Q213">
        <v>4</v>
      </c>
      <c r="R213">
        <v>3</v>
      </c>
      <c r="S213">
        <v>4</v>
      </c>
      <c r="T213">
        <v>4</v>
      </c>
      <c r="U213">
        <v>4</v>
      </c>
      <c r="V213">
        <v>5</v>
      </c>
      <c r="W213">
        <v>5</v>
      </c>
      <c r="X213">
        <v>4</v>
      </c>
      <c r="Y213">
        <v>4</v>
      </c>
      <c r="Z213">
        <v>5</v>
      </c>
      <c r="AA213">
        <v>4</v>
      </c>
      <c r="AB213">
        <v>4</v>
      </c>
      <c r="AC213">
        <v>4</v>
      </c>
      <c r="AD213">
        <v>4</v>
      </c>
      <c r="AE213">
        <v>4</v>
      </c>
      <c r="AF213">
        <v>4</v>
      </c>
      <c r="AG213">
        <v>4</v>
      </c>
      <c r="AH213">
        <v>4</v>
      </c>
      <c r="AI213">
        <v>3</v>
      </c>
      <c r="AJ213">
        <v>5</v>
      </c>
      <c r="AK213">
        <v>4</v>
      </c>
      <c r="AL213">
        <v>4</v>
      </c>
      <c r="AM213">
        <v>4</v>
      </c>
      <c r="AN213">
        <v>4</v>
      </c>
      <c r="AO213">
        <v>4</v>
      </c>
      <c r="AP213" t="s">
        <v>81</v>
      </c>
      <c r="AQ213" t="s">
        <v>81</v>
      </c>
      <c r="AR213">
        <v>4</v>
      </c>
      <c r="AS213">
        <v>4</v>
      </c>
      <c r="AT213">
        <v>4</v>
      </c>
      <c r="AU213">
        <v>3</v>
      </c>
      <c r="AV213">
        <v>4</v>
      </c>
      <c r="AW213">
        <v>4</v>
      </c>
      <c r="AX213">
        <v>4</v>
      </c>
      <c r="AY213">
        <v>4</v>
      </c>
      <c r="AZ213">
        <v>4</v>
      </c>
      <c r="BA213" t="s">
        <v>79</v>
      </c>
    </row>
    <row r="214" spans="1:53" hidden="1" x14ac:dyDescent="0.3">
      <c r="A214">
        <v>118461954115</v>
      </c>
      <c r="B214">
        <v>453298388</v>
      </c>
      <c r="C214" s="1">
        <v>45236.027280092596</v>
      </c>
      <c r="D214" s="1">
        <v>45236.030925925923</v>
      </c>
      <c r="E214" t="s">
        <v>446</v>
      </c>
      <c r="I214" t="s">
        <v>48</v>
      </c>
      <c r="J214" t="s">
        <v>49</v>
      </c>
      <c r="K214">
        <v>3</v>
      </c>
      <c r="L214">
        <v>3</v>
      </c>
      <c r="M214">
        <v>3</v>
      </c>
      <c r="N214">
        <v>2</v>
      </c>
      <c r="O214">
        <v>3</v>
      </c>
      <c r="P214">
        <v>4</v>
      </c>
      <c r="Q214">
        <v>4</v>
      </c>
      <c r="R214">
        <v>3</v>
      </c>
      <c r="S214">
        <v>4</v>
      </c>
      <c r="T214">
        <v>2</v>
      </c>
      <c r="U214">
        <v>3</v>
      </c>
      <c r="V214">
        <v>3</v>
      </c>
      <c r="W214">
        <v>3</v>
      </c>
      <c r="X214">
        <v>2</v>
      </c>
      <c r="Y214">
        <v>3</v>
      </c>
      <c r="Z214">
        <v>4</v>
      </c>
      <c r="AA214">
        <v>4</v>
      </c>
      <c r="AB214">
        <v>4</v>
      </c>
      <c r="AC214">
        <v>4</v>
      </c>
      <c r="AD214">
        <v>4</v>
      </c>
      <c r="AE214">
        <v>3</v>
      </c>
      <c r="AF214">
        <v>4</v>
      </c>
      <c r="AG214">
        <v>4</v>
      </c>
      <c r="AH214">
        <v>4</v>
      </c>
      <c r="AI214">
        <v>3</v>
      </c>
      <c r="AJ214">
        <v>4</v>
      </c>
      <c r="AK214">
        <v>1</v>
      </c>
      <c r="AL214">
        <v>4</v>
      </c>
      <c r="AM214">
        <v>4</v>
      </c>
      <c r="AN214">
        <v>3</v>
      </c>
      <c r="AO214">
        <v>4</v>
      </c>
      <c r="AP214">
        <v>4</v>
      </c>
      <c r="AQ214">
        <v>4</v>
      </c>
      <c r="AR214">
        <v>3</v>
      </c>
      <c r="AS214">
        <v>4</v>
      </c>
      <c r="AT214">
        <v>3</v>
      </c>
      <c r="AU214">
        <v>4</v>
      </c>
      <c r="AV214">
        <v>3</v>
      </c>
      <c r="AW214">
        <v>4</v>
      </c>
      <c r="AX214">
        <v>3</v>
      </c>
      <c r="AY214">
        <v>4</v>
      </c>
      <c r="AZ214">
        <v>3</v>
      </c>
      <c r="BA214" t="s">
        <v>79</v>
      </c>
    </row>
    <row r="215" spans="1:53" hidden="1" x14ac:dyDescent="0.3">
      <c r="A215">
        <v>118461914946</v>
      </c>
      <c r="B215">
        <v>453298388</v>
      </c>
      <c r="C215" s="1">
        <v>45235.956643518519</v>
      </c>
      <c r="D215" s="1">
        <v>45235.960694444446</v>
      </c>
      <c r="E215" t="s">
        <v>447</v>
      </c>
      <c r="I215" t="s">
        <v>48</v>
      </c>
      <c r="J215" t="s">
        <v>84</v>
      </c>
      <c r="K215">
        <v>4</v>
      </c>
      <c r="L215">
        <v>4</v>
      </c>
      <c r="M215">
        <v>4</v>
      </c>
      <c r="N215">
        <v>3</v>
      </c>
      <c r="O215">
        <v>4</v>
      </c>
      <c r="P215">
        <v>4</v>
      </c>
      <c r="Q215">
        <v>4</v>
      </c>
      <c r="R215">
        <v>4</v>
      </c>
      <c r="S215">
        <v>4</v>
      </c>
      <c r="T215">
        <v>4</v>
      </c>
      <c r="U215">
        <v>4</v>
      </c>
      <c r="V215">
        <v>4</v>
      </c>
      <c r="W215">
        <v>3</v>
      </c>
      <c r="X215">
        <v>4</v>
      </c>
      <c r="Y215">
        <v>3</v>
      </c>
      <c r="Z215">
        <v>4</v>
      </c>
      <c r="AA215">
        <v>4</v>
      </c>
      <c r="AB215">
        <v>4</v>
      </c>
      <c r="AC215">
        <v>4</v>
      </c>
      <c r="AD215">
        <v>4</v>
      </c>
      <c r="AE215">
        <v>4</v>
      </c>
      <c r="AF215">
        <v>4</v>
      </c>
      <c r="AG215">
        <v>5</v>
      </c>
      <c r="AH215">
        <v>5</v>
      </c>
      <c r="AI215">
        <v>4</v>
      </c>
      <c r="AJ215">
        <v>4</v>
      </c>
      <c r="AK215">
        <v>3</v>
      </c>
      <c r="AL215">
        <v>4</v>
      </c>
      <c r="AM215">
        <v>4</v>
      </c>
      <c r="AN215" t="s">
        <v>50</v>
      </c>
      <c r="AO215">
        <v>5</v>
      </c>
      <c r="AP215">
        <v>4</v>
      </c>
      <c r="AQ215">
        <v>3</v>
      </c>
      <c r="AR215">
        <v>4</v>
      </c>
      <c r="AS215">
        <v>5</v>
      </c>
      <c r="AT215">
        <v>4</v>
      </c>
      <c r="AU215">
        <v>5</v>
      </c>
      <c r="AV215">
        <v>3</v>
      </c>
      <c r="AW215">
        <v>5</v>
      </c>
      <c r="AX215">
        <v>5</v>
      </c>
      <c r="AY215">
        <v>3</v>
      </c>
      <c r="AZ215">
        <v>3</v>
      </c>
      <c r="BA215" t="s">
        <v>1095</v>
      </c>
    </row>
    <row r="216" spans="1:53" hidden="1" x14ac:dyDescent="0.3">
      <c r="A216">
        <v>118461887845</v>
      </c>
      <c r="B216">
        <v>453298388</v>
      </c>
      <c r="C216" s="1">
        <v>45235.898136574076</v>
      </c>
      <c r="D216" s="1">
        <v>45235.900995370372</v>
      </c>
      <c r="E216" t="s">
        <v>448</v>
      </c>
      <c r="I216" t="s">
        <v>56</v>
      </c>
      <c r="J216" t="s">
        <v>57</v>
      </c>
      <c r="K216">
        <v>5</v>
      </c>
      <c r="L216">
        <v>4</v>
      </c>
      <c r="M216">
        <v>3</v>
      </c>
      <c r="N216">
        <v>5</v>
      </c>
      <c r="O216">
        <v>4</v>
      </c>
      <c r="P216">
        <v>4</v>
      </c>
      <c r="Q216">
        <v>3</v>
      </c>
      <c r="R216">
        <v>4</v>
      </c>
      <c r="S216">
        <v>3</v>
      </c>
      <c r="T216">
        <v>4</v>
      </c>
      <c r="U216">
        <v>4</v>
      </c>
      <c r="V216">
        <v>4</v>
      </c>
      <c r="W216">
        <v>5</v>
      </c>
      <c r="X216">
        <v>4</v>
      </c>
      <c r="Y216">
        <v>4</v>
      </c>
      <c r="Z216">
        <v>4</v>
      </c>
      <c r="AA216">
        <v>4</v>
      </c>
      <c r="AB216">
        <v>4</v>
      </c>
      <c r="AC216">
        <v>4</v>
      </c>
      <c r="AD216">
        <v>4</v>
      </c>
      <c r="AE216">
        <v>4</v>
      </c>
      <c r="AF216">
        <v>4</v>
      </c>
      <c r="AG216">
        <v>4</v>
      </c>
      <c r="AH216">
        <v>4</v>
      </c>
      <c r="AI216">
        <v>5</v>
      </c>
      <c r="AJ216">
        <v>5</v>
      </c>
      <c r="AK216">
        <v>5</v>
      </c>
      <c r="AL216">
        <v>5</v>
      </c>
      <c r="AM216">
        <v>5</v>
      </c>
      <c r="AN216">
        <v>5</v>
      </c>
      <c r="AO216">
        <v>5</v>
      </c>
      <c r="AP216" t="s">
        <v>81</v>
      </c>
      <c r="AQ216" t="s">
        <v>81</v>
      </c>
      <c r="AR216">
        <v>4</v>
      </c>
      <c r="AS216">
        <v>4</v>
      </c>
      <c r="AT216">
        <v>5</v>
      </c>
      <c r="AU216">
        <v>4</v>
      </c>
      <c r="AV216">
        <v>4</v>
      </c>
      <c r="AW216">
        <v>5</v>
      </c>
      <c r="AX216">
        <v>5</v>
      </c>
      <c r="AY216">
        <v>4</v>
      </c>
      <c r="AZ216">
        <v>4</v>
      </c>
      <c r="BA216" t="s">
        <v>449</v>
      </c>
    </row>
    <row r="217" spans="1:53" hidden="1" x14ac:dyDescent="0.3">
      <c r="A217">
        <v>118461828122</v>
      </c>
      <c r="B217">
        <v>453298388</v>
      </c>
      <c r="C217" s="1">
        <v>45235.730694444443</v>
      </c>
      <c r="D217" s="1">
        <v>45235.735405092593</v>
      </c>
      <c r="E217" t="s">
        <v>450</v>
      </c>
      <c r="I217" t="s">
        <v>48</v>
      </c>
      <c r="J217" t="s">
        <v>96</v>
      </c>
      <c r="K217">
        <v>4</v>
      </c>
      <c r="L217">
        <v>4</v>
      </c>
      <c r="M217">
        <v>4</v>
      </c>
      <c r="N217">
        <v>4</v>
      </c>
      <c r="O217">
        <v>4</v>
      </c>
      <c r="P217">
        <v>4</v>
      </c>
      <c r="Q217">
        <v>4</v>
      </c>
      <c r="R217">
        <v>4</v>
      </c>
      <c r="S217">
        <v>4</v>
      </c>
      <c r="T217">
        <v>4</v>
      </c>
      <c r="U217">
        <v>4</v>
      </c>
      <c r="V217">
        <v>4</v>
      </c>
      <c r="W217">
        <v>4</v>
      </c>
      <c r="X217">
        <v>4</v>
      </c>
      <c r="Y217">
        <v>4</v>
      </c>
      <c r="Z217">
        <v>4</v>
      </c>
      <c r="AA217">
        <v>4</v>
      </c>
      <c r="AB217">
        <v>4</v>
      </c>
      <c r="AC217">
        <v>4</v>
      </c>
      <c r="AD217">
        <v>2</v>
      </c>
      <c r="AE217">
        <v>4</v>
      </c>
      <c r="AF217">
        <v>4</v>
      </c>
      <c r="AG217">
        <v>4</v>
      </c>
      <c r="AH217">
        <v>4</v>
      </c>
      <c r="AI217">
        <v>3</v>
      </c>
      <c r="AJ217">
        <v>4</v>
      </c>
      <c r="AK217">
        <v>4</v>
      </c>
      <c r="AL217">
        <v>4</v>
      </c>
      <c r="AM217">
        <v>4</v>
      </c>
      <c r="AN217">
        <v>4</v>
      </c>
      <c r="AO217">
        <v>4</v>
      </c>
      <c r="AP217">
        <v>4</v>
      </c>
      <c r="AQ217">
        <v>2</v>
      </c>
      <c r="AR217">
        <v>4</v>
      </c>
      <c r="AS217">
        <v>4</v>
      </c>
      <c r="AT217">
        <v>4</v>
      </c>
      <c r="AU217">
        <v>3</v>
      </c>
      <c r="AV217">
        <v>3</v>
      </c>
      <c r="AW217">
        <v>4</v>
      </c>
      <c r="AX217">
        <v>4</v>
      </c>
      <c r="AY217">
        <v>1</v>
      </c>
      <c r="AZ217">
        <v>4</v>
      </c>
      <c r="BA217" t="s">
        <v>451</v>
      </c>
    </row>
    <row r="218" spans="1:53" hidden="1" x14ac:dyDescent="0.3">
      <c r="A218">
        <v>118461824793</v>
      </c>
      <c r="B218">
        <v>453298388</v>
      </c>
      <c r="C218" s="1">
        <v>45235.704050925924</v>
      </c>
      <c r="D218" s="1">
        <v>45235.726273148146</v>
      </c>
      <c r="E218" t="s">
        <v>450</v>
      </c>
      <c r="I218" t="s">
        <v>56</v>
      </c>
      <c r="J218" t="s">
        <v>57</v>
      </c>
      <c r="K218">
        <v>4</v>
      </c>
      <c r="L218">
        <v>3</v>
      </c>
      <c r="M218">
        <v>3</v>
      </c>
      <c r="N218">
        <v>2</v>
      </c>
      <c r="O218">
        <v>4</v>
      </c>
      <c r="P218">
        <v>2</v>
      </c>
      <c r="Q218">
        <v>3</v>
      </c>
      <c r="R218">
        <v>3</v>
      </c>
      <c r="S218">
        <v>3</v>
      </c>
      <c r="T218">
        <v>4</v>
      </c>
      <c r="U218">
        <v>3</v>
      </c>
      <c r="V218">
        <v>2</v>
      </c>
      <c r="W218">
        <v>3</v>
      </c>
      <c r="X218">
        <v>2</v>
      </c>
      <c r="Y218">
        <v>4</v>
      </c>
      <c r="Z218">
        <v>5</v>
      </c>
      <c r="AA218">
        <v>4</v>
      </c>
      <c r="AB218">
        <v>4</v>
      </c>
      <c r="AC218">
        <v>4</v>
      </c>
      <c r="AD218">
        <v>1</v>
      </c>
      <c r="AE218">
        <v>3</v>
      </c>
      <c r="AF218">
        <v>2</v>
      </c>
      <c r="AG218">
        <v>2</v>
      </c>
      <c r="AH218">
        <v>2</v>
      </c>
      <c r="AI218">
        <v>1</v>
      </c>
      <c r="AJ218">
        <v>3</v>
      </c>
      <c r="AK218">
        <v>4</v>
      </c>
      <c r="AL218">
        <v>4</v>
      </c>
      <c r="AM218">
        <v>3</v>
      </c>
      <c r="AN218">
        <v>3</v>
      </c>
      <c r="AO218">
        <v>4</v>
      </c>
      <c r="AP218">
        <v>4</v>
      </c>
      <c r="AQ218">
        <v>2</v>
      </c>
      <c r="AR218">
        <v>4</v>
      </c>
      <c r="AS218">
        <v>3</v>
      </c>
      <c r="AT218">
        <v>4</v>
      </c>
      <c r="AU218">
        <v>3</v>
      </c>
      <c r="AV218">
        <v>3</v>
      </c>
      <c r="AW218">
        <v>4</v>
      </c>
      <c r="AX218">
        <v>3</v>
      </c>
      <c r="AY218">
        <v>2</v>
      </c>
      <c r="AZ218">
        <v>2</v>
      </c>
      <c r="BA218" t="s">
        <v>452</v>
      </c>
    </row>
    <row r="219" spans="1:53" hidden="1" x14ac:dyDescent="0.3">
      <c r="A219">
        <v>118461817514</v>
      </c>
      <c r="B219">
        <v>453298388</v>
      </c>
      <c r="C219" s="1">
        <v>45235.686296296299</v>
      </c>
      <c r="D219" s="1">
        <v>45235.710555555554</v>
      </c>
      <c r="E219" t="s">
        <v>453</v>
      </c>
      <c r="I219" t="s">
        <v>56</v>
      </c>
      <c r="J219" t="s">
        <v>57</v>
      </c>
      <c r="K219">
        <v>3</v>
      </c>
      <c r="L219">
        <v>4</v>
      </c>
      <c r="M219">
        <v>5</v>
      </c>
      <c r="N219">
        <v>5</v>
      </c>
      <c r="O219">
        <v>3</v>
      </c>
      <c r="P219">
        <v>4</v>
      </c>
      <c r="Q219">
        <v>5</v>
      </c>
      <c r="R219">
        <v>5</v>
      </c>
      <c r="S219">
        <v>5</v>
      </c>
      <c r="T219">
        <v>4</v>
      </c>
      <c r="U219">
        <v>5</v>
      </c>
      <c r="V219">
        <v>2</v>
      </c>
      <c r="W219">
        <v>5</v>
      </c>
      <c r="X219">
        <v>2</v>
      </c>
      <c r="Y219">
        <v>4</v>
      </c>
      <c r="Z219">
        <v>5</v>
      </c>
      <c r="AA219">
        <v>5</v>
      </c>
      <c r="AB219">
        <v>4</v>
      </c>
      <c r="AC219">
        <v>3</v>
      </c>
      <c r="AD219">
        <v>3</v>
      </c>
      <c r="AE219">
        <v>3</v>
      </c>
      <c r="AF219">
        <v>4</v>
      </c>
      <c r="AG219">
        <v>4</v>
      </c>
      <c r="AH219">
        <v>4</v>
      </c>
      <c r="AI219">
        <v>4</v>
      </c>
      <c r="AJ219">
        <v>4</v>
      </c>
      <c r="AK219">
        <v>3</v>
      </c>
      <c r="AL219">
        <v>5</v>
      </c>
      <c r="AM219">
        <v>4</v>
      </c>
      <c r="AN219" t="s">
        <v>50</v>
      </c>
      <c r="AO219">
        <v>1</v>
      </c>
      <c r="AP219">
        <v>5</v>
      </c>
      <c r="AQ219">
        <v>5</v>
      </c>
      <c r="AR219">
        <v>2</v>
      </c>
      <c r="AS219">
        <v>3</v>
      </c>
      <c r="AT219">
        <v>2</v>
      </c>
      <c r="AU219">
        <v>4</v>
      </c>
      <c r="AV219">
        <v>1</v>
      </c>
      <c r="AW219">
        <v>4</v>
      </c>
      <c r="AX219">
        <v>3</v>
      </c>
      <c r="AY219">
        <v>5</v>
      </c>
      <c r="AZ219">
        <v>4</v>
      </c>
      <c r="BA219" t="s">
        <v>454</v>
      </c>
    </row>
    <row r="220" spans="1:53" hidden="1" x14ac:dyDescent="0.3">
      <c r="A220">
        <v>118461761445</v>
      </c>
      <c r="B220">
        <v>453298388</v>
      </c>
      <c r="C220" s="1">
        <v>45235.482303240744</v>
      </c>
      <c r="D220" s="1">
        <v>45235.486886574072</v>
      </c>
      <c r="E220" t="s">
        <v>455</v>
      </c>
      <c r="I220" t="s">
        <v>56</v>
      </c>
      <c r="J220" t="s">
        <v>103</v>
      </c>
      <c r="K220">
        <v>5</v>
      </c>
      <c r="L220">
        <v>4</v>
      </c>
      <c r="M220">
        <v>5</v>
      </c>
      <c r="N220">
        <v>4</v>
      </c>
      <c r="O220">
        <v>4</v>
      </c>
      <c r="P220">
        <v>5</v>
      </c>
      <c r="Q220">
        <v>4</v>
      </c>
      <c r="R220">
        <v>5</v>
      </c>
      <c r="S220">
        <v>3</v>
      </c>
      <c r="T220">
        <v>3</v>
      </c>
      <c r="U220">
        <v>4</v>
      </c>
      <c r="V220">
        <v>5</v>
      </c>
      <c r="W220">
        <v>5</v>
      </c>
      <c r="X220">
        <v>5</v>
      </c>
      <c r="Y220">
        <v>3</v>
      </c>
      <c r="Z220">
        <v>5</v>
      </c>
      <c r="AA220">
        <v>5</v>
      </c>
      <c r="AB220">
        <v>5</v>
      </c>
      <c r="AC220">
        <v>5</v>
      </c>
      <c r="AD220">
        <v>4</v>
      </c>
      <c r="AE220">
        <v>4</v>
      </c>
      <c r="AF220">
        <v>4</v>
      </c>
      <c r="AG220">
        <v>4</v>
      </c>
      <c r="AH220">
        <v>5</v>
      </c>
      <c r="AI220">
        <v>4</v>
      </c>
      <c r="AJ220">
        <v>5</v>
      </c>
      <c r="AK220">
        <v>5</v>
      </c>
      <c r="AL220">
        <v>5</v>
      </c>
      <c r="AM220">
        <v>4</v>
      </c>
      <c r="AN220">
        <v>4</v>
      </c>
      <c r="AO220">
        <v>5</v>
      </c>
      <c r="AP220">
        <v>5</v>
      </c>
      <c r="AQ220">
        <v>5</v>
      </c>
      <c r="AR220">
        <v>5</v>
      </c>
      <c r="AS220">
        <v>4</v>
      </c>
      <c r="AT220">
        <v>5</v>
      </c>
      <c r="AU220">
        <v>4</v>
      </c>
      <c r="AV220">
        <v>5</v>
      </c>
      <c r="AW220">
        <v>5</v>
      </c>
      <c r="AX220">
        <v>4</v>
      </c>
      <c r="AY220">
        <v>5</v>
      </c>
      <c r="AZ220">
        <v>5</v>
      </c>
      <c r="BA220" t="s">
        <v>456</v>
      </c>
    </row>
    <row r="221" spans="1:53" x14ac:dyDescent="0.3">
      <c r="A221">
        <v>118461754516</v>
      </c>
      <c r="B221">
        <v>453298388</v>
      </c>
      <c r="C221" s="1">
        <v>45235.459733796299</v>
      </c>
      <c r="D221" s="1">
        <v>45235.46303240741</v>
      </c>
      <c r="E221" t="s">
        <v>457</v>
      </c>
      <c r="I221" t="s">
        <v>56</v>
      </c>
      <c r="J221" t="s">
        <v>68</v>
      </c>
      <c r="K221">
        <v>4</v>
      </c>
      <c r="L221">
        <v>5</v>
      </c>
      <c r="M221">
        <v>5</v>
      </c>
      <c r="N221">
        <v>5</v>
      </c>
      <c r="O221">
        <v>5</v>
      </c>
      <c r="P221">
        <v>4</v>
      </c>
      <c r="Q221">
        <v>5</v>
      </c>
      <c r="R221">
        <v>5</v>
      </c>
      <c r="S221">
        <v>5</v>
      </c>
      <c r="T221">
        <v>5</v>
      </c>
      <c r="U221">
        <v>5</v>
      </c>
      <c r="V221">
        <v>5</v>
      </c>
      <c r="W221">
        <v>5</v>
      </c>
      <c r="X221">
        <v>5</v>
      </c>
      <c r="Y221">
        <v>4</v>
      </c>
      <c r="Z221">
        <v>5</v>
      </c>
      <c r="AA221">
        <v>5</v>
      </c>
      <c r="AB221">
        <v>5</v>
      </c>
      <c r="AC221">
        <v>5</v>
      </c>
      <c r="AD221">
        <v>5</v>
      </c>
      <c r="AE221">
        <v>5</v>
      </c>
      <c r="AF221">
        <v>5</v>
      </c>
      <c r="AG221">
        <v>5</v>
      </c>
      <c r="AH221">
        <v>5</v>
      </c>
      <c r="AI221">
        <v>5</v>
      </c>
      <c r="AJ221">
        <v>5</v>
      </c>
      <c r="AK221">
        <v>5</v>
      </c>
      <c r="AL221">
        <v>5</v>
      </c>
      <c r="AM221">
        <v>5</v>
      </c>
      <c r="AN221">
        <v>5</v>
      </c>
      <c r="AO221">
        <v>5</v>
      </c>
      <c r="AP221">
        <v>5</v>
      </c>
      <c r="AQ221">
        <v>5</v>
      </c>
      <c r="AR221">
        <v>5</v>
      </c>
      <c r="AS221">
        <v>5</v>
      </c>
      <c r="AT221">
        <v>5</v>
      </c>
      <c r="AU221">
        <v>5</v>
      </c>
      <c r="AV221">
        <v>5</v>
      </c>
      <c r="AW221">
        <v>5</v>
      </c>
      <c r="AX221">
        <v>5</v>
      </c>
      <c r="AY221">
        <v>5</v>
      </c>
      <c r="AZ221">
        <v>5</v>
      </c>
      <c r="BA221" t="s">
        <v>225</v>
      </c>
    </row>
    <row r="222" spans="1:53" hidden="1" x14ac:dyDescent="0.3">
      <c r="A222">
        <v>118461731773</v>
      </c>
      <c r="B222">
        <v>453298388</v>
      </c>
      <c r="C222" s="1">
        <v>45235.384421296294</v>
      </c>
      <c r="D222" s="1">
        <v>45235.392407407409</v>
      </c>
      <c r="E222" t="s">
        <v>458</v>
      </c>
      <c r="I222" t="s">
        <v>56</v>
      </c>
      <c r="J222" t="s">
        <v>68</v>
      </c>
      <c r="K222">
        <v>4</v>
      </c>
      <c r="L222">
        <v>2</v>
      </c>
      <c r="M222">
        <v>3</v>
      </c>
      <c r="N222">
        <v>4</v>
      </c>
      <c r="O222">
        <v>4</v>
      </c>
      <c r="P222">
        <v>4</v>
      </c>
      <c r="Q222">
        <v>3</v>
      </c>
      <c r="R222">
        <v>2</v>
      </c>
      <c r="S222">
        <v>2</v>
      </c>
      <c r="T222">
        <v>2</v>
      </c>
      <c r="U222">
        <v>3</v>
      </c>
      <c r="V222">
        <v>4</v>
      </c>
      <c r="W222">
        <v>4</v>
      </c>
      <c r="X222">
        <v>4</v>
      </c>
      <c r="Y222">
        <v>4</v>
      </c>
      <c r="Z222">
        <v>4</v>
      </c>
      <c r="AA222">
        <v>4</v>
      </c>
      <c r="AB222">
        <v>4</v>
      </c>
      <c r="AC222">
        <v>4</v>
      </c>
      <c r="AD222">
        <v>2</v>
      </c>
      <c r="AE222">
        <v>4</v>
      </c>
      <c r="AF222">
        <v>4</v>
      </c>
      <c r="AG222">
        <v>4</v>
      </c>
      <c r="AH222">
        <v>4</v>
      </c>
      <c r="AI222">
        <v>4</v>
      </c>
      <c r="AJ222">
        <v>4</v>
      </c>
      <c r="AK222">
        <v>2</v>
      </c>
      <c r="AL222">
        <v>5</v>
      </c>
      <c r="AM222">
        <v>4</v>
      </c>
      <c r="AN222" t="s">
        <v>50</v>
      </c>
      <c r="AO222">
        <v>2</v>
      </c>
      <c r="AP222">
        <v>4</v>
      </c>
      <c r="AQ222">
        <v>4</v>
      </c>
      <c r="AR222">
        <v>4</v>
      </c>
      <c r="AS222">
        <v>4</v>
      </c>
      <c r="AT222">
        <v>3</v>
      </c>
      <c r="AU222">
        <v>3</v>
      </c>
      <c r="AV222">
        <v>4</v>
      </c>
      <c r="AW222">
        <v>5</v>
      </c>
      <c r="AX222">
        <v>5</v>
      </c>
      <c r="AY222">
        <v>4</v>
      </c>
      <c r="AZ222">
        <v>3</v>
      </c>
      <c r="BA222" t="s">
        <v>459</v>
      </c>
    </row>
    <row r="223" spans="1:53" hidden="1" x14ac:dyDescent="0.3">
      <c r="A223">
        <v>118461556022</v>
      </c>
      <c r="B223">
        <v>453298388</v>
      </c>
      <c r="C223" s="1">
        <v>45235.001851851855</v>
      </c>
      <c r="D223" s="1">
        <v>45235.006747685184</v>
      </c>
      <c r="E223" t="s">
        <v>460</v>
      </c>
      <c r="I223" t="s">
        <v>56</v>
      </c>
      <c r="J223" t="s">
        <v>91</v>
      </c>
      <c r="K223">
        <v>4</v>
      </c>
      <c r="L223">
        <v>4</v>
      </c>
      <c r="M223">
        <v>4</v>
      </c>
      <c r="N223">
        <v>4</v>
      </c>
      <c r="O223">
        <v>4</v>
      </c>
      <c r="P223">
        <v>4</v>
      </c>
      <c r="Q223">
        <v>4</v>
      </c>
      <c r="R223">
        <v>4</v>
      </c>
      <c r="S223">
        <v>4</v>
      </c>
      <c r="T223">
        <v>4</v>
      </c>
      <c r="U223">
        <v>4</v>
      </c>
      <c r="V223">
        <v>4</v>
      </c>
      <c r="W223">
        <v>4</v>
      </c>
      <c r="X223">
        <v>4</v>
      </c>
      <c r="Y223">
        <v>4</v>
      </c>
      <c r="Z223">
        <v>4</v>
      </c>
      <c r="AA223">
        <v>4</v>
      </c>
      <c r="AB223">
        <v>4</v>
      </c>
      <c r="AC223">
        <v>5</v>
      </c>
      <c r="AD223">
        <v>4</v>
      </c>
      <c r="AE223">
        <v>4</v>
      </c>
      <c r="AF223">
        <v>4</v>
      </c>
      <c r="AG223">
        <v>4</v>
      </c>
      <c r="AH223">
        <v>4</v>
      </c>
      <c r="AI223">
        <v>4</v>
      </c>
      <c r="AJ223">
        <v>4</v>
      </c>
      <c r="AK223">
        <v>3</v>
      </c>
      <c r="AL223">
        <v>4</v>
      </c>
      <c r="AM223">
        <v>4</v>
      </c>
      <c r="AN223">
        <v>3</v>
      </c>
      <c r="AO223">
        <v>4</v>
      </c>
      <c r="AP223">
        <v>4</v>
      </c>
      <c r="AQ223">
        <v>4</v>
      </c>
      <c r="AR223">
        <v>4</v>
      </c>
      <c r="AS223">
        <v>4</v>
      </c>
      <c r="AT223">
        <v>4</v>
      </c>
      <c r="AU223">
        <v>4</v>
      </c>
      <c r="AV223">
        <v>4</v>
      </c>
      <c r="AW223">
        <v>4</v>
      </c>
      <c r="AX223">
        <v>4</v>
      </c>
      <c r="AZ223">
        <v>4</v>
      </c>
      <c r="BA223" t="s">
        <v>461</v>
      </c>
    </row>
    <row r="224" spans="1:53" hidden="1" x14ac:dyDescent="0.3">
      <c r="A224">
        <v>118461504796</v>
      </c>
      <c r="B224">
        <v>453298388</v>
      </c>
      <c r="C224" s="1">
        <v>45233.598877314813</v>
      </c>
      <c r="D224" s="1">
        <v>45234.920856481483</v>
      </c>
      <c r="E224" t="s">
        <v>462</v>
      </c>
      <c r="I224" t="s">
        <v>48</v>
      </c>
      <c r="J224" t="s">
        <v>84</v>
      </c>
      <c r="K224">
        <v>5</v>
      </c>
      <c r="L224">
        <v>2</v>
      </c>
      <c r="M224">
        <v>3</v>
      </c>
      <c r="N224">
        <v>2</v>
      </c>
      <c r="O224">
        <v>4</v>
      </c>
      <c r="P224">
        <v>4</v>
      </c>
      <c r="Q224">
        <v>4</v>
      </c>
      <c r="R224">
        <v>4</v>
      </c>
      <c r="S224">
        <v>3</v>
      </c>
      <c r="T224">
        <v>1</v>
      </c>
      <c r="U224">
        <v>3</v>
      </c>
      <c r="V224">
        <v>4</v>
      </c>
      <c r="W224">
        <v>5</v>
      </c>
      <c r="X224">
        <v>2</v>
      </c>
      <c r="Y224">
        <v>4</v>
      </c>
      <c r="Z224">
        <v>4</v>
      </c>
      <c r="AA224">
        <v>4</v>
      </c>
      <c r="AB224">
        <v>4</v>
      </c>
      <c r="AC224">
        <v>4</v>
      </c>
      <c r="AD224">
        <v>4</v>
      </c>
      <c r="AE224">
        <v>4</v>
      </c>
      <c r="AF224">
        <v>3</v>
      </c>
      <c r="AG224">
        <v>2</v>
      </c>
      <c r="AH224">
        <v>3</v>
      </c>
      <c r="AI224">
        <v>4</v>
      </c>
      <c r="AJ224">
        <v>5</v>
      </c>
      <c r="AK224">
        <v>4</v>
      </c>
      <c r="AL224">
        <v>4</v>
      </c>
      <c r="AM224">
        <v>4</v>
      </c>
      <c r="AN224">
        <v>4</v>
      </c>
      <c r="AO224">
        <v>3</v>
      </c>
      <c r="AP224">
        <v>4</v>
      </c>
      <c r="AQ224">
        <v>5</v>
      </c>
      <c r="AR224">
        <v>3</v>
      </c>
      <c r="AS224">
        <v>4</v>
      </c>
      <c r="AT224">
        <v>4</v>
      </c>
      <c r="AU224">
        <v>4</v>
      </c>
      <c r="AV224">
        <v>2</v>
      </c>
      <c r="AW224">
        <v>4</v>
      </c>
      <c r="AX224">
        <v>3</v>
      </c>
      <c r="AY224">
        <v>4</v>
      </c>
      <c r="AZ224">
        <v>3</v>
      </c>
      <c r="BA224" t="s">
        <v>463</v>
      </c>
    </row>
    <row r="225" spans="1:53" hidden="1" x14ac:dyDescent="0.3">
      <c r="A225">
        <v>118461502056</v>
      </c>
      <c r="B225">
        <v>453298388</v>
      </c>
      <c r="C225" s="1">
        <v>45234.899108796293</v>
      </c>
      <c r="D225" s="1">
        <v>45234.916354166664</v>
      </c>
      <c r="E225" t="s">
        <v>464</v>
      </c>
      <c r="I225" t="s">
        <v>56</v>
      </c>
      <c r="J225" t="s">
        <v>57</v>
      </c>
      <c r="K225">
        <v>5</v>
      </c>
      <c r="L225">
        <v>5</v>
      </c>
      <c r="M225">
        <v>5</v>
      </c>
      <c r="N225">
        <v>5</v>
      </c>
      <c r="O225">
        <v>5</v>
      </c>
      <c r="P225">
        <v>5</v>
      </c>
      <c r="Q225">
        <v>5</v>
      </c>
      <c r="R225">
        <v>5</v>
      </c>
      <c r="S225">
        <v>5</v>
      </c>
      <c r="T225">
        <v>5</v>
      </c>
      <c r="U225">
        <v>5</v>
      </c>
      <c r="V225">
        <v>4</v>
      </c>
      <c r="W225">
        <v>5</v>
      </c>
      <c r="X225">
        <v>4</v>
      </c>
      <c r="Y225">
        <v>5</v>
      </c>
      <c r="Z225">
        <v>5</v>
      </c>
      <c r="AA225">
        <v>5</v>
      </c>
      <c r="AB225">
        <v>5</v>
      </c>
      <c r="AC225">
        <v>5</v>
      </c>
      <c r="AD225">
        <v>5</v>
      </c>
      <c r="AE225">
        <v>5</v>
      </c>
      <c r="AF225">
        <v>5</v>
      </c>
      <c r="AG225">
        <v>5</v>
      </c>
      <c r="AH225">
        <v>5</v>
      </c>
      <c r="AI225">
        <v>4</v>
      </c>
      <c r="AJ225">
        <v>5</v>
      </c>
      <c r="AK225">
        <v>3</v>
      </c>
      <c r="AL225">
        <v>5</v>
      </c>
      <c r="AM225">
        <v>5</v>
      </c>
      <c r="AN225">
        <v>4</v>
      </c>
      <c r="AO225">
        <v>4</v>
      </c>
      <c r="AP225">
        <v>4</v>
      </c>
      <c r="AQ225">
        <v>4</v>
      </c>
      <c r="AR225">
        <v>5</v>
      </c>
      <c r="AS225">
        <v>5</v>
      </c>
      <c r="AT225">
        <v>5</v>
      </c>
      <c r="AU225">
        <v>5</v>
      </c>
      <c r="AV225">
        <v>3</v>
      </c>
      <c r="AW225">
        <v>4</v>
      </c>
      <c r="AX225">
        <v>4</v>
      </c>
      <c r="AY225">
        <v>4</v>
      </c>
      <c r="AZ225">
        <v>4</v>
      </c>
      <c r="BA225" t="s">
        <v>465</v>
      </c>
    </row>
    <row r="226" spans="1:53" hidden="1" x14ac:dyDescent="0.3">
      <c r="A226">
        <v>118461490815</v>
      </c>
      <c r="B226">
        <v>453298388</v>
      </c>
      <c r="C226" s="1">
        <v>45234.894004629627</v>
      </c>
      <c r="D226" s="1">
        <v>45234.897372685184</v>
      </c>
      <c r="E226" t="s">
        <v>357</v>
      </c>
      <c r="I226" t="s">
        <v>48</v>
      </c>
      <c r="J226" t="s">
        <v>49</v>
      </c>
      <c r="K226">
        <v>4</v>
      </c>
      <c r="L226">
        <v>4</v>
      </c>
      <c r="M226">
        <v>4</v>
      </c>
      <c r="N226">
        <v>3</v>
      </c>
      <c r="O226">
        <v>4</v>
      </c>
      <c r="P226">
        <v>4</v>
      </c>
      <c r="Q226">
        <v>5</v>
      </c>
      <c r="R226">
        <v>4</v>
      </c>
      <c r="S226">
        <v>4</v>
      </c>
      <c r="T226">
        <v>4</v>
      </c>
      <c r="U226">
        <v>4</v>
      </c>
      <c r="V226">
        <v>4</v>
      </c>
      <c r="W226">
        <v>4</v>
      </c>
      <c r="X226">
        <v>3</v>
      </c>
      <c r="Y226">
        <v>4</v>
      </c>
      <c r="Z226">
        <v>4</v>
      </c>
      <c r="AA226">
        <v>4</v>
      </c>
      <c r="AB226">
        <v>3</v>
      </c>
      <c r="AC226">
        <v>4</v>
      </c>
      <c r="AD226">
        <v>4</v>
      </c>
      <c r="AE226">
        <v>4</v>
      </c>
      <c r="AF226">
        <v>4</v>
      </c>
      <c r="AG226">
        <v>4</v>
      </c>
      <c r="AH226">
        <v>4</v>
      </c>
      <c r="AI226">
        <v>4</v>
      </c>
      <c r="AJ226">
        <v>4</v>
      </c>
      <c r="AK226">
        <v>4</v>
      </c>
      <c r="AL226">
        <v>3</v>
      </c>
      <c r="AM226">
        <v>3</v>
      </c>
      <c r="AN226">
        <v>4</v>
      </c>
      <c r="AO226">
        <v>4</v>
      </c>
      <c r="AP226">
        <v>4</v>
      </c>
      <c r="AQ226">
        <v>4</v>
      </c>
      <c r="AR226">
        <v>4</v>
      </c>
      <c r="AS226">
        <v>4</v>
      </c>
      <c r="AT226">
        <v>4</v>
      </c>
      <c r="AU226">
        <v>4</v>
      </c>
      <c r="AV226">
        <v>4</v>
      </c>
      <c r="AW226">
        <v>4</v>
      </c>
      <c r="AX226">
        <v>4</v>
      </c>
      <c r="AY226">
        <v>4</v>
      </c>
      <c r="AZ226">
        <v>4</v>
      </c>
      <c r="BA226" t="s">
        <v>466</v>
      </c>
    </row>
    <row r="227" spans="1:53" hidden="1" x14ac:dyDescent="0.3">
      <c r="A227">
        <v>118461461580</v>
      </c>
      <c r="B227">
        <v>453298388</v>
      </c>
      <c r="C227" s="1">
        <v>45234.789976851855</v>
      </c>
      <c r="D227" s="1">
        <v>45234.840821759259</v>
      </c>
      <c r="E227" t="s">
        <v>467</v>
      </c>
      <c r="I227" t="s">
        <v>56</v>
      </c>
      <c r="J227" t="s">
        <v>91</v>
      </c>
      <c r="K227">
        <v>4</v>
      </c>
      <c r="L227">
        <v>4</v>
      </c>
      <c r="M227">
        <v>4</v>
      </c>
      <c r="N227">
        <v>4</v>
      </c>
      <c r="O227">
        <v>3</v>
      </c>
      <c r="P227">
        <v>3</v>
      </c>
      <c r="Q227">
        <v>4</v>
      </c>
      <c r="R227">
        <v>3</v>
      </c>
      <c r="S227">
        <v>4</v>
      </c>
      <c r="T227">
        <v>4</v>
      </c>
      <c r="U227">
        <v>3</v>
      </c>
      <c r="V227">
        <v>2</v>
      </c>
      <c r="W227">
        <v>2</v>
      </c>
      <c r="X227">
        <v>2</v>
      </c>
      <c r="Y227">
        <v>3</v>
      </c>
      <c r="Z227">
        <v>3</v>
      </c>
      <c r="AA227">
        <v>4</v>
      </c>
      <c r="AB227">
        <v>4</v>
      </c>
      <c r="AC227">
        <v>4</v>
      </c>
      <c r="AD227">
        <v>4</v>
      </c>
      <c r="AE227">
        <v>2</v>
      </c>
      <c r="AF227">
        <v>4</v>
      </c>
      <c r="AG227">
        <v>4</v>
      </c>
      <c r="AH227">
        <v>3</v>
      </c>
      <c r="AI227">
        <v>2</v>
      </c>
      <c r="AJ227">
        <v>4</v>
      </c>
      <c r="AK227">
        <v>1</v>
      </c>
      <c r="AL227">
        <v>4</v>
      </c>
      <c r="AM227">
        <v>2</v>
      </c>
      <c r="AN227">
        <v>4</v>
      </c>
      <c r="AO227">
        <v>4</v>
      </c>
      <c r="AP227">
        <v>4</v>
      </c>
      <c r="AQ227">
        <v>1</v>
      </c>
      <c r="AR227">
        <v>3</v>
      </c>
      <c r="AS227">
        <v>2</v>
      </c>
      <c r="AT227">
        <v>3</v>
      </c>
      <c r="AU227">
        <v>3</v>
      </c>
      <c r="AV227">
        <v>1</v>
      </c>
      <c r="AW227">
        <v>4</v>
      </c>
      <c r="AX227">
        <v>4</v>
      </c>
      <c r="AY227">
        <v>1</v>
      </c>
      <c r="AZ227">
        <v>3</v>
      </c>
      <c r="BA227" t="s">
        <v>468</v>
      </c>
    </row>
    <row r="228" spans="1:53" hidden="1" x14ac:dyDescent="0.3">
      <c r="A228">
        <v>118461420383</v>
      </c>
      <c r="B228">
        <v>453298388</v>
      </c>
      <c r="C228" s="1">
        <v>45234.715277777781</v>
      </c>
      <c r="D228" s="1">
        <v>45234.751481481479</v>
      </c>
      <c r="E228" t="s">
        <v>469</v>
      </c>
      <c r="I228" t="s">
        <v>56</v>
      </c>
      <c r="J228" t="s">
        <v>68</v>
      </c>
      <c r="K228">
        <v>5</v>
      </c>
      <c r="L228">
        <v>5</v>
      </c>
      <c r="M228">
        <v>4</v>
      </c>
      <c r="N228">
        <v>4</v>
      </c>
      <c r="O228">
        <v>4</v>
      </c>
      <c r="P228">
        <v>5</v>
      </c>
      <c r="Q228">
        <v>5</v>
      </c>
      <c r="R228">
        <v>4</v>
      </c>
      <c r="S228">
        <v>5</v>
      </c>
      <c r="T228">
        <v>4</v>
      </c>
      <c r="U228">
        <v>5</v>
      </c>
      <c r="V228">
        <v>3</v>
      </c>
      <c r="W228">
        <v>4</v>
      </c>
      <c r="X228">
        <v>1</v>
      </c>
      <c r="Y228">
        <v>4</v>
      </c>
      <c r="Z228">
        <v>5</v>
      </c>
      <c r="AA228">
        <v>5</v>
      </c>
      <c r="AB228">
        <v>4</v>
      </c>
      <c r="AC228">
        <v>3</v>
      </c>
      <c r="AD228">
        <v>3</v>
      </c>
      <c r="AE228">
        <v>2</v>
      </c>
      <c r="AF228">
        <v>3</v>
      </c>
      <c r="AG228">
        <v>4</v>
      </c>
      <c r="AH228">
        <v>5</v>
      </c>
      <c r="AI228">
        <v>5</v>
      </c>
      <c r="AJ228">
        <v>5</v>
      </c>
      <c r="AK228">
        <v>5</v>
      </c>
      <c r="AL228">
        <v>5</v>
      </c>
      <c r="AM228">
        <v>4</v>
      </c>
      <c r="AN228" t="s">
        <v>50</v>
      </c>
      <c r="AO228">
        <v>4</v>
      </c>
      <c r="AP228">
        <v>4</v>
      </c>
      <c r="AQ228">
        <v>5</v>
      </c>
      <c r="AR228">
        <v>4</v>
      </c>
      <c r="AS228">
        <v>4</v>
      </c>
      <c r="AT228">
        <v>5</v>
      </c>
      <c r="AU228">
        <v>4</v>
      </c>
      <c r="AV228">
        <v>2</v>
      </c>
      <c r="AW228">
        <v>4</v>
      </c>
      <c r="AX228">
        <v>4</v>
      </c>
      <c r="AY228">
        <v>4</v>
      </c>
      <c r="AZ228">
        <v>5</v>
      </c>
      <c r="BA228" t="s">
        <v>470</v>
      </c>
    </row>
    <row r="229" spans="1:53" hidden="1" x14ac:dyDescent="0.3">
      <c r="A229">
        <v>118461418059</v>
      </c>
      <c r="B229">
        <v>453298388</v>
      </c>
      <c r="C229" s="1">
        <v>45234.726145833331</v>
      </c>
      <c r="D229" s="1">
        <v>45234.747430555559</v>
      </c>
      <c r="E229" t="s">
        <v>471</v>
      </c>
      <c r="I229" t="s">
        <v>56</v>
      </c>
      <c r="J229" t="s">
        <v>65</v>
      </c>
      <c r="K229">
        <v>3</v>
      </c>
      <c r="L229">
        <v>3</v>
      </c>
      <c r="M229">
        <v>3</v>
      </c>
      <c r="N229">
        <v>3</v>
      </c>
      <c r="O229">
        <v>3</v>
      </c>
      <c r="P229">
        <v>3</v>
      </c>
      <c r="Q229">
        <v>3</v>
      </c>
      <c r="R229">
        <v>4</v>
      </c>
      <c r="S229">
        <v>4</v>
      </c>
      <c r="T229">
        <v>4</v>
      </c>
      <c r="U229">
        <v>4</v>
      </c>
      <c r="V229">
        <v>2</v>
      </c>
      <c r="W229">
        <v>3</v>
      </c>
      <c r="X229">
        <v>2</v>
      </c>
      <c r="Y229">
        <v>4</v>
      </c>
      <c r="Z229">
        <v>4</v>
      </c>
      <c r="AA229">
        <v>3</v>
      </c>
      <c r="AB229">
        <v>3</v>
      </c>
      <c r="AC229">
        <v>4</v>
      </c>
      <c r="AD229">
        <v>3</v>
      </c>
      <c r="AE229">
        <v>4</v>
      </c>
      <c r="AF229">
        <v>4</v>
      </c>
      <c r="AG229">
        <v>4</v>
      </c>
      <c r="AH229">
        <v>4</v>
      </c>
      <c r="AI229">
        <v>3</v>
      </c>
      <c r="AJ229">
        <v>4</v>
      </c>
      <c r="AK229">
        <v>2</v>
      </c>
      <c r="AL229">
        <v>4</v>
      </c>
      <c r="AM229">
        <v>4</v>
      </c>
      <c r="AN229">
        <v>3</v>
      </c>
      <c r="AO229">
        <v>4</v>
      </c>
      <c r="AP229">
        <v>4</v>
      </c>
      <c r="AQ229">
        <v>4</v>
      </c>
      <c r="AR229">
        <v>4</v>
      </c>
      <c r="AS229">
        <v>3</v>
      </c>
      <c r="AT229">
        <v>3</v>
      </c>
      <c r="AU229">
        <v>4</v>
      </c>
      <c r="AV229">
        <v>2</v>
      </c>
      <c r="AW229">
        <v>4</v>
      </c>
      <c r="AX229">
        <v>4</v>
      </c>
      <c r="AY229">
        <v>5</v>
      </c>
      <c r="AZ229">
        <v>3</v>
      </c>
      <c r="BA229" t="s">
        <v>152</v>
      </c>
    </row>
    <row r="230" spans="1:53" hidden="1" x14ac:dyDescent="0.3">
      <c r="A230">
        <v>118461389928</v>
      </c>
      <c r="B230">
        <v>453298388</v>
      </c>
      <c r="C230" s="1">
        <v>45234.071122685185</v>
      </c>
      <c r="D230" s="1">
        <v>45234.673368055555</v>
      </c>
      <c r="E230" t="s">
        <v>472</v>
      </c>
      <c r="I230" t="s">
        <v>48</v>
      </c>
      <c r="J230" t="s">
        <v>53</v>
      </c>
      <c r="K230">
        <v>4</v>
      </c>
      <c r="L230">
        <v>3</v>
      </c>
      <c r="M230">
        <v>4</v>
      </c>
      <c r="N230">
        <v>4</v>
      </c>
      <c r="O230">
        <v>4</v>
      </c>
      <c r="P230">
        <v>4</v>
      </c>
      <c r="Q230">
        <v>4</v>
      </c>
      <c r="R230">
        <v>4</v>
      </c>
      <c r="S230">
        <v>5</v>
      </c>
      <c r="T230">
        <v>5</v>
      </c>
      <c r="U230">
        <v>5</v>
      </c>
      <c r="V230">
        <v>3</v>
      </c>
      <c r="W230">
        <v>4</v>
      </c>
      <c r="X230">
        <v>4</v>
      </c>
      <c r="Y230">
        <v>4</v>
      </c>
      <c r="Z230">
        <v>5</v>
      </c>
      <c r="AA230">
        <v>5</v>
      </c>
      <c r="AB230">
        <v>4</v>
      </c>
      <c r="AC230">
        <v>5</v>
      </c>
      <c r="AD230">
        <v>5</v>
      </c>
      <c r="AE230">
        <v>4</v>
      </c>
      <c r="AF230">
        <v>4</v>
      </c>
      <c r="AG230">
        <v>5</v>
      </c>
      <c r="AH230">
        <v>4</v>
      </c>
      <c r="AI230">
        <v>4</v>
      </c>
      <c r="AJ230">
        <v>4</v>
      </c>
      <c r="AK230">
        <v>4</v>
      </c>
      <c r="AL230">
        <v>4</v>
      </c>
      <c r="AM230">
        <v>4</v>
      </c>
      <c r="AN230">
        <v>3</v>
      </c>
      <c r="AO230">
        <v>4</v>
      </c>
      <c r="AP230">
        <v>4</v>
      </c>
      <c r="AQ230">
        <v>2</v>
      </c>
      <c r="AR230">
        <v>4</v>
      </c>
      <c r="AS230">
        <v>4</v>
      </c>
      <c r="AT230">
        <v>4</v>
      </c>
      <c r="AU230">
        <v>4</v>
      </c>
      <c r="AV230">
        <v>4</v>
      </c>
      <c r="AW230">
        <v>4</v>
      </c>
      <c r="AX230">
        <v>4</v>
      </c>
      <c r="AY230">
        <v>2</v>
      </c>
      <c r="AZ230">
        <v>4</v>
      </c>
      <c r="BA230" t="s">
        <v>473</v>
      </c>
    </row>
    <row r="231" spans="1:53" hidden="1" x14ac:dyDescent="0.3">
      <c r="A231">
        <v>118461389268</v>
      </c>
      <c r="B231">
        <v>453298388</v>
      </c>
      <c r="C231" s="1">
        <v>45234.659548611111</v>
      </c>
      <c r="D231" s="1">
        <v>45234.67150462963</v>
      </c>
      <c r="E231" t="s">
        <v>474</v>
      </c>
      <c r="I231" t="s">
        <v>48</v>
      </c>
      <c r="J231" t="s">
        <v>84</v>
      </c>
      <c r="K231">
        <v>4</v>
      </c>
      <c r="L231">
        <v>3</v>
      </c>
      <c r="M231">
        <v>4</v>
      </c>
      <c r="N231">
        <v>4</v>
      </c>
      <c r="O231">
        <v>3</v>
      </c>
      <c r="P231">
        <v>3</v>
      </c>
      <c r="Q231">
        <v>2</v>
      </c>
      <c r="R231">
        <v>3</v>
      </c>
      <c r="S231">
        <v>3</v>
      </c>
      <c r="T231">
        <v>2</v>
      </c>
      <c r="U231">
        <v>3</v>
      </c>
      <c r="V231">
        <v>4</v>
      </c>
      <c r="W231">
        <v>4</v>
      </c>
      <c r="X231">
        <v>3</v>
      </c>
      <c r="Y231">
        <v>3</v>
      </c>
      <c r="Z231">
        <v>4</v>
      </c>
      <c r="AA231">
        <v>4</v>
      </c>
      <c r="AB231">
        <v>3</v>
      </c>
      <c r="AC231">
        <v>3</v>
      </c>
      <c r="AD231">
        <v>4</v>
      </c>
      <c r="AE231">
        <v>3</v>
      </c>
      <c r="AF231">
        <v>4</v>
      </c>
      <c r="AG231">
        <v>3</v>
      </c>
      <c r="AH231">
        <v>3</v>
      </c>
      <c r="AI231">
        <v>4</v>
      </c>
      <c r="AJ231">
        <v>4</v>
      </c>
      <c r="AK231">
        <v>4</v>
      </c>
      <c r="AL231">
        <v>4</v>
      </c>
      <c r="AM231">
        <v>4</v>
      </c>
      <c r="AN231">
        <v>3</v>
      </c>
      <c r="AO231">
        <v>4</v>
      </c>
      <c r="AP231">
        <v>4</v>
      </c>
      <c r="AQ231">
        <v>4</v>
      </c>
      <c r="AR231">
        <v>3</v>
      </c>
      <c r="AS231">
        <v>3</v>
      </c>
      <c r="AT231">
        <v>4</v>
      </c>
      <c r="AU231">
        <v>2</v>
      </c>
      <c r="AV231">
        <v>3</v>
      </c>
      <c r="AW231">
        <v>3</v>
      </c>
      <c r="AX231">
        <v>3</v>
      </c>
      <c r="AY231">
        <v>4</v>
      </c>
      <c r="AZ231">
        <v>4</v>
      </c>
      <c r="BA231" t="s">
        <v>475</v>
      </c>
    </row>
    <row r="232" spans="1:53" hidden="1" x14ac:dyDescent="0.3">
      <c r="A232">
        <v>118461383438</v>
      </c>
      <c r="B232">
        <v>453298388</v>
      </c>
      <c r="C232" s="1">
        <v>45234.645312499997</v>
      </c>
      <c r="D232" s="1">
        <v>45234.655150462961</v>
      </c>
      <c r="E232" t="s">
        <v>476</v>
      </c>
      <c r="I232" t="s">
        <v>56</v>
      </c>
      <c r="J232" t="s">
        <v>103</v>
      </c>
      <c r="K232">
        <v>5</v>
      </c>
      <c r="L232">
        <v>4</v>
      </c>
      <c r="M232">
        <v>5</v>
      </c>
      <c r="N232">
        <v>5</v>
      </c>
      <c r="O232">
        <v>4</v>
      </c>
      <c r="P232">
        <v>4</v>
      </c>
      <c r="Q232">
        <v>4</v>
      </c>
      <c r="R232">
        <v>5</v>
      </c>
      <c r="S232">
        <v>5</v>
      </c>
      <c r="T232">
        <v>5</v>
      </c>
      <c r="U232">
        <v>5</v>
      </c>
      <c r="V232">
        <v>5</v>
      </c>
      <c r="W232">
        <v>5</v>
      </c>
      <c r="X232">
        <v>4</v>
      </c>
      <c r="Y232">
        <v>4</v>
      </c>
      <c r="Z232">
        <v>5</v>
      </c>
      <c r="AA232">
        <v>5</v>
      </c>
      <c r="AB232">
        <v>5</v>
      </c>
      <c r="AC232">
        <v>5</v>
      </c>
      <c r="AD232">
        <v>5</v>
      </c>
      <c r="AE232">
        <v>4</v>
      </c>
      <c r="AF232">
        <v>5</v>
      </c>
      <c r="AG232">
        <v>5</v>
      </c>
      <c r="AH232">
        <v>5</v>
      </c>
      <c r="AI232">
        <v>5</v>
      </c>
      <c r="AJ232">
        <v>5</v>
      </c>
      <c r="AK232">
        <v>5</v>
      </c>
      <c r="AL232">
        <v>5</v>
      </c>
      <c r="AM232">
        <v>5</v>
      </c>
      <c r="AN232">
        <v>4</v>
      </c>
      <c r="AO232">
        <v>5</v>
      </c>
      <c r="AP232">
        <v>5</v>
      </c>
      <c r="AQ232">
        <v>5</v>
      </c>
      <c r="AR232">
        <v>5</v>
      </c>
      <c r="AS232">
        <v>5</v>
      </c>
      <c r="AT232">
        <v>5</v>
      </c>
      <c r="AU232">
        <v>5</v>
      </c>
      <c r="AZ232">
        <v>5</v>
      </c>
      <c r="BA232" t="s">
        <v>477</v>
      </c>
    </row>
    <row r="233" spans="1:53" hidden="1" x14ac:dyDescent="0.3">
      <c r="A233">
        <v>118461369235</v>
      </c>
      <c r="B233">
        <v>453298388</v>
      </c>
      <c r="C233" s="1">
        <v>45234.59888888889</v>
      </c>
      <c r="D233" s="1">
        <v>45234.609548611108</v>
      </c>
      <c r="E233" t="s">
        <v>478</v>
      </c>
      <c r="I233" t="s">
        <v>48</v>
      </c>
      <c r="J233" t="s">
        <v>65</v>
      </c>
      <c r="K233">
        <v>4</v>
      </c>
      <c r="L233">
        <v>4</v>
      </c>
      <c r="M233">
        <v>4</v>
      </c>
      <c r="N233">
        <v>3</v>
      </c>
      <c r="O233">
        <v>3</v>
      </c>
      <c r="P233">
        <v>3</v>
      </c>
      <c r="Q233">
        <v>4</v>
      </c>
      <c r="R233">
        <v>4</v>
      </c>
      <c r="S233">
        <v>4</v>
      </c>
      <c r="T233">
        <v>4</v>
      </c>
      <c r="U233">
        <v>4</v>
      </c>
      <c r="V233">
        <v>3</v>
      </c>
      <c r="W233">
        <v>4</v>
      </c>
      <c r="X233">
        <v>3</v>
      </c>
      <c r="Y233">
        <v>4</v>
      </c>
      <c r="Z233">
        <v>4</v>
      </c>
      <c r="AA233">
        <v>4</v>
      </c>
      <c r="AB233">
        <v>4</v>
      </c>
      <c r="AC233">
        <v>4</v>
      </c>
      <c r="AD233">
        <v>4</v>
      </c>
      <c r="AE233">
        <v>3</v>
      </c>
      <c r="AF233">
        <v>4</v>
      </c>
      <c r="AG233">
        <v>4</v>
      </c>
      <c r="AH233">
        <v>4</v>
      </c>
      <c r="AI233">
        <v>4</v>
      </c>
      <c r="AJ233">
        <v>5</v>
      </c>
      <c r="AK233">
        <v>4</v>
      </c>
      <c r="AL233">
        <v>4</v>
      </c>
      <c r="AM233">
        <v>4</v>
      </c>
      <c r="AN233">
        <v>4</v>
      </c>
      <c r="AO233">
        <v>4</v>
      </c>
      <c r="AP233">
        <v>5</v>
      </c>
      <c r="AQ233">
        <v>4</v>
      </c>
      <c r="AR233">
        <v>4</v>
      </c>
      <c r="AS233">
        <v>4</v>
      </c>
      <c r="AT233">
        <v>4</v>
      </c>
      <c r="AU233">
        <v>4</v>
      </c>
      <c r="AV233">
        <v>3</v>
      </c>
      <c r="AW233">
        <v>4</v>
      </c>
      <c r="AX233">
        <v>3</v>
      </c>
      <c r="AY233">
        <v>4</v>
      </c>
      <c r="AZ233">
        <v>3</v>
      </c>
      <c r="BA233" t="s">
        <v>152</v>
      </c>
    </row>
    <row r="234" spans="1:53" x14ac:dyDescent="0.3">
      <c r="A234">
        <v>118461344935</v>
      </c>
      <c r="B234">
        <v>453298388</v>
      </c>
      <c r="C234" s="1">
        <v>45234.528819444444</v>
      </c>
      <c r="D234" s="1">
        <v>45234.532453703701</v>
      </c>
      <c r="E234" t="s">
        <v>479</v>
      </c>
      <c r="I234" t="s">
        <v>48</v>
      </c>
      <c r="J234" t="s">
        <v>96</v>
      </c>
      <c r="K234">
        <v>4</v>
      </c>
      <c r="L234">
        <v>4</v>
      </c>
      <c r="M234">
        <v>5</v>
      </c>
      <c r="N234">
        <v>5</v>
      </c>
      <c r="O234">
        <v>5</v>
      </c>
      <c r="P234">
        <v>5</v>
      </c>
      <c r="Q234">
        <v>5</v>
      </c>
      <c r="R234">
        <v>5</v>
      </c>
      <c r="S234">
        <v>5</v>
      </c>
      <c r="T234">
        <v>5</v>
      </c>
      <c r="U234">
        <v>5</v>
      </c>
      <c r="V234">
        <v>5</v>
      </c>
      <c r="W234">
        <v>5</v>
      </c>
      <c r="X234">
        <v>4</v>
      </c>
      <c r="Y234">
        <v>5</v>
      </c>
      <c r="Z234">
        <v>5</v>
      </c>
      <c r="AA234">
        <v>5</v>
      </c>
      <c r="AB234">
        <v>5</v>
      </c>
      <c r="AC234">
        <v>5</v>
      </c>
      <c r="AD234">
        <v>5</v>
      </c>
      <c r="AE234">
        <v>5</v>
      </c>
      <c r="AF234">
        <v>5</v>
      </c>
      <c r="AG234">
        <v>5</v>
      </c>
      <c r="AH234">
        <v>5</v>
      </c>
      <c r="AI234">
        <v>4</v>
      </c>
      <c r="AJ234">
        <v>5</v>
      </c>
      <c r="AK234">
        <v>5</v>
      </c>
      <c r="AL234">
        <v>5</v>
      </c>
      <c r="AM234">
        <v>3</v>
      </c>
      <c r="AN234">
        <v>4</v>
      </c>
      <c r="AO234">
        <v>5</v>
      </c>
      <c r="AP234">
        <v>5</v>
      </c>
      <c r="AQ234">
        <v>5</v>
      </c>
      <c r="AR234">
        <v>5</v>
      </c>
      <c r="AS234">
        <v>5</v>
      </c>
      <c r="AT234">
        <v>4</v>
      </c>
      <c r="AU234">
        <v>5</v>
      </c>
      <c r="AV234">
        <v>4</v>
      </c>
      <c r="AW234">
        <v>5</v>
      </c>
      <c r="AX234">
        <v>4</v>
      </c>
      <c r="AY234">
        <v>5</v>
      </c>
      <c r="AZ234">
        <v>4</v>
      </c>
      <c r="BA234" t="s">
        <v>268</v>
      </c>
    </row>
    <row r="235" spans="1:53" hidden="1" x14ac:dyDescent="0.3">
      <c r="A235">
        <v>118461313442</v>
      </c>
      <c r="B235">
        <v>453298388</v>
      </c>
      <c r="C235" s="1">
        <v>45234.448912037034</v>
      </c>
      <c r="D235" s="1">
        <v>45234.452511574076</v>
      </c>
      <c r="E235" t="s">
        <v>480</v>
      </c>
      <c r="I235" t="s">
        <v>48</v>
      </c>
      <c r="J235" t="s">
        <v>84</v>
      </c>
      <c r="K235">
        <v>4</v>
      </c>
      <c r="L235">
        <v>3</v>
      </c>
      <c r="M235">
        <v>3</v>
      </c>
      <c r="N235">
        <v>4</v>
      </c>
      <c r="O235">
        <v>3</v>
      </c>
      <c r="P235">
        <v>3</v>
      </c>
      <c r="Q235">
        <v>4</v>
      </c>
      <c r="R235">
        <v>3</v>
      </c>
      <c r="S235">
        <v>3</v>
      </c>
      <c r="T235">
        <v>3</v>
      </c>
      <c r="U235">
        <v>4</v>
      </c>
      <c r="V235">
        <v>4</v>
      </c>
      <c r="W235">
        <v>4</v>
      </c>
      <c r="X235">
        <v>3</v>
      </c>
      <c r="Y235">
        <v>3</v>
      </c>
      <c r="Z235">
        <v>4</v>
      </c>
      <c r="AA235">
        <v>3</v>
      </c>
      <c r="AB235">
        <v>3</v>
      </c>
      <c r="AC235">
        <v>3</v>
      </c>
      <c r="AD235">
        <v>4</v>
      </c>
      <c r="AE235">
        <v>3</v>
      </c>
      <c r="AF235">
        <v>3</v>
      </c>
      <c r="AG235">
        <v>4</v>
      </c>
      <c r="AH235">
        <v>4</v>
      </c>
      <c r="AI235">
        <v>3</v>
      </c>
      <c r="AJ235">
        <v>3</v>
      </c>
      <c r="AK235">
        <v>4</v>
      </c>
      <c r="AL235">
        <v>4</v>
      </c>
      <c r="AM235">
        <v>3</v>
      </c>
      <c r="AN235">
        <v>3</v>
      </c>
      <c r="AO235">
        <v>4</v>
      </c>
      <c r="AP235">
        <v>4</v>
      </c>
      <c r="AQ235">
        <v>4</v>
      </c>
      <c r="AR235">
        <v>3</v>
      </c>
      <c r="AS235">
        <v>3</v>
      </c>
      <c r="AT235">
        <v>3</v>
      </c>
      <c r="AU235">
        <v>3</v>
      </c>
      <c r="AV235">
        <v>3</v>
      </c>
      <c r="AW235">
        <v>3</v>
      </c>
      <c r="AX235">
        <v>3</v>
      </c>
      <c r="AY235">
        <v>4</v>
      </c>
      <c r="AZ235">
        <v>2</v>
      </c>
      <c r="BA235" t="s">
        <v>152</v>
      </c>
    </row>
    <row r="236" spans="1:53" hidden="1" x14ac:dyDescent="0.3">
      <c r="A236">
        <v>118460989043</v>
      </c>
      <c r="B236">
        <v>453298388</v>
      </c>
      <c r="C236" s="1">
        <v>45234.071122685185</v>
      </c>
      <c r="D236" s="1">
        <v>45234.079861111109</v>
      </c>
      <c r="E236" t="s">
        <v>481</v>
      </c>
      <c r="I236" t="s">
        <v>48</v>
      </c>
      <c r="J236" t="s">
        <v>53</v>
      </c>
      <c r="K236">
        <v>4</v>
      </c>
      <c r="L236">
        <v>3</v>
      </c>
      <c r="M236">
        <v>4</v>
      </c>
      <c r="N236">
        <v>4</v>
      </c>
      <c r="O236">
        <v>4</v>
      </c>
      <c r="P236">
        <v>4</v>
      </c>
      <c r="Q236">
        <v>4</v>
      </c>
      <c r="R236">
        <v>4</v>
      </c>
      <c r="S236">
        <v>5</v>
      </c>
      <c r="T236">
        <v>5</v>
      </c>
      <c r="U236">
        <v>5</v>
      </c>
      <c r="V236">
        <v>3</v>
      </c>
      <c r="W236">
        <v>4</v>
      </c>
      <c r="X236">
        <v>4</v>
      </c>
      <c r="Y236">
        <v>4</v>
      </c>
      <c r="Z236">
        <v>5</v>
      </c>
      <c r="AA236">
        <v>5</v>
      </c>
      <c r="AB236">
        <v>4</v>
      </c>
      <c r="AC236">
        <v>5</v>
      </c>
      <c r="AD236">
        <v>5</v>
      </c>
      <c r="AE236">
        <v>4</v>
      </c>
      <c r="AF236">
        <v>4</v>
      </c>
      <c r="AG236">
        <v>5</v>
      </c>
      <c r="AH236">
        <v>4</v>
      </c>
      <c r="AI236">
        <v>4</v>
      </c>
      <c r="AJ236">
        <v>4</v>
      </c>
      <c r="AK236">
        <v>4</v>
      </c>
      <c r="AL236">
        <v>4</v>
      </c>
      <c r="AM236">
        <v>4</v>
      </c>
      <c r="AN236">
        <v>3</v>
      </c>
      <c r="AO236">
        <v>4</v>
      </c>
      <c r="AP236">
        <v>4</v>
      </c>
      <c r="AQ236">
        <v>2</v>
      </c>
      <c r="AR236">
        <v>4</v>
      </c>
      <c r="AS236">
        <v>4</v>
      </c>
      <c r="AT236">
        <v>4</v>
      </c>
      <c r="AU236">
        <v>4</v>
      </c>
      <c r="AV236">
        <v>4</v>
      </c>
      <c r="AW236">
        <v>4</v>
      </c>
      <c r="AX236">
        <v>4</v>
      </c>
      <c r="AY236">
        <v>2</v>
      </c>
      <c r="AZ236">
        <v>4</v>
      </c>
      <c r="BA236" t="s">
        <v>473</v>
      </c>
    </row>
    <row r="237" spans="1:53" hidden="1" x14ac:dyDescent="0.3">
      <c r="A237">
        <v>118460981962</v>
      </c>
      <c r="B237">
        <v>453298388</v>
      </c>
      <c r="C237" s="1">
        <v>45234.068645833337</v>
      </c>
      <c r="D237" s="1">
        <v>45234.074652777781</v>
      </c>
      <c r="E237" t="s">
        <v>334</v>
      </c>
      <c r="I237" t="s">
        <v>48</v>
      </c>
      <c r="J237" t="s">
        <v>84</v>
      </c>
      <c r="K237">
        <v>4</v>
      </c>
      <c r="L237">
        <v>4</v>
      </c>
      <c r="M237">
        <v>5</v>
      </c>
      <c r="N237">
        <v>4</v>
      </c>
      <c r="O237">
        <v>5</v>
      </c>
      <c r="P237">
        <v>5</v>
      </c>
      <c r="Q237">
        <v>4</v>
      </c>
      <c r="R237">
        <v>4</v>
      </c>
      <c r="S237">
        <v>4</v>
      </c>
      <c r="T237">
        <v>5</v>
      </c>
      <c r="U237">
        <v>4</v>
      </c>
      <c r="V237">
        <v>4</v>
      </c>
      <c r="W237">
        <v>4</v>
      </c>
      <c r="X237">
        <v>4</v>
      </c>
      <c r="Y237">
        <v>4</v>
      </c>
      <c r="Z237">
        <v>4</v>
      </c>
      <c r="AA237">
        <v>4</v>
      </c>
      <c r="AB237">
        <v>3</v>
      </c>
      <c r="AC237">
        <v>5</v>
      </c>
      <c r="AD237">
        <v>4</v>
      </c>
      <c r="AE237">
        <v>5</v>
      </c>
      <c r="AF237">
        <v>4</v>
      </c>
      <c r="AG237">
        <v>4</v>
      </c>
      <c r="AH237">
        <v>4</v>
      </c>
      <c r="AI237">
        <v>4</v>
      </c>
      <c r="AJ237">
        <v>5</v>
      </c>
      <c r="AK237">
        <v>4</v>
      </c>
      <c r="AL237">
        <v>5</v>
      </c>
      <c r="AM237">
        <v>5</v>
      </c>
      <c r="AN237" t="s">
        <v>50</v>
      </c>
      <c r="AO237">
        <v>5</v>
      </c>
      <c r="AP237">
        <v>5</v>
      </c>
      <c r="AQ237">
        <v>5</v>
      </c>
      <c r="AR237">
        <v>4</v>
      </c>
      <c r="AS237">
        <v>5</v>
      </c>
      <c r="AT237">
        <v>4</v>
      </c>
      <c r="AU237">
        <v>4</v>
      </c>
      <c r="AV237">
        <v>3</v>
      </c>
      <c r="AW237">
        <v>4</v>
      </c>
      <c r="AX237">
        <v>4</v>
      </c>
      <c r="AY237">
        <v>4</v>
      </c>
      <c r="AZ237">
        <v>4</v>
      </c>
      <c r="BA237" t="s">
        <v>79</v>
      </c>
    </row>
    <row r="238" spans="1:53" hidden="1" x14ac:dyDescent="0.3">
      <c r="A238">
        <v>118460977169</v>
      </c>
      <c r="B238">
        <v>453298388</v>
      </c>
      <c r="C238" s="1">
        <v>45234.067569444444</v>
      </c>
      <c r="D238" s="1">
        <v>45234.070833333331</v>
      </c>
      <c r="E238" t="s">
        <v>482</v>
      </c>
      <c r="I238" t="s">
        <v>64</v>
      </c>
      <c r="J238" t="s">
        <v>91</v>
      </c>
      <c r="K238">
        <v>4</v>
      </c>
      <c r="L238">
        <v>4</v>
      </c>
      <c r="M238">
        <v>4</v>
      </c>
      <c r="N238">
        <v>4</v>
      </c>
      <c r="O238">
        <v>4</v>
      </c>
      <c r="P238">
        <v>4</v>
      </c>
      <c r="Q238">
        <v>4</v>
      </c>
      <c r="R238">
        <v>4</v>
      </c>
      <c r="S238">
        <v>4</v>
      </c>
      <c r="T238">
        <v>4</v>
      </c>
      <c r="U238">
        <v>4</v>
      </c>
      <c r="V238">
        <v>4</v>
      </c>
      <c r="W238">
        <v>4</v>
      </c>
      <c r="X238">
        <v>4</v>
      </c>
      <c r="Y238">
        <v>4</v>
      </c>
      <c r="Z238">
        <v>4</v>
      </c>
      <c r="AA238">
        <v>4</v>
      </c>
      <c r="AB238">
        <v>4</v>
      </c>
      <c r="AC238">
        <v>4</v>
      </c>
      <c r="AD238">
        <v>4</v>
      </c>
      <c r="AE238">
        <v>4</v>
      </c>
      <c r="AF238">
        <v>4</v>
      </c>
      <c r="AG238">
        <v>4</v>
      </c>
      <c r="AH238">
        <v>4</v>
      </c>
      <c r="AI238">
        <v>4</v>
      </c>
      <c r="AJ238">
        <v>4</v>
      </c>
      <c r="AK238">
        <v>4</v>
      </c>
      <c r="AL238">
        <v>4</v>
      </c>
      <c r="AM238">
        <v>4</v>
      </c>
      <c r="AN238">
        <v>4</v>
      </c>
      <c r="AO238">
        <v>4</v>
      </c>
      <c r="AP238">
        <v>4</v>
      </c>
      <c r="AQ238">
        <v>4</v>
      </c>
      <c r="AR238">
        <v>4</v>
      </c>
      <c r="AS238">
        <v>4</v>
      </c>
      <c r="AT238">
        <v>3</v>
      </c>
      <c r="AU238">
        <v>4</v>
      </c>
      <c r="AV238">
        <v>3</v>
      </c>
      <c r="AW238">
        <v>3</v>
      </c>
      <c r="AX238">
        <v>3</v>
      </c>
      <c r="AY238">
        <v>3</v>
      </c>
      <c r="AZ238">
        <v>3</v>
      </c>
      <c r="BA238" t="s">
        <v>483</v>
      </c>
    </row>
    <row r="239" spans="1:53" hidden="1" x14ac:dyDescent="0.3">
      <c r="A239">
        <v>118460912384</v>
      </c>
      <c r="B239">
        <v>453298388</v>
      </c>
      <c r="C239" s="1">
        <v>45233.697013888886</v>
      </c>
      <c r="D239" s="1">
        <v>45234.021817129629</v>
      </c>
      <c r="E239" t="s">
        <v>484</v>
      </c>
      <c r="I239" t="s">
        <v>48</v>
      </c>
      <c r="J239" t="s">
        <v>84</v>
      </c>
      <c r="K239">
        <v>4</v>
      </c>
      <c r="L239">
        <v>2</v>
      </c>
      <c r="M239">
        <v>2</v>
      </c>
      <c r="N239">
        <v>4</v>
      </c>
      <c r="O239">
        <v>2</v>
      </c>
      <c r="P239">
        <v>2</v>
      </c>
      <c r="Q239">
        <v>3</v>
      </c>
      <c r="R239">
        <v>4</v>
      </c>
      <c r="S239">
        <v>4</v>
      </c>
      <c r="T239">
        <v>4</v>
      </c>
      <c r="U239">
        <v>3</v>
      </c>
      <c r="V239">
        <v>5</v>
      </c>
      <c r="W239">
        <v>5</v>
      </c>
      <c r="X239">
        <v>4</v>
      </c>
      <c r="Y239">
        <v>3</v>
      </c>
      <c r="Z239">
        <v>4</v>
      </c>
      <c r="AA239">
        <v>3</v>
      </c>
      <c r="AB239">
        <v>4</v>
      </c>
      <c r="AC239">
        <v>4</v>
      </c>
      <c r="AD239">
        <v>4</v>
      </c>
      <c r="AE239">
        <v>4</v>
      </c>
      <c r="AF239">
        <v>2</v>
      </c>
      <c r="AG239">
        <v>4</v>
      </c>
      <c r="AH239">
        <v>3</v>
      </c>
      <c r="AI239">
        <v>5</v>
      </c>
      <c r="AJ239">
        <v>4</v>
      </c>
      <c r="AK239">
        <v>2</v>
      </c>
      <c r="AL239">
        <v>4</v>
      </c>
      <c r="AM239">
        <v>3</v>
      </c>
      <c r="AN239">
        <v>2</v>
      </c>
      <c r="AO239">
        <v>4</v>
      </c>
      <c r="AP239">
        <v>4</v>
      </c>
      <c r="AQ239">
        <v>4</v>
      </c>
      <c r="AR239">
        <v>3</v>
      </c>
      <c r="AS239">
        <v>2</v>
      </c>
      <c r="AU239">
        <v>2</v>
      </c>
      <c r="AV239">
        <v>4</v>
      </c>
      <c r="AW239">
        <v>5</v>
      </c>
      <c r="AX239">
        <v>2</v>
      </c>
      <c r="AY239">
        <v>4</v>
      </c>
      <c r="AZ239">
        <v>3</v>
      </c>
      <c r="BA239" t="s">
        <v>485</v>
      </c>
    </row>
    <row r="240" spans="1:53" hidden="1" x14ac:dyDescent="0.3">
      <c r="A240">
        <v>118460871793</v>
      </c>
      <c r="B240">
        <v>453298388</v>
      </c>
      <c r="C240" s="1">
        <v>45233.981388888889</v>
      </c>
      <c r="D240" s="1">
        <v>45233.993495370371</v>
      </c>
      <c r="E240" t="s">
        <v>486</v>
      </c>
      <c r="I240" t="s">
        <v>48</v>
      </c>
      <c r="J240" t="s">
        <v>65</v>
      </c>
      <c r="K240">
        <v>3</v>
      </c>
      <c r="L240">
        <v>4</v>
      </c>
      <c r="M240">
        <v>4</v>
      </c>
      <c r="N240">
        <v>4</v>
      </c>
      <c r="O240">
        <v>5</v>
      </c>
      <c r="P240">
        <v>4</v>
      </c>
      <c r="Q240">
        <v>5</v>
      </c>
      <c r="R240">
        <v>5</v>
      </c>
      <c r="S240">
        <v>5</v>
      </c>
      <c r="T240">
        <v>5</v>
      </c>
      <c r="U240">
        <v>5</v>
      </c>
      <c r="V240">
        <v>4</v>
      </c>
      <c r="W240">
        <v>5</v>
      </c>
      <c r="X240">
        <v>4</v>
      </c>
      <c r="Y240">
        <v>4</v>
      </c>
      <c r="Z240">
        <v>4</v>
      </c>
      <c r="AA240">
        <v>5</v>
      </c>
      <c r="AB240">
        <v>5</v>
      </c>
      <c r="AC240">
        <v>5</v>
      </c>
      <c r="AD240">
        <v>5</v>
      </c>
      <c r="AE240">
        <v>3</v>
      </c>
      <c r="AF240">
        <v>3</v>
      </c>
      <c r="AG240">
        <v>4</v>
      </c>
      <c r="AH240">
        <v>3</v>
      </c>
      <c r="AI240">
        <v>3</v>
      </c>
      <c r="AJ240">
        <v>4</v>
      </c>
      <c r="AK240">
        <v>2</v>
      </c>
      <c r="AL240">
        <v>1</v>
      </c>
      <c r="AM240">
        <v>4</v>
      </c>
      <c r="AN240">
        <v>1</v>
      </c>
      <c r="AO240">
        <v>4</v>
      </c>
      <c r="AP240">
        <v>4</v>
      </c>
      <c r="AQ240">
        <v>5</v>
      </c>
      <c r="AR240">
        <v>4</v>
      </c>
      <c r="AS240">
        <v>3</v>
      </c>
      <c r="AT240">
        <v>4</v>
      </c>
      <c r="AU240">
        <v>5</v>
      </c>
      <c r="AV240">
        <v>4</v>
      </c>
      <c r="AW240">
        <v>4</v>
      </c>
      <c r="AX240">
        <v>4</v>
      </c>
      <c r="AY240">
        <v>5</v>
      </c>
      <c r="AZ240">
        <v>3</v>
      </c>
      <c r="BA240" t="s">
        <v>487</v>
      </c>
    </row>
    <row r="241" spans="1:53" hidden="1" x14ac:dyDescent="0.3">
      <c r="A241">
        <v>118460831880</v>
      </c>
      <c r="B241">
        <v>453298388</v>
      </c>
      <c r="C241" s="1">
        <v>45233.96429398148</v>
      </c>
      <c r="D241" s="1">
        <v>45233.968124999999</v>
      </c>
      <c r="E241" t="s">
        <v>488</v>
      </c>
      <c r="I241" t="s">
        <v>56</v>
      </c>
      <c r="J241" t="s">
        <v>68</v>
      </c>
      <c r="K241">
        <v>3</v>
      </c>
      <c r="L241">
        <v>4</v>
      </c>
      <c r="M241">
        <v>3</v>
      </c>
      <c r="N241">
        <v>4</v>
      </c>
      <c r="O241">
        <v>3</v>
      </c>
      <c r="P241">
        <v>4</v>
      </c>
      <c r="Q241">
        <v>3</v>
      </c>
      <c r="R241">
        <v>3</v>
      </c>
      <c r="S241">
        <v>4</v>
      </c>
      <c r="T241">
        <v>4</v>
      </c>
      <c r="U241">
        <v>3</v>
      </c>
      <c r="V241">
        <v>4</v>
      </c>
      <c r="W241">
        <v>4</v>
      </c>
      <c r="X241">
        <v>4</v>
      </c>
      <c r="Y241">
        <v>4</v>
      </c>
      <c r="Z241">
        <v>4</v>
      </c>
      <c r="AA241">
        <v>4</v>
      </c>
      <c r="AB241">
        <v>4</v>
      </c>
      <c r="AC241">
        <v>4</v>
      </c>
      <c r="AD241">
        <v>4</v>
      </c>
      <c r="AE241">
        <v>4</v>
      </c>
      <c r="AF241">
        <v>3</v>
      </c>
      <c r="AG241">
        <v>3</v>
      </c>
      <c r="AH241">
        <v>4</v>
      </c>
      <c r="AI241">
        <v>2</v>
      </c>
      <c r="AJ241">
        <v>4</v>
      </c>
      <c r="AK241">
        <v>4</v>
      </c>
      <c r="AL241">
        <v>4</v>
      </c>
      <c r="AM241">
        <v>4</v>
      </c>
      <c r="AN241">
        <v>3</v>
      </c>
      <c r="AO241">
        <v>3</v>
      </c>
      <c r="AP241">
        <v>4</v>
      </c>
      <c r="AQ241">
        <v>4</v>
      </c>
      <c r="AR241">
        <v>4</v>
      </c>
      <c r="AS241">
        <v>4</v>
      </c>
      <c r="AT241">
        <v>4</v>
      </c>
      <c r="AU241">
        <v>3</v>
      </c>
      <c r="AV241">
        <v>4</v>
      </c>
      <c r="AW241">
        <v>4</v>
      </c>
      <c r="AX241">
        <v>3</v>
      </c>
      <c r="AY241">
        <v>5</v>
      </c>
      <c r="AZ241">
        <v>5</v>
      </c>
      <c r="BA241" t="s">
        <v>489</v>
      </c>
    </row>
    <row r="242" spans="1:53" hidden="1" x14ac:dyDescent="0.3">
      <c r="A242">
        <v>118460815945</v>
      </c>
      <c r="B242">
        <v>453298388</v>
      </c>
      <c r="C242" s="1">
        <v>45233.957962962966</v>
      </c>
      <c r="D242" s="1">
        <v>45233.958113425928</v>
      </c>
      <c r="E242" t="s">
        <v>490</v>
      </c>
      <c r="I242" t="s">
        <v>48</v>
      </c>
      <c r="J242" t="s">
        <v>53</v>
      </c>
      <c r="K242">
        <v>2</v>
      </c>
      <c r="L242">
        <v>2</v>
      </c>
      <c r="M242">
        <v>3</v>
      </c>
      <c r="N242">
        <v>4</v>
      </c>
      <c r="O242">
        <v>4</v>
      </c>
      <c r="P242">
        <v>2</v>
      </c>
      <c r="Q242">
        <v>4</v>
      </c>
      <c r="R242">
        <v>1</v>
      </c>
      <c r="S242">
        <v>4</v>
      </c>
      <c r="T242">
        <v>4</v>
      </c>
      <c r="U242">
        <v>4</v>
      </c>
      <c r="V242">
        <v>4</v>
      </c>
      <c r="W242">
        <v>4</v>
      </c>
      <c r="X242">
        <v>4</v>
      </c>
      <c r="Y242">
        <v>4</v>
      </c>
      <c r="Z242">
        <v>4</v>
      </c>
      <c r="AA242">
        <v>4</v>
      </c>
      <c r="AB242">
        <v>4</v>
      </c>
      <c r="AC242">
        <v>4</v>
      </c>
      <c r="AD242">
        <v>5</v>
      </c>
      <c r="AE242">
        <v>4</v>
      </c>
      <c r="AF242">
        <v>4</v>
      </c>
      <c r="AG242">
        <v>4</v>
      </c>
      <c r="AH242">
        <v>4</v>
      </c>
      <c r="AI242">
        <v>4</v>
      </c>
      <c r="AJ242">
        <v>4</v>
      </c>
      <c r="AK242">
        <v>4</v>
      </c>
      <c r="AL242">
        <v>4</v>
      </c>
      <c r="AM242">
        <v>4</v>
      </c>
      <c r="AN242" t="s">
        <v>50</v>
      </c>
      <c r="AO242">
        <v>4</v>
      </c>
      <c r="AP242">
        <v>4</v>
      </c>
      <c r="AQ242">
        <v>4</v>
      </c>
      <c r="AR242">
        <v>2</v>
      </c>
      <c r="AS242">
        <v>2</v>
      </c>
      <c r="AT242">
        <v>2</v>
      </c>
      <c r="AU242">
        <v>4</v>
      </c>
      <c r="AV242">
        <v>4</v>
      </c>
      <c r="AW242">
        <v>5</v>
      </c>
      <c r="AX242">
        <v>4</v>
      </c>
      <c r="AY242">
        <v>5</v>
      </c>
      <c r="AZ242">
        <v>1</v>
      </c>
      <c r="BA242" t="s">
        <v>152</v>
      </c>
    </row>
    <row r="243" spans="1:53" hidden="1" x14ac:dyDescent="0.3">
      <c r="A243">
        <v>118460814585</v>
      </c>
      <c r="B243">
        <v>453298388</v>
      </c>
      <c r="C243" s="1">
        <v>45233.949837962966</v>
      </c>
      <c r="D243" s="1">
        <v>45233.957384259258</v>
      </c>
      <c r="E243" t="s">
        <v>490</v>
      </c>
      <c r="I243" t="s">
        <v>48</v>
      </c>
      <c r="J243" t="s">
        <v>53</v>
      </c>
      <c r="K243">
        <v>2</v>
      </c>
      <c r="L243">
        <v>2</v>
      </c>
      <c r="M243">
        <v>3</v>
      </c>
      <c r="N243">
        <v>4</v>
      </c>
      <c r="O243">
        <v>4</v>
      </c>
      <c r="P243">
        <v>2</v>
      </c>
      <c r="Q243">
        <v>4</v>
      </c>
      <c r="R243">
        <v>1</v>
      </c>
      <c r="S243">
        <v>4</v>
      </c>
      <c r="T243">
        <v>4</v>
      </c>
      <c r="U243">
        <v>4</v>
      </c>
      <c r="V243">
        <v>4</v>
      </c>
      <c r="W243">
        <v>4</v>
      </c>
      <c r="X243">
        <v>4</v>
      </c>
      <c r="Y243">
        <v>4</v>
      </c>
      <c r="Z243">
        <v>4</v>
      </c>
      <c r="AA243">
        <v>4</v>
      </c>
      <c r="AB243">
        <v>4</v>
      </c>
      <c r="AC243">
        <v>4</v>
      </c>
      <c r="AD243">
        <v>5</v>
      </c>
      <c r="AE243">
        <v>4</v>
      </c>
      <c r="AF243">
        <v>4</v>
      </c>
      <c r="AG243">
        <v>4</v>
      </c>
      <c r="AH243">
        <v>4</v>
      </c>
      <c r="AI243">
        <v>4</v>
      </c>
      <c r="AJ243">
        <v>4</v>
      </c>
      <c r="AK243">
        <v>4</v>
      </c>
      <c r="AL243">
        <v>4</v>
      </c>
      <c r="AM243">
        <v>4</v>
      </c>
      <c r="AN243" t="s">
        <v>50</v>
      </c>
      <c r="AO243">
        <v>4</v>
      </c>
      <c r="AP243">
        <v>4</v>
      </c>
      <c r="AQ243">
        <v>4</v>
      </c>
      <c r="AR243">
        <v>2</v>
      </c>
      <c r="AS243">
        <v>2</v>
      </c>
      <c r="AT243">
        <v>2</v>
      </c>
      <c r="AU243">
        <v>4</v>
      </c>
      <c r="AV243">
        <v>4</v>
      </c>
      <c r="AW243">
        <v>5</v>
      </c>
      <c r="AX243">
        <v>4</v>
      </c>
      <c r="AY243">
        <v>5</v>
      </c>
      <c r="AZ243">
        <v>1</v>
      </c>
      <c r="BA243" t="s">
        <v>152</v>
      </c>
    </row>
    <row r="244" spans="1:53" hidden="1" x14ac:dyDescent="0.3">
      <c r="A244">
        <v>118460805425</v>
      </c>
      <c r="B244">
        <v>453298388</v>
      </c>
      <c r="C244" s="1">
        <v>45233.948819444442</v>
      </c>
      <c r="D244" s="1">
        <v>45233.951701388891</v>
      </c>
      <c r="E244" t="s">
        <v>491</v>
      </c>
      <c r="I244" t="s">
        <v>48</v>
      </c>
      <c r="J244" t="s">
        <v>84</v>
      </c>
      <c r="K244">
        <v>4</v>
      </c>
      <c r="L244">
        <v>4</v>
      </c>
      <c r="M244">
        <v>4</v>
      </c>
      <c r="N244">
        <v>3</v>
      </c>
      <c r="O244">
        <v>4</v>
      </c>
      <c r="P244">
        <v>4</v>
      </c>
      <c r="Q244">
        <v>4</v>
      </c>
      <c r="R244">
        <v>4</v>
      </c>
      <c r="S244">
        <v>5</v>
      </c>
      <c r="T244">
        <v>4</v>
      </c>
      <c r="U244">
        <v>4</v>
      </c>
      <c r="V244">
        <v>4</v>
      </c>
      <c r="W244">
        <v>5</v>
      </c>
      <c r="X244">
        <v>4</v>
      </c>
      <c r="Y244">
        <v>5</v>
      </c>
      <c r="Z244">
        <v>4</v>
      </c>
      <c r="AA244">
        <v>5</v>
      </c>
      <c r="AB244">
        <v>4</v>
      </c>
      <c r="AC244">
        <v>4</v>
      </c>
      <c r="AD244">
        <v>4</v>
      </c>
      <c r="AE244">
        <v>4</v>
      </c>
      <c r="AF244">
        <v>4</v>
      </c>
      <c r="AG244">
        <v>4</v>
      </c>
      <c r="AH244">
        <v>4</v>
      </c>
      <c r="AI244">
        <v>3</v>
      </c>
      <c r="AJ244">
        <v>4</v>
      </c>
      <c r="AK244">
        <v>3</v>
      </c>
      <c r="AL244">
        <v>4</v>
      </c>
      <c r="AM244">
        <v>4</v>
      </c>
      <c r="AN244">
        <v>4</v>
      </c>
      <c r="AO244">
        <v>4</v>
      </c>
      <c r="AP244">
        <v>4</v>
      </c>
      <c r="AQ244">
        <v>4</v>
      </c>
      <c r="AR244">
        <v>4</v>
      </c>
      <c r="AS244">
        <v>4</v>
      </c>
      <c r="AT244">
        <v>4</v>
      </c>
      <c r="AU244">
        <v>4</v>
      </c>
      <c r="AV244">
        <v>4</v>
      </c>
      <c r="AW244">
        <v>4</v>
      </c>
      <c r="AX244">
        <v>4</v>
      </c>
      <c r="AY244">
        <v>4</v>
      </c>
      <c r="AZ244">
        <v>4</v>
      </c>
      <c r="BA244" t="s">
        <v>492</v>
      </c>
    </row>
    <row r="245" spans="1:53" hidden="1" x14ac:dyDescent="0.3">
      <c r="A245">
        <v>118460804540</v>
      </c>
      <c r="B245">
        <v>453298388</v>
      </c>
      <c r="C245" s="1">
        <v>45233.884317129632</v>
      </c>
      <c r="D245" s="1">
        <v>45233.95076388889</v>
      </c>
      <c r="E245" t="s">
        <v>493</v>
      </c>
      <c r="I245" t="s">
        <v>56</v>
      </c>
      <c r="J245" t="s">
        <v>68</v>
      </c>
      <c r="K245">
        <v>5</v>
      </c>
      <c r="L245">
        <v>5</v>
      </c>
      <c r="M245">
        <v>5</v>
      </c>
      <c r="N245">
        <v>4</v>
      </c>
      <c r="O245">
        <v>4</v>
      </c>
      <c r="P245">
        <v>4</v>
      </c>
      <c r="Q245">
        <v>5</v>
      </c>
      <c r="R245">
        <v>5</v>
      </c>
      <c r="S245">
        <v>4</v>
      </c>
      <c r="T245">
        <v>4</v>
      </c>
      <c r="U245">
        <v>5</v>
      </c>
      <c r="V245">
        <v>4</v>
      </c>
      <c r="W245">
        <v>4</v>
      </c>
      <c r="X245">
        <v>2</v>
      </c>
      <c r="Y245">
        <v>5</v>
      </c>
      <c r="Z245">
        <v>5</v>
      </c>
      <c r="AA245">
        <v>4</v>
      </c>
      <c r="AB245">
        <v>4</v>
      </c>
      <c r="AC245">
        <v>4</v>
      </c>
      <c r="AD245">
        <v>4</v>
      </c>
      <c r="AE245">
        <v>4</v>
      </c>
      <c r="AF245">
        <v>4</v>
      </c>
      <c r="AG245">
        <v>4</v>
      </c>
      <c r="AH245">
        <v>5</v>
      </c>
      <c r="AI245">
        <v>5</v>
      </c>
      <c r="AJ245">
        <v>5</v>
      </c>
      <c r="AK245">
        <v>4</v>
      </c>
      <c r="AL245">
        <v>4</v>
      </c>
      <c r="AM245">
        <v>3</v>
      </c>
      <c r="AN245" t="s">
        <v>50</v>
      </c>
      <c r="AO245">
        <v>4</v>
      </c>
      <c r="AP245">
        <v>5</v>
      </c>
      <c r="AQ245">
        <v>4</v>
      </c>
      <c r="AR245">
        <v>5</v>
      </c>
      <c r="AS245">
        <v>5</v>
      </c>
      <c r="AT245">
        <v>5</v>
      </c>
      <c r="AU245">
        <v>5</v>
      </c>
      <c r="AV245">
        <v>4</v>
      </c>
      <c r="AW245">
        <v>4</v>
      </c>
      <c r="AX245">
        <v>3</v>
      </c>
      <c r="AY245">
        <v>4</v>
      </c>
      <c r="AZ245">
        <v>5</v>
      </c>
      <c r="BA245" t="s">
        <v>494</v>
      </c>
    </row>
    <row r="246" spans="1:53" hidden="1" x14ac:dyDescent="0.3">
      <c r="A246">
        <v>118460777025</v>
      </c>
      <c r="B246">
        <v>453298388</v>
      </c>
      <c r="C246" s="1">
        <v>45233.928506944445</v>
      </c>
      <c r="D246" s="1">
        <v>45233.933252314811</v>
      </c>
      <c r="E246" t="s">
        <v>495</v>
      </c>
      <c r="I246" t="s">
        <v>48</v>
      </c>
      <c r="J246" t="s">
        <v>49</v>
      </c>
      <c r="K246">
        <v>4</v>
      </c>
      <c r="L246">
        <v>4</v>
      </c>
      <c r="M246">
        <v>4</v>
      </c>
      <c r="N246">
        <v>4</v>
      </c>
      <c r="O246">
        <v>4</v>
      </c>
      <c r="P246">
        <v>5</v>
      </c>
      <c r="Q246">
        <v>4</v>
      </c>
      <c r="R246">
        <v>4</v>
      </c>
      <c r="S246">
        <v>4</v>
      </c>
      <c r="T246">
        <v>4</v>
      </c>
      <c r="U246">
        <v>5</v>
      </c>
      <c r="V246">
        <v>4</v>
      </c>
      <c r="W246">
        <v>4</v>
      </c>
      <c r="X246">
        <v>4</v>
      </c>
      <c r="Y246">
        <v>4</v>
      </c>
      <c r="Z246">
        <v>5</v>
      </c>
      <c r="AA246">
        <v>5</v>
      </c>
      <c r="AB246">
        <v>4</v>
      </c>
      <c r="AC246">
        <v>4</v>
      </c>
      <c r="AD246">
        <v>4</v>
      </c>
      <c r="AE246">
        <v>4</v>
      </c>
      <c r="AF246">
        <v>4</v>
      </c>
      <c r="AG246">
        <v>4</v>
      </c>
      <c r="AH246">
        <v>3</v>
      </c>
      <c r="AI246">
        <v>5</v>
      </c>
      <c r="AJ246">
        <v>4</v>
      </c>
      <c r="AK246">
        <v>4</v>
      </c>
      <c r="AL246">
        <v>4</v>
      </c>
      <c r="AM246">
        <v>4</v>
      </c>
      <c r="AN246" t="s">
        <v>50</v>
      </c>
      <c r="AO246">
        <v>4</v>
      </c>
      <c r="AP246">
        <v>4</v>
      </c>
      <c r="AQ246" t="s">
        <v>81</v>
      </c>
      <c r="AR246">
        <v>4</v>
      </c>
      <c r="AS246">
        <v>4</v>
      </c>
      <c r="AT246">
        <v>1</v>
      </c>
      <c r="AU246">
        <v>2</v>
      </c>
      <c r="AV246">
        <v>2</v>
      </c>
      <c r="AW246">
        <v>1</v>
      </c>
      <c r="AX246">
        <v>2</v>
      </c>
      <c r="AZ246">
        <v>2</v>
      </c>
      <c r="BA246" t="s">
        <v>496</v>
      </c>
    </row>
    <row r="247" spans="1:53" hidden="1" x14ac:dyDescent="0.3">
      <c r="A247">
        <v>118460725162</v>
      </c>
      <c r="B247">
        <v>453298388</v>
      </c>
      <c r="C247" s="1">
        <v>45233.897905092592</v>
      </c>
      <c r="D247" s="1">
        <v>45233.901238425926</v>
      </c>
      <c r="E247" t="s">
        <v>497</v>
      </c>
      <c r="I247" t="s">
        <v>56</v>
      </c>
      <c r="J247" t="s">
        <v>68</v>
      </c>
      <c r="K247">
        <v>5</v>
      </c>
      <c r="L247">
        <v>5</v>
      </c>
      <c r="M247">
        <v>4</v>
      </c>
      <c r="N247">
        <v>4</v>
      </c>
      <c r="O247">
        <v>3</v>
      </c>
      <c r="P247">
        <v>3</v>
      </c>
      <c r="Q247">
        <v>4</v>
      </c>
      <c r="R247">
        <v>4</v>
      </c>
      <c r="S247">
        <v>3</v>
      </c>
      <c r="T247">
        <v>5</v>
      </c>
      <c r="U247">
        <v>5</v>
      </c>
      <c r="V247">
        <v>5</v>
      </c>
      <c r="W247">
        <v>5</v>
      </c>
      <c r="X247">
        <v>4</v>
      </c>
      <c r="Y247">
        <v>4</v>
      </c>
      <c r="Z247">
        <v>5</v>
      </c>
      <c r="AA247">
        <v>3</v>
      </c>
      <c r="AB247">
        <v>4</v>
      </c>
      <c r="AC247">
        <v>4</v>
      </c>
      <c r="AD247">
        <v>4</v>
      </c>
      <c r="AE247">
        <v>3</v>
      </c>
      <c r="AF247">
        <v>5</v>
      </c>
      <c r="AG247">
        <v>5</v>
      </c>
      <c r="AH247">
        <v>5</v>
      </c>
      <c r="AI247">
        <v>3</v>
      </c>
      <c r="AJ247">
        <v>4</v>
      </c>
      <c r="AK247">
        <v>4</v>
      </c>
      <c r="AL247">
        <v>4</v>
      </c>
      <c r="AM247">
        <v>4</v>
      </c>
      <c r="AN247">
        <v>4</v>
      </c>
      <c r="AO247">
        <v>4</v>
      </c>
      <c r="AP247">
        <v>4</v>
      </c>
      <c r="AQ247">
        <v>5</v>
      </c>
      <c r="AR247">
        <v>5</v>
      </c>
      <c r="AS247">
        <v>5</v>
      </c>
      <c r="AT247">
        <v>5</v>
      </c>
      <c r="AU247">
        <v>4</v>
      </c>
      <c r="AV247">
        <v>5</v>
      </c>
      <c r="AW247">
        <v>5</v>
      </c>
      <c r="AX247">
        <v>5</v>
      </c>
      <c r="AY247">
        <v>5</v>
      </c>
      <c r="AZ247">
        <v>5</v>
      </c>
      <c r="BA247" t="s">
        <v>498</v>
      </c>
    </row>
    <row r="248" spans="1:53" hidden="1" x14ac:dyDescent="0.3">
      <c r="A248">
        <v>118460698102</v>
      </c>
      <c r="B248">
        <v>453298388</v>
      </c>
      <c r="C248" s="1">
        <v>45233.881597222222</v>
      </c>
      <c r="D248" s="1">
        <v>45233.884606481479</v>
      </c>
      <c r="E248" t="s">
        <v>499</v>
      </c>
      <c r="I248" t="s">
        <v>56</v>
      </c>
      <c r="J248" t="s">
        <v>57</v>
      </c>
      <c r="K248">
        <v>4</v>
      </c>
      <c r="L248">
        <v>4</v>
      </c>
      <c r="M248">
        <v>4</v>
      </c>
      <c r="N248">
        <v>4</v>
      </c>
      <c r="O248">
        <v>3</v>
      </c>
      <c r="P248">
        <v>3</v>
      </c>
      <c r="Q248">
        <v>4</v>
      </c>
      <c r="R248">
        <v>4</v>
      </c>
      <c r="S248">
        <v>5</v>
      </c>
      <c r="T248">
        <v>4</v>
      </c>
      <c r="U248">
        <v>4</v>
      </c>
      <c r="V248">
        <v>4</v>
      </c>
      <c r="W248">
        <v>4</v>
      </c>
      <c r="X248">
        <v>4</v>
      </c>
      <c r="Y248">
        <v>4</v>
      </c>
      <c r="Z248">
        <v>4</v>
      </c>
      <c r="AA248">
        <v>4</v>
      </c>
      <c r="AB248">
        <v>4</v>
      </c>
      <c r="AC248">
        <v>4</v>
      </c>
      <c r="AD248">
        <v>5</v>
      </c>
      <c r="AE248">
        <v>3</v>
      </c>
      <c r="AF248">
        <v>4</v>
      </c>
      <c r="AG248">
        <v>4</v>
      </c>
      <c r="AH248">
        <v>4</v>
      </c>
      <c r="AI248">
        <v>4</v>
      </c>
      <c r="AJ248">
        <v>4</v>
      </c>
      <c r="AK248">
        <v>3</v>
      </c>
      <c r="AL248">
        <v>4</v>
      </c>
      <c r="AM248">
        <v>4</v>
      </c>
      <c r="AN248">
        <v>3</v>
      </c>
      <c r="AO248">
        <v>4</v>
      </c>
      <c r="AP248">
        <v>4</v>
      </c>
      <c r="AQ248">
        <v>4</v>
      </c>
      <c r="AR248">
        <v>4</v>
      </c>
      <c r="AS248">
        <v>4</v>
      </c>
      <c r="AT248">
        <v>4</v>
      </c>
      <c r="AU248">
        <v>4</v>
      </c>
      <c r="AV248">
        <v>4</v>
      </c>
      <c r="AW248">
        <v>5</v>
      </c>
      <c r="AX248">
        <v>4</v>
      </c>
      <c r="AY248">
        <v>5</v>
      </c>
      <c r="AZ248">
        <v>4</v>
      </c>
      <c r="BA248" t="s">
        <v>87</v>
      </c>
    </row>
    <row r="249" spans="1:53" hidden="1" x14ac:dyDescent="0.3">
      <c r="A249">
        <v>118460692974</v>
      </c>
      <c r="B249">
        <v>453298388</v>
      </c>
      <c r="C249" s="1">
        <v>45233.876782407409</v>
      </c>
      <c r="D249" s="1">
        <v>45233.884074074071</v>
      </c>
      <c r="E249" t="s">
        <v>500</v>
      </c>
      <c r="I249" t="s">
        <v>48</v>
      </c>
      <c r="J249" t="s">
        <v>49</v>
      </c>
      <c r="K249">
        <v>4</v>
      </c>
      <c r="L249">
        <v>4</v>
      </c>
      <c r="M249">
        <v>5</v>
      </c>
      <c r="N249">
        <v>5</v>
      </c>
      <c r="O249">
        <v>4</v>
      </c>
      <c r="P249">
        <v>4</v>
      </c>
      <c r="Q249">
        <v>4</v>
      </c>
      <c r="R249">
        <v>4</v>
      </c>
      <c r="S249">
        <v>5</v>
      </c>
      <c r="T249">
        <v>5</v>
      </c>
      <c r="U249">
        <v>4</v>
      </c>
      <c r="V249">
        <v>5</v>
      </c>
      <c r="W249">
        <v>5</v>
      </c>
      <c r="X249">
        <v>4</v>
      </c>
      <c r="Y249">
        <v>4</v>
      </c>
      <c r="Z249">
        <v>4</v>
      </c>
      <c r="AA249">
        <v>4</v>
      </c>
      <c r="AB249">
        <v>4</v>
      </c>
      <c r="AC249">
        <v>4</v>
      </c>
      <c r="AD249">
        <v>4</v>
      </c>
      <c r="AE249">
        <v>4</v>
      </c>
      <c r="AF249">
        <v>4</v>
      </c>
      <c r="AG249">
        <v>4</v>
      </c>
      <c r="AH249">
        <v>4</v>
      </c>
      <c r="AI249">
        <v>4</v>
      </c>
      <c r="AJ249">
        <v>4</v>
      </c>
      <c r="AK249">
        <v>2</v>
      </c>
      <c r="AL249">
        <v>4</v>
      </c>
      <c r="AM249">
        <v>4</v>
      </c>
      <c r="AN249" t="s">
        <v>50</v>
      </c>
      <c r="AO249">
        <v>4</v>
      </c>
      <c r="AP249" t="s">
        <v>81</v>
      </c>
      <c r="AQ249" t="s">
        <v>81</v>
      </c>
      <c r="AR249">
        <v>4</v>
      </c>
      <c r="AS249">
        <v>4</v>
      </c>
      <c r="AT249">
        <v>4</v>
      </c>
      <c r="AU249">
        <v>4</v>
      </c>
      <c r="AV249">
        <v>4</v>
      </c>
      <c r="AW249">
        <v>4</v>
      </c>
      <c r="AX249">
        <v>4</v>
      </c>
      <c r="AZ249">
        <v>4</v>
      </c>
      <c r="BA249" t="s">
        <v>501</v>
      </c>
    </row>
    <row r="250" spans="1:53" hidden="1" x14ac:dyDescent="0.3">
      <c r="A250">
        <v>118460656417</v>
      </c>
      <c r="B250">
        <v>453298388</v>
      </c>
      <c r="C250" s="1">
        <v>45233.850659722222</v>
      </c>
      <c r="D250" s="1">
        <v>45233.854375000003</v>
      </c>
      <c r="E250" t="s">
        <v>502</v>
      </c>
      <c r="I250" t="s">
        <v>48</v>
      </c>
      <c r="J250" t="s">
        <v>53</v>
      </c>
      <c r="K250">
        <v>3</v>
      </c>
      <c r="L250">
        <v>2</v>
      </c>
      <c r="M250">
        <v>3</v>
      </c>
      <c r="N250">
        <v>2</v>
      </c>
      <c r="O250">
        <v>3</v>
      </c>
      <c r="P250">
        <v>4</v>
      </c>
      <c r="Q250">
        <v>2</v>
      </c>
      <c r="R250">
        <v>3</v>
      </c>
      <c r="S250">
        <v>3</v>
      </c>
      <c r="T250">
        <v>3</v>
      </c>
      <c r="U250">
        <v>3</v>
      </c>
      <c r="V250">
        <v>2</v>
      </c>
      <c r="W250">
        <v>2</v>
      </c>
      <c r="X250">
        <v>2</v>
      </c>
      <c r="Y250">
        <v>3</v>
      </c>
      <c r="Z250">
        <v>4</v>
      </c>
      <c r="AA250">
        <v>2</v>
      </c>
      <c r="AB250">
        <v>3</v>
      </c>
      <c r="AC250">
        <v>4</v>
      </c>
      <c r="AD250">
        <v>4</v>
      </c>
      <c r="AE250">
        <v>3</v>
      </c>
      <c r="AF250">
        <v>3</v>
      </c>
      <c r="AG250">
        <v>4</v>
      </c>
      <c r="AH250">
        <v>4</v>
      </c>
      <c r="AI250">
        <v>2</v>
      </c>
      <c r="AJ250">
        <v>3</v>
      </c>
      <c r="AK250">
        <v>2</v>
      </c>
      <c r="AL250">
        <v>3</v>
      </c>
      <c r="AM250">
        <v>4</v>
      </c>
      <c r="AN250">
        <v>1</v>
      </c>
      <c r="AO250">
        <v>3</v>
      </c>
      <c r="AP250">
        <v>4</v>
      </c>
      <c r="AQ250">
        <v>4</v>
      </c>
      <c r="AR250">
        <v>3</v>
      </c>
      <c r="AS250">
        <v>2</v>
      </c>
      <c r="AT250">
        <v>2</v>
      </c>
      <c r="AU250">
        <v>3</v>
      </c>
      <c r="AV250">
        <v>1</v>
      </c>
      <c r="AW250">
        <v>3</v>
      </c>
      <c r="AX250">
        <v>4</v>
      </c>
      <c r="AY250">
        <v>5</v>
      </c>
      <c r="AZ250">
        <v>2</v>
      </c>
      <c r="BA250" t="s">
        <v>503</v>
      </c>
    </row>
    <row r="251" spans="1:53" hidden="1" x14ac:dyDescent="0.3">
      <c r="A251">
        <v>118460597917</v>
      </c>
      <c r="B251">
        <v>453298388</v>
      </c>
      <c r="C251" s="1">
        <v>45233.791944444441</v>
      </c>
      <c r="D251" s="1">
        <v>45233.804386574076</v>
      </c>
      <c r="E251" t="s">
        <v>504</v>
      </c>
      <c r="I251" t="s">
        <v>64</v>
      </c>
      <c r="J251" t="s">
        <v>96</v>
      </c>
      <c r="K251">
        <v>4</v>
      </c>
      <c r="L251">
        <v>4</v>
      </c>
      <c r="M251">
        <v>4</v>
      </c>
      <c r="N251">
        <v>4</v>
      </c>
      <c r="O251">
        <v>2</v>
      </c>
      <c r="P251">
        <v>4</v>
      </c>
      <c r="Q251">
        <v>4</v>
      </c>
      <c r="R251">
        <v>2</v>
      </c>
      <c r="S251">
        <v>5</v>
      </c>
      <c r="T251">
        <v>4</v>
      </c>
      <c r="U251">
        <v>2</v>
      </c>
      <c r="V251">
        <v>2</v>
      </c>
      <c r="W251">
        <v>4</v>
      </c>
      <c r="X251">
        <v>1</v>
      </c>
      <c r="Y251">
        <v>4</v>
      </c>
      <c r="Z251">
        <v>4</v>
      </c>
      <c r="AA251">
        <v>4</v>
      </c>
      <c r="AB251">
        <v>3</v>
      </c>
      <c r="AC251">
        <v>4</v>
      </c>
      <c r="AD251">
        <v>4</v>
      </c>
      <c r="AE251">
        <v>4</v>
      </c>
      <c r="AF251">
        <v>4</v>
      </c>
      <c r="AG251">
        <v>3</v>
      </c>
      <c r="AH251">
        <v>4</v>
      </c>
      <c r="AI251">
        <v>1</v>
      </c>
      <c r="AJ251">
        <v>4</v>
      </c>
      <c r="AK251">
        <v>3</v>
      </c>
      <c r="AL251">
        <v>3</v>
      </c>
      <c r="AM251">
        <v>4</v>
      </c>
      <c r="AN251" t="s">
        <v>50</v>
      </c>
      <c r="AO251">
        <v>3</v>
      </c>
      <c r="AP251">
        <v>4</v>
      </c>
      <c r="AQ251">
        <v>4</v>
      </c>
      <c r="AR251">
        <v>4</v>
      </c>
      <c r="AS251">
        <v>4</v>
      </c>
      <c r="AT251">
        <v>4</v>
      </c>
      <c r="AU251">
        <v>4</v>
      </c>
      <c r="AV251">
        <v>2</v>
      </c>
      <c r="AW251">
        <v>4</v>
      </c>
      <c r="AX251">
        <v>4</v>
      </c>
      <c r="AY251">
        <v>4</v>
      </c>
      <c r="AZ251">
        <v>3</v>
      </c>
      <c r="BA251" t="s">
        <v>505</v>
      </c>
    </row>
    <row r="252" spans="1:53" x14ac:dyDescent="0.3">
      <c r="A252">
        <v>118460594929</v>
      </c>
      <c r="B252">
        <v>453298388</v>
      </c>
      <c r="C252" s="1">
        <v>45233.797372685185</v>
      </c>
      <c r="D252" s="1">
        <v>45233.801296296297</v>
      </c>
      <c r="E252" t="s">
        <v>506</v>
      </c>
      <c r="I252" t="s">
        <v>48</v>
      </c>
      <c r="J252" t="s">
        <v>96</v>
      </c>
      <c r="K252">
        <v>3</v>
      </c>
      <c r="L252">
        <v>4</v>
      </c>
      <c r="M252">
        <v>3</v>
      </c>
      <c r="N252">
        <v>5</v>
      </c>
      <c r="O252">
        <v>3</v>
      </c>
      <c r="P252">
        <v>4</v>
      </c>
      <c r="Q252">
        <v>4</v>
      </c>
      <c r="R252">
        <v>3</v>
      </c>
      <c r="S252">
        <v>4</v>
      </c>
      <c r="T252">
        <v>4</v>
      </c>
      <c r="U252">
        <v>3</v>
      </c>
      <c r="V252">
        <v>5</v>
      </c>
      <c r="W252">
        <v>5</v>
      </c>
      <c r="X252">
        <v>2</v>
      </c>
      <c r="Y252">
        <v>3</v>
      </c>
      <c r="Z252">
        <v>5</v>
      </c>
      <c r="AA252">
        <v>3</v>
      </c>
      <c r="AB252">
        <v>3</v>
      </c>
      <c r="AC252">
        <v>5</v>
      </c>
      <c r="AD252">
        <v>4</v>
      </c>
      <c r="AE252">
        <v>4</v>
      </c>
      <c r="AF252">
        <v>4</v>
      </c>
      <c r="AG252">
        <v>4</v>
      </c>
      <c r="AH252">
        <v>4</v>
      </c>
      <c r="AI252">
        <v>2</v>
      </c>
      <c r="AJ252">
        <v>5</v>
      </c>
      <c r="AK252">
        <v>4</v>
      </c>
      <c r="AL252">
        <v>5</v>
      </c>
      <c r="AM252">
        <v>5</v>
      </c>
      <c r="AN252" t="s">
        <v>50</v>
      </c>
      <c r="AO252">
        <v>4</v>
      </c>
      <c r="AP252">
        <v>4</v>
      </c>
      <c r="AQ252">
        <v>5</v>
      </c>
      <c r="AR252">
        <v>4</v>
      </c>
      <c r="AS252">
        <v>5</v>
      </c>
      <c r="AT252">
        <v>4</v>
      </c>
      <c r="AU252">
        <v>4</v>
      </c>
      <c r="AV252">
        <v>4</v>
      </c>
      <c r="AW252">
        <v>4</v>
      </c>
      <c r="AX252">
        <v>4</v>
      </c>
      <c r="AY252">
        <v>4</v>
      </c>
      <c r="AZ252">
        <v>5</v>
      </c>
      <c r="BA252" t="s">
        <v>268</v>
      </c>
    </row>
    <row r="253" spans="1:53" hidden="1" x14ac:dyDescent="0.3">
      <c r="A253">
        <v>118460581191</v>
      </c>
      <c r="B253">
        <v>453298388</v>
      </c>
      <c r="C253" s="1">
        <v>45233.782719907409</v>
      </c>
      <c r="D253" s="1">
        <v>45233.787743055553</v>
      </c>
      <c r="E253" t="s">
        <v>507</v>
      </c>
      <c r="I253" t="s">
        <v>48</v>
      </c>
      <c r="J253" t="s">
        <v>96</v>
      </c>
      <c r="K253">
        <v>4</v>
      </c>
      <c r="L253">
        <v>4</v>
      </c>
      <c r="M253">
        <v>4</v>
      </c>
      <c r="N253">
        <v>4</v>
      </c>
      <c r="O253">
        <v>4</v>
      </c>
      <c r="P253">
        <v>4</v>
      </c>
      <c r="Q253">
        <v>4</v>
      </c>
      <c r="R253">
        <v>4</v>
      </c>
      <c r="S253">
        <v>4</v>
      </c>
      <c r="T253">
        <v>4</v>
      </c>
      <c r="U253">
        <v>4</v>
      </c>
      <c r="V253">
        <v>4</v>
      </c>
      <c r="W253">
        <v>4</v>
      </c>
      <c r="X253">
        <v>3</v>
      </c>
      <c r="Y253">
        <v>4</v>
      </c>
      <c r="Z253">
        <v>4</v>
      </c>
      <c r="AA253">
        <v>4</v>
      </c>
      <c r="AB253">
        <v>4</v>
      </c>
      <c r="AC253">
        <v>4</v>
      </c>
      <c r="AD253">
        <v>4</v>
      </c>
      <c r="AE253">
        <v>4</v>
      </c>
      <c r="AF253">
        <v>4</v>
      </c>
      <c r="AG253">
        <v>4</v>
      </c>
      <c r="AH253">
        <v>4</v>
      </c>
      <c r="AI253">
        <v>3</v>
      </c>
      <c r="AJ253">
        <v>4</v>
      </c>
      <c r="AK253">
        <v>4</v>
      </c>
      <c r="AL253">
        <v>4</v>
      </c>
      <c r="AM253">
        <v>3</v>
      </c>
      <c r="AN253" t="s">
        <v>50</v>
      </c>
      <c r="AO253">
        <v>4</v>
      </c>
      <c r="AP253" t="s">
        <v>81</v>
      </c>
      <c r="AQ253" t="s">
        <v>81</v>
      </c>
      <c r="AR253">
        <v>4</v>
      </c>
      <c r="AS253">
        <v>4</v>
      </c>
      <c r="AT253">
        <v>1</v>
      </c>
      <c r="AU253">
        <v>1</v>
      </c>
      <c r="AV253">
        <v>1</v>
      </c>
      <c r="AW253">
        <v>1</v>
      </c>
      <c r="AX253">
        <v>3</v>
      </c>
      <c r="AZ253">
        <v>3</v>
      </c>
      <c r="BA253" t="s">
        <v>508</v>
      </c>
    </row>
    <row r="254" spans="1:53" hidden="1" x14ac:dyDescent="0.3">
      <c r="A254">
        <v>118460572863</v>
      </c>
      <c r="B254">
        <v>453298388</v>
      </c>
      <c r="C254" s="1">
        <v>45233.77611111111</v>
      </c>
      <c r="D254" s="1">
        <v>45233.778761574074</v>
      </c>
      <c r="E254" t="s">
        <v>509</v>
      </c>
      <c r="I254" t="s">
        <v>48</v>
      </c>
      <c r="J254" t="s">
        <v>65</v>
      </c>
      <c r="K254">
        <v>5</v>
      </c>
      <c r="L254">
        <v>5</v>
      </c>
      <c r="M254">
        <v>5</v>
      </c>
      <c r="N254">
        <v>4</v>
      </c>
      <c r="O254">
        <v>4</v>
      </c>
      <c r="P254">
        <v>5</v>
      </c>
      <c r="Q254">
        <v>2</v>
      </c>
      <c r="R254">
        <v>3</v>
      </c>
      <c r="S254">
        <v>2</v>
      </c>
      <c r="T254">
        <v>2</v>
      </c>
      <c r="U254">
        <v>2</v>
      </c>
      <c r="V254">
        <v>5</v>
      </c>
      <c r="W254">
        <v>5</v>
      </c>
      <c r="X254">
        <v>4</v>
      </c>
      <c r="Y254">
        <v>3</v>
      </c>
      <c r="Z254">
        <v>4</v>
      </c>
      <c r="AA254">
        <v>4</v>
      </c>
      <c r="AB254">
        <v>4</v>
      </c>
      <c r="AC254">
        <v>4</v>
      </c>
      <c r="AD254">
        <v>4</v>
      </c>
      <c r="AE254">
        <v>3</v>
      </c>
      <c r="AF254">
        <v>3</v>
      </c>
      <c r="AG254">
        <v>3</v>
      </c>
      <c r="AH254">
        <v>2</v>
      </c>
      <c r="AI254">
        <v>2</v>
      </c>
      <c r="AJ254">
        <v>5</v>
      </c>
      <c r="AK254">
        <v>1</v>
      </c>
      <c r="AL254">
        <v>4</v>
      </c>
      <c r="AM254">
        <v>4</v>
      </c>
      <c r="AN254">
        <v>4</v>
      </c>
      <c r="AO254">
        <v>4</v>
      </c>
      <c r="AP254">
        <v>4</v>
      </c>
      <c r="AQ254">
        <v>4</v>
      </c>
      <c r="AR254">
        <v>4</v>
      </c>
      <c r="AS254">
        <v>4</v>
      </c>
      <c r="AT254">
        <v>4</v>
      </c>
      <c r="AU254">
        <v>2</v>
      </c>
      <c r="AV254">
        <v>4</v>
      </c>
      <c r="AW254">
        <v>4</v>
      </c>
      <c r="AX254">
        <v>4</v>
      </c>
      <c r="AY254">
        <v>4</v>
      </c>
      <c r="AZ254">
        <v>2</v>
      </c>
      <c r="BA254" t="s">
        <v>510</v>
      </c>
    </row>
    <row r="255" spans="1:53" hidden="1" x14ac:dyDescent="0.3">
      <c r="A255">
        <v>118460563409</v>
      </c>
      <c r="B255">
        <v>453298388</v>
      </c>
      <c r="C255" s="1">
        <v>45233.762916666667</v>
      </c>
      <c r="D255" s="1">
        <v>45233.767581018517</v>
      </c>
      <c r="E255" t="s">
        <v>511</v>
      </c>
      <c r="I255" t="s">
        <v>48</v>
      </c>
      <c r="J255" t="s">
        <v>96</v>
      </c>
      <c r="K255">
        <v>4</v>
      </c>
      <c r="L255">
        <v>4</v>
      </c>
      <c r="M255">
        <v>5</v>
      </c>
      <c r="N255">
        <v>5</v>
      </c>
      <c r="O255">
        <v>4</v>
      </c>
      <c r="P255">
        <v>4</v>
      </c>
      <c r="Q255">
        <v>4</v>
      </c>
      <c r="R255">
        <v>4</v>
      </c>
      <c r="S255">
        <v>4</v>
      </c>
      <c r="T255">
        <v>3</v>
      </c>
      <c r="U255">
        <v>4</v>
      </c>
      <c r="V255">
        <v>4</v>
      </c>
      <c r="W255">
        <v>4</v>
      </c>
      <c r="X255">
        <v>3</v>
      </c>
      <c r="Y255">
        <v>4</v>
      </c>
      <c r="Z255">
        <v>5</v>
      </c>
      <c r="AA255">
        <v>4</v>
      </c>
      <c r="AB255">
        <v>4</v>
      </c>
      <c r="AC255">
        <v>4</v>
      </c>
      <c r="AD255">
        <v>4</v>
      </c>
      <c r="AE255">
        <v>5</v>
      </c>
      <c r="AF255">
        <v>4</v>
      </c>
      <c r="AG255">
        <v>4</v>
      </c>
      <c r="AH255">
        <v>4</v>
      </c>
      <c r="AI255">
        <v>4</v>
      </c>
      <c r="AJ255">
        <v>5</v>
      </c>
      <c r="AK255">
        <v>2</v>
      </c>
      <c r="AL255">
        <v>5</v>
      </c>
      <c r="AM255">
        <v>4</v>
      </c>
      <c r="AN255">
        <v>4</v>
      </c>
      <c r="AO255">
        <v>3</v>
      </c>
      <c r="AP255">
        <v>3</v>
      </c>
      <c r="AQ255">
        <v>4</v>
      </c>
      <c r="AR255">
        <v>4</v>
      </c>
      <c r="AS255">
        <v>5</v>
      </c>
      <c r="AT255">
        <v>5</v>
      </c>
      <c r="AU255">
        <v>4</v>
      </c>
      <c r="AV255">
        <v>4</v>
      </c>
      <c r="AW255">
        <v>4</v>
      </c>
      <c r="AX255">
        <v>5</v>
      </c>
      <c r="AY255">
        <v>4</v>
      </c>
      <c r="AZ255">
        <v>4</v>
      </c>
      <c r="BA255" t="s">
        <v>512</v>
      </c>
    </row>
    <row r="256" spans="1:53" hidden="1" x14ac:dyDescent="0.3">
      <c r="A256">
        <v>118460559596</v>
      </c>
      <c r="B256">
        <v>453298388</v>
      </c>
      <c r="C256" s="1">
        <v>45233.758518518516</v>
      </c>
      <c r="D256" s="1">
        <v>45233.763159722221</v>
      </c>
      <c r="E256" t="s">
        <v>513</v>
      </c>
      <c r="I256" t="s">
        <v>48</v>
      </c>
      <c r="J256" t="s">
        <v>53</v>
      </c>
      <c r="K256">
        <v>4</v>
      </c>
      <c r="L256">
        <v>4</v>
      </c>
      <c r="M256">
        <v>4</v>
      </c>
      <c r="N256">
        <v>4</v>
      </c>
      <c r="O256">
        <v>4</v>
      </c>
      <c r="P256">
        <v>4</v>
      </c>
      <c r="Q256">
        <v>4</v>
      </c>
      <c r="R256">
        <v>4</v>
      </c>
      <c r="S256">
        <v>4</v>
      </c>
      <c r="T256">
        <v>4</v>
      </c>
      <c r="U256">
        <v>4</v>
      </c>
      <c r="V256">
        <v>4</v>
      </c>
      <c r="W256">
        <v>4</v>
      </c>
      <c r="X256">
        <v>4</v>
      </c>
      <c r="Y256">
        <v>4</v>
      </c>
      <c r="Z256">
        <v>4</v>
      </c>
      <c r="AA256">
        <v>4</v>
      </c>
      <c r="AB256">
        <v>4</v>
      </c>
      <c r="AC256">
        <v>4</v>
      </c>
      <c r="AD256">
        <v>4</v>
      </c>
      <c r="AE256">
        <v>4</v>
      </c>
      <c r="AF256">
        <v>3</v>
      </c>
      <c r="AG256">
        <v>4</v>
      </c>
      <c r="AH256">
        <v>4</v>
      </c>
      <c r="AI256">
        <v>3</v>
      </c>
      <c r="AJ256">
        <v>4</v>
      </c>
      <c r="AK256">
        <v>2</v>
      </c>
      <c r="AL256">
        <v>4</v>
      </c>
      <c r="AM256">
        <v>4</v>
      </c>
      <c r="AN256" t="s">
        <v>50</v>
      </c>
      <c r="AO256">
        <v>4</v>
      </c>
      <c r="AP256" t="s">
        <v>81</v>
      </c>
      <c r="AQ256" t="s">
        <v>81</v>
      </c>
      <c r="AR256">
        <v>4</v>
      </c>
      <c r="AS256">
        <v>5</v>
      </c>
      <c r="AT256">
        <v>4</v>
      </c>
      <c r="AU256">
        <v>4</v>
      </c>
      <c r="AV256">
        <v>4</v>
      </c>
      <c r="AW256">
        <v>4</v>
      </c>
      <c r="AX256">
        <v>4</v>
      </c>
      <c r="AZ256">
        <v>4</v>
      </c>
      <c r="BA256" t="s">
        <v>152</v>
      </c>
    </row>
    <row r="257" spans="1:53" hidden="1" x14ac:dyDescent="0.3">
      <c r="A257">
        <v>118460546706</v>
      </c>
      <c r="B257">
        <v>453298388</v>
      </c>
      <c r="C257" s="1">
        <v>45233.739606481482</v>
      </c>
      <c r="D257" s="1">
        <v>45233.747256944444</v>
      </c>
      <c r="E257" t="s">
        <v>514</v>
      </c>
      <c r="I257" t="s">
        <v>56</v>
      </c>
      <c r="J257" t="s">
        <v>68</v>
      </c>
      <c r="K257">
        <v>4</v>
      </c>
      <c r="L257">
        <v>3</v>
      </c>
      <c r="M257">
        <v>4</v>
      </c>
      <c r="N257">
        <v>3</v>
      </c>
      <c r="O257">
        <v>4</v>
      </c>
      <c r="P257">
        <v>3</v>
      </c>
      <c r="Q257">
        <v>4</v>
      </c>
      <c r="R257">
        <v>4</v>
      </c>
      <c r="S257">
        <v>4</v>
      </c>
      <c r="T257">
        <v>4</v>
      </c>
      <c r="U257">
        <v>4</v>
      </c>
      <c r="V257">
        <v>2</v>
      </c>
      <c r="W257">
        <v>3</v>
      </c>
      <c r="X257">
        <v>2</v>
      </c>
      <c r="Y257">
        <v>4</v>
      </c>
      <c r="Z257">
        <v>4</v>
      </c>
      <c r="AA257">
        <v>3</v>
      </c>
      <c r="AB257">
        <v>3</v>
      </c>
      <c r="AC257">
        <v>3</v>
      </c>
      <c r="AD257">
        <v>3</v>
      </c>
      <c r="AE257">
        <v>4</v>
      </c>
      <c r="AF257">
        <v>3</v>
      </c>
      <c r="AG257">
        <v>2</v>
      </c>
      <c r="AH257">
        <v>3</v>
      </c>
      <c r="AI257">
        <v>3</v>
      </c>
      <c r="AJ257">
        <v>3</v>
      </c>
      <c r="AK257">
        <v>3</v>
      </c>
      <c r="AL257">
        <v>4</v>
      </c>
      <c r="AM257">
        <v>4</v>
      </c>
      <c r="AN257" t="s">
        <v>50</v>
      </c>
      <c r="AO257">
        <v>1</v>
      </c>
      <c r="AP257">
        <v>3</v>
      </c>
      <c r="AQ257">
        <v>4</v>
      </c>
      <c r="AR257">
        <v>4</v>
      </c>
      <c r="AS257">
        <v>4</v>
      </c>
      <c r="AT257">
        <v>3</v>
      </c>
      <c r="AU257">
        <v>4</v>
      </c>
      <c r="AV257">
        <v>2</v>
      </c>
      <c r="AW257">
        <v>3</v>
      </c>
      <c r="AX257">
        <v>4</v>
      </c>
      <c r="AY257">
        <v>4</v>
      </c>
      <c r="AZ257">
        <v>3</v>
      </c>
      <c r="BA257" t="s">
        <v>515</v>
      </c>
    </row>
    <row r="258" spans="1:53" hidden="1" x14ac:dyDescent="0.3">
      <c r="A258">
        <v>118460546340</v>
      </c>
      <c r="B258">
        <v>453298388</v>
      </c>
      <c r="C258" s="1">
        <v>45233.744837962964</v>
      </c>
      <c r="D258" s="1">
        <v>45233.746666666666</v>
      </c>
      <c r="E258" t="s">
        <v>516</v>
      </c>
      <c r="I258" t="s">
        <v>48</v>
      </c>
      <c r="J258" t="s">
        <v>96</v>
      </c>
      <c r="K258">
        <v>4</v>
      </c>
      <c r="L258">
        <v>4</v>
      </c>
      <c r="M258">
        <v>4</v>
      </c>
      <c r="N258">
        <v>4</v>
      </c>
      <c r="O258">
        <v>4</v>
      </c>
      <c r="P258">
        <v>4</v>
      </c>
      <c r="Q258">
        <v>4</v>
      </c>
      <c r="R258">
        <v>4</v>
      </c>
      <c r="S258">
        <v>4</v>
      </c>
      <c r="T258">
        <v>4</v>
      </c>
      <c r="U258">
        <v>4</v>
      </c>
      <c r="V258">
        <v>4</v>
      </c>
      <c r="W258">
        <v>4</v>
      </c>
      <c r="X258">
        <v>4</v>
      </c>
      <c r="Y258">
        <v>4</v>
      </c>
      <c r="Z258">
        <v>4</v>
      </c>
      <c r="AA258">
        <v>4</v>
      </c>
      <c r="AB258">
        <v>4</v>
      </c>
      <c r="AC258">
        <v>4</v>
      </c>
      <c r="AD258">
        <v>4</v>
      </c>
      <c r="AE258">
        <v>4</v>
      </c>
      <c r="AF258">
        <v>4</v>
      </c>
      <c r="AG258">
        <v>4</v>
      </c>
      <c r="AH258">
        <v>4</v>
      </c>
      <c r="AI258">
        <v>4</v>
      </c>
      <c r="AJ258">
        <v>4</v>
      </c>
      <c r="AK258">
        <v>4</v>
      </c>
      <c r="AL258">
        <v>4</v>
      </c>
      <c r="AM258">
        <v>4</v>
      </c>
      <c r="AN258">
        <v>4</v>
      </c>
      <c r="AO258">
        <v>4</v>
      </c>
      <c r="AP258">
        <v>4</v>
      </c>
      <c r="AQ258">
        <v>4</v>
      </c>
      <c r="AR258">
        <v>4</v>
      </c>
      <c r="AS258">
        <v>5</v>
      </c>
      <c r="AT258">
        <v>3</v>
      </c>
      <c r="AU258">
        <v>4</v>
      </c>
      <c r="AV258">
        <v>4</v>
      </c>
      <c r="AW258">
        <v>4</v>
      </c>
      <c r="AX258">
        <v>4</v>
      </c>
      <c r="AY258">
        <v>4</v>
      </c>
      <c r="AZ258">
        <v>3</v>
      </c>
      <c r="BA258" t="s">
        <v>85</v>
      </c>
    </row>
    <row r="259" spans="1:53" hidden="1" x14ac:dyDescent="0.3">
      <c r="A259">
        <v>118460528936</v>
      </c>
      <c r="B259">
        <v>453298388</v>
      </c>
      <c r="C259" s="1">
        <v>45233.722280092596</v>
      </c>
      <c r="D259" s="1">
        <v>45233.725312499999</v>
      </c>
      <c r="E259" t="s">
        <v>517</v>
      </c>
      <c r="I259" t="s">
        <v>48</v>
      </c>
      <c r="J259" t="s">
        <v>96</v>
      </c>
      <c r="K259">
        <v>4</v>
      </c>
      <c r="L259">
        <v>4</v>
      </c>
      <c r="M259">
        <v>4</v>
      </c>
      <c r="N259">
        <v>5</v>
      </c>
      <c r="O259">
        <v>4</v>
      </c>
      <c r="P259">
        <v>4</v>
      </c>
      <c r="Q259">
        <v>5</v>
      </c>
      <c r="R259">
        <v>4</v>
      </c>
      <c r="S259">
        <v>4</v>
      </c>
      <c r="T259">
        <v>4</v>
      </c>
      <c r="U259">
        <v>4</v>
      </c>
      <c r="V259">
        <v>4</v>
      </c>
      <c r="W259">
        <v>5</v>
      </c>
      <c r="X259">
        <v>4</v>
      </c>
      <c r="Y259">
        <v>4</v>
      </c>
      <c r="Z259">
        <v>4</v>
      </c>
      <c r="AA259">
        <v>4</v>
      </c>
      <c r="AB259">
        <v>5</v>
      </c>
      <c r="AC259">
        <v>5</v>
      </c>
      <c r="AD259">
        <v>4</v>
      </c>
      <c r="AE259">
        <v>4</v>
      </c>
      <c r="AF259">
        <v>4</v>
      </c>
      <c r="AG259">
        <v>4</v>
      </c>
      <c r="AH259">
        <v>4</v>
      </c>
      <c r="AI259">
        <v>4</v>
      </c>
      <c r="AJ259">
        <v>4</v>
      </c>
      <c r="AK259">
        <v>3</v>
      </c>
      <c r="AL259">
        <v>5</v>
      </c>
      <c r="AM259">
        <v>4</v>
      </c>
      <c r="AN259" t="s">
        <v>50</v>
      </c>
      <c r="AO259">
        <v>4</v>
      </c>
      <c r="AP259">
        <v>5</v>
      </c>
      <c r="AQ259">
        <v>5</v>
      </c>
      <c r="AR259">
        <v>4</v>
      </c>
      <c r="AS259">
        <v>4</v>
      </c>
      <c r="AT259">
        <v>5</v>
      </c>
      <c r="AU259">
        <v>5</v>
      </c>
      <c r="AV259">
        <v>4</v>
      </c>
      <c r="AW259">
        <v>5</v>
      </c>
      <c r="AX259">
        <v>5</v>
      </c>
      <c r="AY259">
        <v>5</v>
      </c>
      <c r="AZ259">
        <v>4</v>
      </c>
      <c r="BA259" t="s">
        <v>152</v>
      </c>
    </row>
    <row r="260" spans="1:53" hidden="1" x14ac:dyDescent="0.3">
      <c r="A260">
        <v>118460510506</v>
      </c>
      <c r="B260">
        <v>453298388</v>
      </c>
      <c r="C260" s="1">
        <v>45233.697071759256</v>
      </c>
      <c r="D260" s="1">
        <v>45233.704131944447</v>
      </c>
      <c r="E260" t="s">
        <v>518</v>
      </c>
      <c r="I260" t="s">
        <v>48</v>
      </c>
      <c r="J260" t="s">
        <v>53</v>
      </c>
      <c r="K260">
        <v>4</v>
      </c>
      <c r="L260">
        <v>3</v>
      </c>
      <c r="M260">
        <v>4</v>
      </c>
      <c r="N260">
        <v>4</v>
      </c>
      <c r="O260">
        <v>4</v>
      </c>
      <c r="P260">
        <v>3</v>
      </c>
      <c r="Q260">
        <v>3</v>
      </c>
      <c r="R260">
        <v>4</v>
      </c>
      <c r="S260">
        <v>4</v>
      </c>
      <c r="T260">
        <v>4</v>
      </c>
      <c r="U260">
        <v>4</v>
      </c>
      <c r="V260">
        <v>3</v>
      </c>
      <c r="W260">
        <v>3</v>
      </c>
      <c r="X260">
        <v>3</v>
      </c>
      <c r="Y260">
        <v>4</v>
      </c>
      <c r="Z260">
        <v>4</v>
      </c>
      <c r="AA260">
        <v>4</v>
      </c>
      <c r="AB260">
        <v>3</v>
      </c>
      <c r="AC260">
        <v>4</v>
      </c>
      <c r="AD260">
        <v>4</v>
      </c>
      <c r="AE260">
        <v>4</v>
      </c>
      <c r="AF260">
        <v>3</v>
      </c>
      <c r="AG260">
        <v>4</v>
      </c>
      <c r="AH260">
        <v>4</v>
      </c>
      <c r="AI260">
        <v>4</v>
      </c>
      <c r="AJ260">
        <v>4</v>
      </c>
      <c r="AK260">
        <v>4</v>
      </c>
      <c r="AL260">
        <v>4</v>
      </c>
      <c r="AM260">
        <v>4</v>
      </c>
      <c r="AN260">
        <v>4</v>
      </c>
      <c r="AO260">
        <v>4</v>
      </c>
      <c r="AP260">
        <v>4</v>
      </c>
      <c r="AQ260">
        <v>4</v>
      </c>
      <c r="AR260">
        <v>4</v>
      </c>
      <c r="AS260">
        <v>4</v>
      </c>
      <c r="AT260">
        <v>4</v>
      </c>
      <c r="AU260">
        <v>4</v>
      </c>
      <c r="AV260">
        <v>4</v>
      </c>
      <c r="AW260">
        <v>4</v>
      </c>
      <c r="AX260">
        <v>3</v>
      </c>
      <c r="AY260">
        <v>4</v>
      </c>
      <c r="AZ260">
        <v>5</v>
      </c>
      <c r="BA260" t="s">
        <v>519</v>
      </c>
    </row>
    <row r="261" spans="1:53" hidden="1" x14ac:dyDescent="0.3">
      <c r="A261">
        <v>118460511114</v>
      </c>
      <c r="B261">
        <v>453298388</v>
      </c>
      <c r="C261" s="1">
        <v>45233.70103009259</v>
      </c>
      <c r="D261" s="1">
        <v>45233.703506944446</v>
      </c>
      <c r="E261" t="s">
        <v>520</v>
      </c>
      <c r="I261" t="s">
        <v>48</v>
      </c>
      <c r="J261" t="s">
        <v>49</v>
      </c>
      <c r="K261">
        <v>5</v>
      </c>
      <c r="L261">
        <v>5</v>
      </c>
      <c r="M261">
        <v>5</v>
      </c>
      <c r="N261">
        <v>5</v>
      </c>
      <c r="O261">
        <v>5</v>
      </c>
      <c r="P261">
        <v>5</v>
      </c>
      <c r="Q261">
        <v>5</v>
      </c>
      <c r="R261">
        <v>4</v>
      </c>
      <c r="S261">
        <v>5</v>
      </c>
      <c r="T261">
        <v>5</v>
      </c>
      <c r="U261">
        <v>5</v>
      </c>
      <c r="V261">
        <v>5</v>
      </c>
      <c r="W261">
        <v>5</v>
      </c>
      <c r="X261">
        <v>5</v>
      </c>
      <c r="Y261">
        <v>5</v>
      </c>
      <c r="Z261">
        <v>5</v>
      </c>
      <c r="AA261">
        <v>5</v>
      </c>
      <c r="AB261">
        <v>5</v>
      </c>
      <c r="AC261">
        <v>5</v>
      </c>
      <c r="AD261">
        <v>5</v>
      </c>
      <c r="AE261">
        <v>5</v>
      </c>
      <c r="AF261">
        <v>5</v>
      </c>
      <c r="AG261">
        <v>5</v>
      </c>
      <c r="AH261">
        <v>5</v>
      </c>
      <c r="AI261">
        <v>4</v>
      </c>
      <c r="AJ261">
        <v>5</v>
      </c>
      <c r="AK261">
        <v>5</v>
      </c>
      <c r="AL261">
        <v>5</v>
      </c>
      <c r="AM261">
        <v>5</v>
      </c>
      <c r="AN261">
        <v>5</v>
      </c>
      <c r="AO261">
        <v>5</v>
      </c>
      <c r="AP261">
        <v>5</v>
      </c>
      <c r="AQ261">
        <v>5</v>
      </c>
      <c r="AR261">
        <v>5</v>
      </c>
      <c r="AS261">
        <v>5</v>
      </c>
      <c r="AT261">
        <v>5</v>
      </c>
      <c r="AU261">
        <v>5</v>
      </c>
      <c r="AV261">
        <v>5</v>
      </c>
      <c r="AW261">
        <v>5</v>
      </c>
      <c r="AX261">
        <v>4</v>
      </c>
      <c r="AY261">
        <v>5</v>
      </c>
      <c r="AZ261">
        <v>4</v>
      </c>
      <c r="BA261" t="s">
        <v>521</v>
      </c>
    </row>
    <row r="262" spans="1:53" hidden="1" x14ac:dyDescent="0.3">
      <c r="A262">
        <v>118460510943</v>
      </c>
      <c r="B262">
        <v>453298388</v>
      </c>
      <c r="C262" s="1">
        <v>45233.614606481482</v>
      </c>
      <c r="D262" s="1">
        <v>45233.703298611108</v>
      </c>
      <c r="E262" t="s">
        <v>522</v>
      </c>
      <c r="I262" t="s">
        <v>56</v>
      </c>
      <c r="J262" t="s">
        <v>140</v>
      </c>
      <c r="K262">
        <v>3</v>
      </c>
      <c r="L262">
        <v>3</v>
      </c>
      <c r="M262">
        <v>3</v>
      </c>
      <c r="N262">
        <v>1</v>
      </c>
      <c r="O262">
        <v>2</v>
      </c>
      <c r="P262">
        <v>3</v>
      </c>
      <c r="Q262">
        <v>3</v>
      </c>
      <c r="R262">
        <v>3</v>
      </c>
      <c r="S262">
        <v>4</v>
      </c>
      <c r="T262">
        <v>2</v>
      </c>
      <c r="U262">
        <v>3</v>
      </c>
      <c r="V262">
        <v>4</v>
      </c>
      <c r="W262">
        <v>4</v>
      </c>
      <c r="X262">
        <v>1</v>
      </c>
      <c r="Y262">
        <v>2</v>
      </c>
      <c r="Z262">
        <v>5</v>
      </c>
      <c r="AA262">
        <v>4</v>
      </c>
      <c r="AB262">
        <v>4</v>
      </c>
      <c r="AC262">
        <v>4</v>
      </c>
      <c r="AD262">
        <v>2</v>
      </c>
      <c r="AE262">
        <v>1</v>
      </c>
      <c r="AF262">
        <v>2</v>
      </c>
      <c r="AG262">
        <v>1</v>
      </c>
      <c r="AH262">
        <v>4</v>
      </c>
      <c r="AI262">
        <v>1</v>
      </c>
      <c r="AJ262">
        <v>2</v>
      </c>
      <c r="AK262">
        <v>3</v>
      </c>
      <c r="AL262">
        <v>4</v>
      </c>
      <c r="AM262">
        <v>4</v>
      </c>
      <c r="AN262">
        <v>2</v>
      </c>
      <c r="AO262">
        <v>4</v>
      </c>
      <c r="AP262">
        <v>2</v>
      </c>
      <c r="AQ262">
        <v>1</v>
      </c>
      <c r="AR262">
        <v>2</v>
      </c>
      <c r="AS262">
        <v>1</v>
      </c>
      <c r="AT262">
        <v>2</v>
      </c>
      <c r="AU262">
        <v>3</v>
      </c>
      <c r="AV262">
        <v>1</v>
      </c>
      <c r="AW262">
        <v>3</v>
      </c>
      <c r="AX262">
        <v>3</v>
      </c>
      <c r="AY262">
        <v>1</v>
      </c>
      <c r="AZ262">
        <v>3</v>
      </c>
      <c r="BA262" t="s">
        <v>523</v>
      </c>
    </row>
    <row r="263" spans="1:53" hidden="1" x14ac:dyDescent="0.3">
      <c r="A263">
        <v>118460506189</v>
      </c>
      <c r="B263">
        <v>453298388</v>
      </c>
      <c r="C263" s="1">
        <v>45233.694791666669</v>
      </c>
      <c r="D263" s="1">
        <v>45233.696863425925</v>
      </c>
      <c r="E263" t="s">
        <v>524</v>
      </c>
      <c r="I263" t="s">
        <v>48</v>
      </c>
      <c r="J263" t="s">
        <v>84</v>
      </c>
      <c r="K263">
        <v>4</v>
      </c>
      <c r="L263">
        <v>4</v>
      </c>
      <c r="M263">
        <v>4</v>
      </c>
      <c r="N263">
        <v>4</v>
      </c>
      <c r="O263">
        <v>4</v>
      </c>
      <c r="P263">
        <v>4</v>
      </c>
      <c r="Q263">
        <v>4</v>
      </c>
      <c r="R263">
        <v>4</v>
      </c>
      <c r="S263">
        <v>4</v>
      </c>
      <c r="T263">
        <v>4</v>
      </c>
      <c r="U263">
        <v>4</v>
      </c>
      <c r="V263">
        <v>4</v>
      </c>
      <c r="W263">
        <v>4</v>
      </c>
      <c r="X263">
        <v>4</v>
      </c>
      <c r="Y263">
        <v>4</v>
      </c>
      <c r="Z263">
        <v>4</v>
      </c>
      <c r="AA263">
        <v>4</v>
      </c>
      <c r="AB263">
        <v>4</v>
      </c>
      <c r="AC263">
        <v>4</v>
      </c>
      <c r="AD263">
        <v>4</v>
      </c>
      <c r="AE263">
        <v>4</v>
      </c>
      <c r="AF263">
        <v>4</v>
      </c>
      <c r="AG263">
        <v>4</v>
      </c>
      <c r="AH263">
        <v>4</v>
      </c>
      <c r="AI263">
        <v>4</v>
      </c>
      <c r="AJ263">
        <v>4</v>
      </c>
      <c r="AK263">
        <v>4</v>
      </c>
      <c r="AL263">
        <v>4</v>
      </c>
      <c r="AM263">
        <v>4</v>
      </c>
      <c r="AN263" t="s">
        <v>50</v>
      </c>
      <c r="AO263">
        <v>4</v>
      </c>
      <c r="AP263">
        <v>4</v>
      </c>
      <c r="AQ263">
        <v>4</v>
      </c>
      <c r="AR263">
        <v>4</v>
      </c>
      <c r="AS263">
        <v>4</v>
      </c>
      <c r="AT263">
        <v>5</v>
      </c>
      <c r="AU263">
        <v>5</v>
      </c>
      <c r="AV263">
        <v>5</v>
      </c>
      <c r="AW263">
        <v>5</v>
      </c>
      <c r="AX263">
        <v>5</v>
      </c>
      <c r="AY263">
        <v>5</v>
      </c>
      <c r="AZ263">
        <v>5</v>
      </c>
      <c r="BA263" t="s">
        <v>87</v>
      </c>
    </row>
    <row r="264" spans="1:53" hidden="1" x14ac:dyDescent="0.3">
      <c r="A264">
        <v>118460506096</v>
      </c>
      <c r="B264">
        <v>453298388</v>
      </c>
      <c r="C264" s="1">
        <v>45233.68613425926</v>
      </c>
      <c r="D264" s="1">
        <v>45233.696736111109</v>
      </c>
      <c r="E264" t="s">
        <v>525</v>
      </c>
      <c r="I264" t="s">
        <v>48</v>
      </c>
      <c r="J264" t="s">
        <v>96</v>
      </c>
      <c r="K264">
        <v>4</v>
      </c>
      <c r="L264">
        <v>5</v>
      </c>
      <c r="M264">
        <v>4</v>
      </c>
      <c r="N264">
        <v>5</v>
      </c>
      <c r="O264">
        <v>5</v>
      </c>
      <c r="P264">
        <v>4</v>
      </c>
      <c r="Q264">
        <v>5</v>
      </c>
      <c r="R264">
        <v>5</v>
      </c>
      <c r="S264">
        <v>5</v>
      </c>
      <c r="T264">
        <v>5</v>
      </c>
      <c r="U264">
        <v>5</v>
      </c>
      <c r="V264">
        <v>5</v>
      </c>
      <c r="W264">
        <v>5</v>
      </c>
      <c r="X264">
        <v>5</v>
      </c>
      <c r="Y264">
        <v>5</v>
      </c>
      <c r="Z264">
        <v>5</v>
      </c>
      <c r="AA264">
        <v>4</v>
      </c>
      <c r="AB264">
        <v>4</v>
      </c>
      <c r="AC264">
        <v>4</v>
      </c>
      <c r="AD264">
        <v>5</v>
      </c>
      <c r="AE264">
        <v>5</v>
      </c>
      <c r="AF264">
        <v>5</v>
      </c>
      <c r="AG264">
        <v>5</v>
      </c>
      <c r="AH264">
        <v>5</v>
      </c>
      <c r="AI264">
        <v>5</v>
      </c>
      <c r="AJ264">
        <v>5</v>
      </c>
      <c r="AK264">
        <v>4</v>
      </c>
      <c r="AL264">
        <v>5</v>
      </c>
      <c r="AM264">
        <v>5</v>
      </c>
      <c r="AN264" t="s">
        <v>50</v>
      </c>
      <c r="AO264">
        <v>3</v>
      </c>
      <c r="AP264">
        <v>4</v>
      </c>
      <c r="AQ264">
        <v>4</v>
      </c>
      <c r="AR264">
        <v>4</v>
      </c>
      <c r="AS264">
        <v>5</v>
      </c>
      <c r="AT264">
        <v>5</v>
      </c>
      <c r="AU264">
        <v>5</v>
      </c>
      <c r="AV264">
        <v>5</v>
      </c>
      <c r="AW264">
        <v>5</v>
      </c>
      <c r="AX264">
        <v>5</v>
      </c>
      <c r="AY264">
        <v>5</v>
      </c>
      <c r="AZ264">
        <v>5</v>
      </c>
      <c r="BA264" t="s">
        <v>526</v>
      </c>
    </row>
    <row r="265" spans="1:53" hidden="1" x14ac:dyDescent="0.3">
      <c r="A265">
        <v>118460504824</v>
      </c>
      <c r="B265">
        <v>453298388</v>
      </c>
      <c r="C265" s="1">
        <v>45233.691388888888</v>
      </c>
      <c r="D265" s="1">
        <v>45233.695486111108</v>
      </c>
      <c r="E265" t="s">
        <v>527</v>
      </c>
      <c r="I265" t="s">
        <v>48</v>
      </c>
      <c r="J265" t="s">
        <v>96</v>
      </c>
      <c r="K265">
        <v>4</v>
      </c>
      <c r="L265">
        <v>4</v>
      </c>
      <c r="M265">
        <v>4</v>
      </c>
      <c r="N265">
        <v>4</v>
      </c>
      <c r="O265">
        <v>4</v>
      </c>
      <c r="P265">
        <v>2</v>
      </c>
      <c r="Q265">
        <v>3</v>
      </c>
      <c r="R265">
        <v>3</v>
      </c>
      <c r="S265">
        <v>4</v>
      </c>
      <c r="T265">
        <v>4</v>
      </c>
      <c r="U265">
        <v>3</v>
      </c>
      <c r="V265">
        <v>4</v>
      </c>
      <c r="W265">
        <v>4</v>
      </c>
      <c r="X265">
        <v>4</v>
      </c>
      <c r="Y265">
        <v>4</v>
      </c>
      <c r="Z265">
        <v>4</v>
      </c>
      <c r="AA265">
        <v>4</v>
      </c>
      <c r="AB265">
        <v>4</v>
      </c>
      <c r="AC265">
        <v>4</v>
      </c>
      <c r="AD265">
        <v>1</v>
      </c>
      <c r="AE265">
        <v>4</v>
      </c>
      <c r="AF265">
        <v>3</v>
      </c>
      <c r="AG265">
        <v>4</v>
      </c>
      <c r="AH265">
        <v>3</v>
      </c>
      <c r="AI265">
        <v>1</v>
      </c>
      <c r="AJ265">
        <v>3</v>
      </c>
      <c r="AK265">
        <v>1</v>
      </c>
      <c r="AL265">
        <v>4</v>
      </c>
      <c r="AM265">
        <v>4</v>
      </c>
      <c r="AN265">
        <v>3</v>
      </c>
      <c r="AO265">
        <v>4</v>
      </c>
      <c r="AP265">
        <v>4</v>
      </c>
      <c r="AQ265">
        <v>4</v>
      </c>
      <c r="AR265">
        <v>4</v>
      </c>
      <c r="AS265">
        <v>3</v>
      </c>
      <c r="AT265">
        <v>3</v>
      </c>
      <c r="AU265">
        <v>3</v>
      </c>
      <c r="AV265">
        <v>3</v>
      </c>
      <c r="AW265">
        <v>3</v>
      </c>
      <c r="AX265">
        <v>3</v>
      </c>
      <c r="AY265">
        <v>4</v>
      </c>
      <c r="AZ265">
        <v>1</v>
      </c>
      <c r="BA265" t="s">
        <v>528</v>
      </c>
    </row>
    <row r="266" spans="1:53" hidden="1" x14ac:dyDescent="0.3">
      <c r="A266">
        <v>118460504356</v>
      </c>
      <c r="B266">
        <v>453298388</v>
      </c>
      <c r="C266" s="1">
        <v>45233.687268518515</v>
      </c>
      <c r="D266" s="1">
        <v>45233.694363425922</v>
      </c>
      <c r="E266" t="s">
        <v>529</v>
      </c>
      <c r="I266" t="s">
        <v>48</v>
      </c>
      <c r="J266" t="s">
        <v>53</v>
      </c>
      <c r="K266">
        <v>5</v>
      </c>
      <c r="L266">
        <v>4</v>
      </c>
      <c r="M266">
        <v>5</v>
      </c>
      <c r="N266">
        <v>4</v>
      </c>
      <c r="O266">
        <v>4</v>
      </c>
      <c r="P266">
        <v>5</v>
      </c>
      <c r="Q266">
        <v>5</v>
      </c>
      <c r="R266">
        <v>5</v>
      </c>
      <c r="S266">
        <v>5</v>
      </c>
      <c r="T266">
        <v>5</v>
      </c>
      <c r="U266">
        <v>3</v>
      </c>
      <c r="V266">
        <v>4</v>
      </c>
      <c r="W266">
        <v>5</v>
      </c>
      <c r="X266">
        <v>4</v>
      </c>
      <c r="Y266">
        <v>4</v>
      </c>
      <c r="Z266">
        <v>5</v>
      </c>
      <c r="AA266">
        <v>5</v>
      </c>
      <c r="AB266">
        <v>4</v>
      </c>
      <c r="AC266">
        <v>5</v>
      </c>
      <c r="AD266">
        <v>5</v>
      </c>
      <c r="AE266">
        <v>5</v>
      </c>
      <c r="AF266">
        <v>5</v>
      </c>
      <c r="AG266">
        <v>5</v>
      </c>
      <c r="AH266">
        <v>5</v>
      </c>
      <c r="AI266">
        <v>4</v>
      </c>
      <c r="AJ266">
        <v>5</v>
      </c>
      <c r="AK266">
        <v>2</v>
      </c>
      <c r="AL266">
        <v>5</v>
      </c>
      <c r="AM266">
        <v>5</v>
      </c>
      <c r="AN266" t="s">
        <v>50</v>
      </c>
      <c r="AO266">
        <v>5</v>
      </c>
      <c r="AP266">
        <v>5</v>
      </c>
      <c r="AQ266">
        <v>5</v>
      </c>
      <c r="AR266">
        <v>4</v>
      </c>
      <c r="AS266">
        <v>4</v>
      </c>
      <c r="AT266">
        <v>5</v>
      </c>
      <c r="AU266">
        <v>5</v>
      </c>
      <c r="AV266">
        <v>5</v>
      </c>
      <c r="AW266">
        <v>5</v>
      </c>
      <c r="AX266">
        <v>5</v>
      </c>
      <c r="AY266">
        <v>5</v>
      </c>
      <c r="AZ266">
        <v>5</v>
      </c>
      <c r="BA266" t="s">
        <v>530</v>
      </c>
    </row>
    <row r="267" spans="1:53" hidden="1" x14ac:dyDescent="0.3">
      <c r="A267">
        <v>118460504311</v>
      </c>
      <c r="B267">
        <v>453298388</v>
      </c>
      <c r="C267" s="1">
        <v>45233.692106481481</v>
      </c>
      <c r="D267" s="1">
        <v>45233.694293981483</v>
      </c>
      <c r="E267" t="s">
        <v>531</v>
      </c>
      <c r="I267" t="s">
        <v>48</v>
      </c>
      <c r="J267" t="s">
        <v>53</v>
      </c>
      <c r="K267">
        <v>4</v>
      </c>
      <c r="L267">
        <v>3</v>
      </c>
      <c r="M267">
        <v>4</v>
      </c>
      <c r="N267">
        <v>4</v>
      </c>
      <c r="O267">
        <v>4</v>
      </c>
      <c r="P267">
        <v>4</v>
      </c>
      <c r="Q267">
        <v>4</v>
      </c>
      <c r="R267">
        <v>3</v>
      </c>
      <c r="S267">
        <v>4</v>
      </c>
      <c r="T267">
        <v>4</v>
      </c>
      <c r="U267">
        <v>4</v>
      </c>
      <c r="V267">
        <v>4</v>
      </c>
      <c r="W267">
        <v>4</v>
      </c>
      <c r="X267">
        <v>3</v>
      </c>
      <c r="Y267">
        <v>4</v>
      </c>
      <c r="Z267">
        <v>4</v>
      </c>
      <c r="AA267">
        <v>4</v>
      </c>
      <c r="AB267">
        <v>4</v>
      </c>
      <c r="AC267">
        <v>4</v>
      </c>
      <c r="AD267">
        <v>4</v>
      </c>
      <c r="AE267">
        <v>4</v>
      </c>
      <c r="AF267">
        <v>4</v>
      </c>
      <c r="AG267">
        <v>4</v>
      </c>
      <c r="AH267">
        <v>4</v>
      </c>
      <c r="AI267">
        <v>2</v>
      </c>
      <c r="AJ267">
        <v>4</v>
      </c>
      <c r="AK267">
        <v>3</v>
      </c>
      <c r="AL267">
        <v>4</v>
      </c>
      <c r="AM267">
        <v>3</v>
      </c>
      <c r="AN267" t="s">
        <v>50</v>
      </c>
      <c r="AO267">
        <v>4</v>
      </c>
      <c r="AP267">
        <v>4</v>
      </c>
      <c r="AQ267">
        <v>2</v>
      </c>
      <c r="AR267">
        <v>4</v>
      </c>
      <c r="AS267">
        <v>4</v>
      </c>
      <c r="AT267">
        <v>3</v>
      </c>
      <c r="AU267">
        <v>4</v>
      </c>
      <c r="AW267">
        <v>3</v>
      </c>
      <c r="BA267" t="s">
        <v>532</v>
      </c>
    </row>
    <row r="268" spans="1:53" hidden="1" x14ac:dyDescent="0.3">
      <c r="A268">
        <v>118460503654</v>
      </c>
      <c r="B268">
        <v>453298388</v>
      </c>
      <c r="C268" s="1">
        <v>45233.682847222219</v>
      </c>
      <c r="D268" s="1">
        <v>45233.693379629629</v>
      </c>
      <c r="E268" t="s">
        <v>533</v>
      </c>
      <c r="I268" t="s">
        <v>48</v>
      </c>
      <c r="J268" t="s">
        <v>96</v>
      </c>
      <c r="K268">
        <v>3</v>
      </c>
      <c r="L268">
        <v>2</v>
      </c>
      <c r="M268">
        <v>4</v>
      </c>
      <c r="N268">
        <v>4</v>
      </c>
      <c r="O268">
        <v>4</v>
      </c>
      <c r="P268">
        <v>4</v>
      </c>
      <c r="Q268">
        <v>4</v>
      </c>
      <c r="R268">
        <v>5</v>
      </c>
      <c r="S268">
        <v>4</v>
      </c>
      <c r="T268">
        <v>4</v>
      </c>
      <c r="U268">
        <v>4</v>
      </c>
      <c r="V268">
        <v>5</v>
      </c>
      <c r="W268">
        <v>4</v>
      </c>
      <c r="X268">
        <v>4</v>
      </c>
      <c r="Y268">
        <v>4</v>
      </c>
      <c r="Z268">
        <v>4</v>
      </c>
      <c r="AA268">
        <v>4</v>
      </c>
      <c r="AB268">
        <v>4</v>
      </c>
      <c r="AC268">
        <v>4</v>
      </c>
      <c r="AD268">
        <v>3</v>
      </c>
      <c r="AE268">
        <v>4</v>
      </c>
      <c r="AF268">
        <v>4</v>
      </c>
      <c r="AG268">
        <v>4</v>
      </c>
      <c r="AH268">
        <v>4</v>
      </c>
      <c r="AI268">
        <v>4</v>
      </c>
      <c r="AJ268">
        <v>4</v>
      </c>
      <c r="AK268">
        <v>4</v>
      </c>
      <c r="AL268">
        <v>4</v>
      </c>
      <c r="AM268">
        <v>3</v>
      </c>
      <c r="AN268">
        <v>3</v>
      </c>
      <c r="AO268">
        <v>4</v>
      </c>
      <c r="AP268">
        <v>4</v>
      </c>
      <c r="AQ268">
        <v>4</v>
      </c>
      <c r="AR268">
        <v>4</v>
      </c>
      <c r="AS268">
        <v>5</v>
      </c>
      <c r="AT268">
        <v>3</v>
      </c>
      <c r="AU268">
        <v>3</v>
      </c>
      <c r="AV268">
        <v>4</v>
      </c>
      <c r="AW268">
        <v>4</v>
      </c>
      <c r="AX268">
        <v>2</v>
      </c>
      <c r="AY268">
        <v>3</v>
      </c>
      <c r="AZ268">
        <v>3</v>
      </c>
      <c r="BA268" t="s">
        <v>534</v>
      </c>
    </row>
    <row r="269" spans="1:53" hidden="1" x14ac:dyDescent="0.3">
      <c r="A269">
        <v>118460502499</v>
      </c>
      <c r="B269">
        <v>453298388</v>
      </c>
      <c r="C269" s="1">
        <v>45233.6874537037</v>
      </c>
      <c r="D269" s="1">
        <v>45233.691886574074</v>
      </c>
      <c r="E269" t="s">
        <v>531</v>
      </c>
      <c r="I269" t="s">
        <v>56</v>
      </c>
      <c r="J269" t="s">
        <v>103</v>
      </c>
      <c r="K269">
        <v>4</v>
      </c>
      <c r="L269">
        <v>3</v>
      </c>
      <c r="M269">
        <v>4</v>
      </c>
      <c r="N269">
        <v>4</v>
      </c>
      <c r="O269">
        <v>4</v>
      </c>
      <c r="P269">
        <v>4</v>
      </c>
      <c r="Q269">
        <v>4</v>
      </c>
      <c r="R269">
        <v>3</v>
      </c>
      <c r="S269">
        <v>4</v>
      </c>
      <c r="T269">
        <v>4</v>
      </c>
      <c r="U269">
        <v>3</v>
      </c>
      <c r="V269">
        <v>4</v>
      </c>
      <c r="W269">
        <v>4</v>
      </c>
      <c r="X269">
        <v>3</v>
      </c>
      <c r="Y269">
        <v>4</v>
      </c>
      <c r="Z269">
        <v>4</v>
      </c>
      <c r="AA269">
        <v>3</v>
      </c>
      <c r="AB269">
        <v>4</v>
      </c>
      <c r="AC269">
        <v>4</v>
      </c>
      <c r="AD269">
        <v>4</v>
      </c>
      <c r="AE269">
        <v>4</v>
      </c>
      <c r="AF269">
        <v>4</v>
      </c>
      <c r="AG269">
        <v>3</v>
      </c>
      <c r="AH269">
        <v>3</v>
      </c>
      <c r="AI269">
        <v>2</v>
      </c>
      <c r="AJ269">
        <v>4</v>
      </c>
      <c r="AK269">
        <v>3</v>
      </c>
      <c r="AL269">
        <v>4</v>
      </c>
      <c r="AM269">
        <v>3</v>
      </c>
      <c r="AN269" t="s">
        <v>50</v>
      </c>
      <c r="AO269">
        <v>4</v>
      </c>
      <c r="AP269">
        <v>4</v>
      </c>
      <c r="AQ269">
        <v>2</v>
      </c>
      <c r="AR269">
        <v>4</v>
      </c>
      <c r="AS269">
        <v>4</v>
      </c>
      <c r="AT269">
        <v>3</v>
      </c>
      <c r="AU269">
        <v>4</v>
      </c>
      <c r="AW269">
        <v>3</v>
      </c>
      <c r="BA269" t="s">
        <v>535</v>
      </c>
    </row>
    <row r="270" spans="1:53" hidden="1" x14ac:dyDescent="0.3">
      <c r="A270">
        <v>118460502246</v>
      </c>
      <c r="B270">
        <v>453298388</v>
      </c>
      <c r="C270" s="1">
        <v>45233.689259259256</v>
      </c>
      <c r="D270" s="1">
        <v>45233.691805555558</v>
      </c>
      <c r="E270" t="s">
        <v>536</v>
      </c>
      <c r="I270" t="s">
        <v>48</v>
      </c>
      <c r="J270" t="s">
        <v>96</v>
      </c>
      <c r="K270">
        <v>4</v>
      </c>
      <c r="L270">
        <v>4</v>
      </c>
      <c r="M270">
        <v>5</v>
      </c>
      <c r="N270">
        <v>5</v>
      </c>
      <c r="O270">
        <v>5</v>
      </c>
      <c r="P270">
        <v>4</v>
      </c>
      <c r="Q270">
        <v>4</v>
      </c>
      <c r="R270">
        <v>5</v>
      </c>
      <c r="S270">
        <v>5</v>
      </c>
      <c r="T270">
        <v>5</v>
      </c>
      <c r="U270">
        <v>5</v>
      </c>
      <c r="V270">
        <v>5</v>
      </c>
      <c r="W270">
        <v>5</v>
      </c>
      <c r="X270">
        <v>4</v>
      </c>
      <c r="Y270">
        <v>4</v>
      </c>
      <c r="Z270">
        <v>4</v>
      </c>
      <c r="AA270">
        <v>3</v>
      </c>
      <c r="AB270">
        <v>4</v>
      </c>
      <c r="AC270">
        <v>4</v>
      </c>
      <c r="AD270">
        <v>3</v>
      </c>
      <c r="AE270">
        <v>4</v>
      </c>
      <c r="AF270">
        <v>5</v>
      </c>
      <c r="AG270">
        <v>4</v>
      </c>
      <c r="AH270">
        <v>4</v>
      </c>
      <c r="AI270">
        <v>4</v>
      </c>
      <c r="AJ270">
        <v>4</v>
      </c>
      <c r="AK270">
        <v>4</v>
      </c>
      <c r="AL270">
        <v>4</v>
      </c>
      <c r="AM270">
        <v>3</v>
      </c>
      <c r="AN270">
        <v>4</v>
      </c>
      <c r="AO270">
        <v>2</v>
      </c>
      <c r="AP270">
        <v>3</v>
      </c>
      <c r="AQ270">
        <v>3</v>
      </c>
      <c r="AR270">
        <v>4</v>
      </c>
      <c r="AS270">
        <v>4</v>
      </c>
      <c r="AT270">
        <v>4</v>
      </c>
      <c r="AU270">
        <v>4</v>
      </c>
      <c r="AV270">
        <v>4</v>
      </c>
      <c r="AW270">
        <v>4</v>
      </c>
      <c r="AX270">
        <v>3</v>
      </c>
      <c r="AY270">
        <v>3</v>
      </c>
      <c r="AZ270">
        <v>4</v>
      </c>
      <c r="BA270" t="s">
        <v>537</v>
      </c>
    </row>
    <row r="271" spans="1:53" hidden="1" x14ac:dyDescent="0.3">
      <c r="A271">
        <v>118460501901</v>
      </c>
      <c r="B271">
        <v>453298388</v>
      </c>
      <c r="C271" s="1">
        <v>45233.686736111114</v>
      </c>
      <c r="D271" s="1">
        <v>45233.691747685189</v>
      </c>
      <c r="E271" t="s">
        <v>538</v>
      </c>
      <c r="I271" t="s">
        <v>56</v>
      </c>
      <c r="J271" t="s">
        <v>91</v>
      </c>
      <c r="K271">
        <v>5</v>
      </c>
      <c r="L271">
        <v>4</v>
      </c>
      <c r="M271">
        <v>4</v>
      </c>
      <c r="N271">
        <v>5</v>
      </c>
      <c r="O271">
        <v>4</v>
      </c>
      <c r="P271">
        <v>4</v>
      </c>
      <c r="Q271">
        <v>5</v>
      </c>
      <c r="R271">
        <v>4</v>
      </c>
      <c r="S271">
        <v>5</v>
      </c>
      <c r="T271">
        <v>5</v>
      </c>
      <c r="U271">
        <v>5</v>
      </c>
      <c r="V271">
        <v>5</v>
      </c>
      <c r="W271">
        <v>5</v>
      </c>
      <c r="X271">
        <v>5</v>
      </c>
      <c r="Y271">
        <v>5</v>
      </c>
      <c r="Z271">
        <v>5</v>
      </c>
      <c r="AA271">
        <v>5</v>
      </c>
      <c r="AB271">
        <v>5</v>
      </c>
      <c r="AC271">
        <v>5</v>
      </c>
      <c r="AD271">
        <v>4</v>
      </c>
      <c r="AE271">
        <v>4</v>
      </c>
      <c r="AF271">
        <v>5</v>
      </c>
      <c r="AG271">
        <v>5</v>
      </c>
      <c r="AH271">
        <v>5</v>
      </c>
      <c r="AI271">
        <v>4</v>
      </c>
      <c r="AJ271">
        <v>4</v>
      </c>
      <c r="AK271">
        <v>4</v>
      </c>
      <c r="AL271">
        <v>5</v>
      </c>
      <c r="AM271">
        <v>5</v>
      </c>
      <c r="AN271">
        <v>4</v>
      </c>
      <c r="AO271">
        <v>5</v>
      </c>
      <c r="AP271">
        <v>4</v>
      </c>
      <c r="AQ271">
        <v>4</v>
      </c>
      <c r="AR271">
        <v>5</v>
      </c>
      <c r="AS271">
        <v>5</v>
      </c>
      <c r="AT271">
        <v>5</v>
      </c>
      <c r="AU271">
        <v>5</v>
      </c>
      <c r="AV271">
        <v>4</v>
      </c>
      <c r="AW271">
        <v>5</v>
      </c>
      <c r="AX271">
        <v>5</v>
      </c>
      <c r="AY271">
        <v>5</v>
      </c>
      <c r="AZ271">
        <v>5</v>
      </c>
      <c r="BA271" t="s">
        <v>539</v>
      </c>
    </row>
    <row r="272" spans="1:53" hidden="1" x14ac:dyDescent="0.3">
      <c r="A272">
        <v>118460499137</v>
      </c>
      <c r="B272">
        <v>453298388</v>
      </c>
      <c r="C272" s="1">
        <v>45233.684560185182</v>
      </c>
      <c r="D272" s="1">
        <v>45233.688009259262</v>
      </c>
      <c r="E272" t="s">
        <v>540</v>
      </c>
      <c r="I272" t="s">
        <v>48</v>
      </c>
      <c r="J272" t="s">
        <v>65</v>
      </c>
      <c r="K272">
        <v>2</v>
      </c>
      <c r="L272">
        <v>2</v>
      </c>
      <c r="M272">
        <v>3</v>
      </c>
      <c r="N272">
        <v>2</v>
      </c>
      <c r="O272">
        <v>2</v>
      </c>
      <c r="P272">
        <v>3</v>
      </c>
      <c r="Q272">
        <v>4</v>
      </c>
      <c r="R272">
        <v>2</v>
      </c>
      <c r="S272">
        <v>2</v>
      </c>
      <c r="T272">
        <v>2</v>
      </c>
      <c r="U272">
        <v>2</v>
      </c>
      <c r="V272">
        <v>1</v>
      </c>
      <c r="W272">
        <v>2</v>
      </c>
      <c r="X272">
        <v>1</v>
      </c>
      <c r="Y272">
        <v>2</v>
      </c>
      <c r="Z272">
        <v>3</v>
      </c>
      <c r="AA272">
        <v>2</v>
      </c>
      <c r="AB272">
        <v>1</v>
      </c>
      <c r="AC272">
        <v>3</v>
      </c>
      <c r="AD272">
        <v>2</v>
      </c>
      <c r="AE272">
        <v>2</v>
      </c>
      <c r="AF272">
        <v>1</v>
      </c>
      <c r="AG272">
        <v>2</v>
      </c>
      <c r="AH272">
        <v>3</v>
      </c>
      <c r="AI272">
        <v>2</v>
      </c>
      <c r="AJ272">
        <v>2</v>
      </c>
      <c r="AK272">
        <v>2</v>
      </c>
      <c r="AL272">
        <v>2</v>
      </c>
      <c r="AM272">
        <v>3</v>
      </c>
      <c r="AN272">
        <v>3</v>
      </c>
      <c r="AO272">
        <v>2</v>
      </c>
      <c r="AP272">
        <v>4</v>
      </c>
      <c r="AQ272">
        <v>4</v>
      </c>
      <c r="AR272">
        <v>3</v>
      </c>
      <c r="AS272">
        <v>2</v>
      </c>
      <c r="AT272">
        <v>2</v>
      </c>
      <c r="AU272">
        <v>3</v>
      </c>
      <c r="AV272">
        <v>1</v>
      </c>
      <c r="AW272">
        <v>2</v>
      </c>
      <c r="AX272">
        <v>3</v>
      </c>
      <c r="AY272">
        <v>4</v>
      </c>
      <c r="AZ272">
        <v>3</v>
      </c>
      <c r="BA272" t="s">
        <v>541</v>
      </c>
    </row>
    <row r="273" spans="1:53" hidden="1" x14ac:dyDescent="0.3">
      <c r="A273">
        <v>118460498743</v>
      </c>
      <c r="B273">
        <v>453298388</v>
      </c>
      <c r="C273" s="1">
        <v>45233.682962962965</v>
      </c>
      <c r="D273" s="1">
        <v>45233.687060185184</v>
      </c>
      <c r="E273" t="s">
        <v>542</v>
      </c>
      <c r="I273" t="s">
        <v>48</v>
      </c>
      <c r="J273" t="s">
        <v>49</v>
      </c>
      <c r="K273">
        <v>4</v>
      </c>
      <c r="L273">
        <v>4</v>
      </c>
      <c r="M273">
        <v>4</v>
      </c>
      <c r="N273">
        <v>2</v>
      </c>
      <c r="O273">
        <v>4</v>
      </c>
      <c r="P273">
        <v>4</v>
      </c>
      <c r="Q273">
        <v>4</v>
      </c>
      <c r="R273">
        <v>4</v>
      </c>
      <c r="S273">
        <v>4</v>
      </c>
      <c r="T273">
        <v>4</v>
      </c>
      <c r="U273">
        <v>4</v>
      </c>
      <c r="V273">
        <v>2</v>
      </c>
      <c r="W273">
        <v>3</v>
      </c>
      <c r="X273">
        <v>1</v>
      </c>
      <c r="Y273">
        <v>4</v>
      </c>
      <c r="Z273">
        <v>4</v>
      </c>
      <c r="AA273">
        <v>4</v>
      </c>
      <c r="AB273">
        <v>4</v>
      </c>
      <c r="AC273">
        <v>4</v>
      </c>
      <c r="AD273">
        <v>3</v>
      </c>
      <c r="AE273">
        <v>4</v>
      </c>
      <c r="AF273">
        <v>4</v>
      </c>
      <c r="AG273">
        <v>3</v>
      </c>
      <c r="AH273">
        <v>3</v>
      </c>
      <c r="AI273">
        <v>2</v>
      </c>
      <c r="AJ273">
        <v>4</v>
      </c>
      <c r="AK273">
        <v>1</v>
      </c>
      <c r="AL273">
        <v>4</v>
      </c>
      <c r="AM273">
        <v>4</v>
      </c>
      <c r="AN273" t="s">
        <v>50</v>
      </c>
      <c r="AO273">
        <v>4</v>
      </c>
      <c r="AP273">
        <v>4</v>
      </c>
      <c r="AQ273">
        <v>4</v>
      </c>
      <c r="AR273">
        <v>4</v>
      </c>
      <c r="AS273">
        <v>4</v>
      </c>
      <c r="AT273">
        <v>4</v>
      </c>
      <c r="AU273">
        <v>4</v>
      </c>
      <c r="AV273">
        <v>2</v>
      </c>
      <c r="AW273">
        <v>4</v>
      </c>
      <c r="AX273">
        <v>4</v>
      </c>
      <c r="AY273">
        <v>4</v>
      </c>
      <c r="AZ273">
        <v>3</v>
      </c>
      <c r="BA273" t="s">
        <v>543</v>
      </c>
    </row>
    <row r="274" spans="1:53" hidden="1" x14ac:dyDescent="0.3">
      <c r="A274">
        <v>118460494591</v>
      </c>
      <c r="B274">
        <v>453298388</v>
      </c>
      <c r="C274" s="1">
        <v>45233.629363425927</v>
      </c>
      <c r="D274" s="1">
        <v>45233.680983796294</v>
      </c>
      <c r="E274" t="s">
        <v>544</v>
      </c>
      <c r="I274" t="s">
        <v>56</v>
      </c>
      <c r="J274" t="s">
        <v>140</v>
      </c>
      <c r="K274">
        <v>4</v>
      </c>
      <c r="L274">
        <v>4</v>
      </c>
      <c r="M274">
        <v>4</v>
      </c>
      <c r="N274">
        <v>5</v>
      </c>
      <c r="O274">
        <v>4</v>
      </c>
      <c r="P274">
        <v>4</v>
      </c>
      <c r="Q274">
        <v>3</v>
      </c>
      <c r="R274">
        <v>4</v>
      </c>
      <c r="S274">
        <v>4</v>
      </c>
      <c r="T274">
        <v>2</v>
      </c>
      <c r="U274">
        <v>4</v>
      </c>
      <c r="V274">
        <v>4</v>
      </c>
      <c r="W274">
        <v>4</v>
      </c>
      <c r="X274">
        <v>4</v>
      </c>
      <c r="Y274">
        <v>4</v>
      </c>
      <c r="Z274">
        <v>4</v>
      </c>
      <c r="AA274">
        <v>4</v>
      </c>
      <c r="AB274">
        <v>3</v>
      </c>
      <c r="AC274">
        <v>4</v>
      </c>
      <c r="AD274">
        <v>4</v>
      </c>
      <c r="AE274">
        <v>4</v>
      </c>
      <c r="AF274">
        <v>4</v>
      </c>
      <c r="AG274">
        <v>4</v>
      </c>
      <c r="AH274">
        <v>4</v>
      </c>
      <c r="AI274">
        <v>3</v>
      </c>
      <c r="AJ274">
        <v>4</v>
      </c>
      <c r="AK274">
        <v>4</v>
      </c>
      <c r="AL274">
        <v>4</v>
      </c>
      <c r="AM274">
        <v>4</v>
      </c>
      <c r="AN274">
        <v>5</v>
      </c>
      <c r="AO274">
        <v>4</v>
      </c>
      <c r="AP274">
        <v>4</v>
      </c>
      <c r="AQ274">
        <v>4</v>
      </c>
      <c r="AR274">
        <v>4</v>
      </c>
      <c r="AS274">
        <v>5</v>
      </c>
      <c r="AT274">
        <v>4</v>
      </c>
      <c r="AU274">
        <v>4</v>
      </c>
      <c r="AV274">
        <v>4</v>
      </c>
      <c r="AW274">
        <v>4</v>
      </c>
      <c r="AX274">
        <v>4</v>
      </c>
      <c r="AY274">
        <v>4</v>
      </c>
      <c r="AZ274">
        <v>3</v>
      </c>
      <c r="BA274" t="s">
        <v>545</v>
      </c>
    </row>
    <row r="275" spans="1:53" hidden="1" x14ac:dyDescent="0.3">
      <c r="A275">
        <v>118460491932</v>
      </c>
      <c r="B275">
        <v>453298388</v>
      </c>
      <c r="C275" s="1">
        <v>45233.617152777777</v>
      </c>
      <c r="D275" s="1">
        <v>45233.677210648151</v>
      </c>
      <c r="E275" t="s">
        <v>546</v>
      </c>
      <c r="I275" t="s">
        <v>48</v>
      </c>
      <c r="J275" t="s">
        <v>53</v>
      </c>
      <c r="K275">
        <v>4</v>
      </c>
      <c r="L275">
        <v>4</v>
      </c>
      <c r="M275">
        <v>4</v>
      </c>
      <c r="N275">
        <v>4</v>
      </c>
      <c r="O275">
        <v>4</v>
      </c>
      <c r="P275">
        <v>2</v>
      </c>
      <c r="Q275">
        <v>4</v>
      </c>
      <c r="R275">
        <v>4</v>
      </c>
      <c r="S275">
        <v>4</v>
      </c>
      <c r="T275">
        <v>4</v>
      </c>
      <c r="U275">
        <v>4</v>
      </c>
      <c r="V275">
        <v>3</v>
      </c>
      <c r="W275">
        <v>3</v>
      </c>
      <c r="X275">
        <v>3</v>
      </c>
      <c r="Y275">
        <v>4</v>
      </c>
      <c r="Z275">
        <v>4</v>
      </c>
      <c r="AA275">
        <v>4</v>
      </c>
      <c r="AB275">
        <v>2</v>
      </c>
      <c r="AC275">
        <v>3</v>
      </c>
      <c r="AD275">
        <v>2</v>
      </c>
      <c r="AE275">
        <v>4</v>
      </c>
      <c r="AF275">
        <v>2</v>
      </c>
      <c r="AG275">
        <v>4</v>
      </c>
      <c r="AH275">
        <v>3</v>
      </c>
      <c r="AI275">
        <v>2</v>
      </c>
      <c r="AJ275">
        <v>1</v>
      </c>
      <c r="AK275">
        <v>1</v>
      </c>
      <c r="AL275">
        <v>2</v>
      </c>
      <c r="AM275">
        <v>4</v>
      </c>
      <c r="AN275">
        <v>2</v>
      </c>
      <c r="AO275">
        <v>2</v>
      </c>
      <c r="AP275">
        <v>2</v>
      </c>
      <c r="AQ275">
        <v>4</v>
      </c>
      <c r="AR275">
        <v>4</v>
      </c>
      <c r="AS275">
        <v>4</v>
      </c>
      <c r="AT275">
        <v>4</v>
      </c>
      <c r="AU275">
        <v>4</v>
      </c>
      <c r="AV275">
        <v>2</v>
      </c>
      <c r="AW275">
        <v>4</v>
      </c>
      <c r="AX275">
        <v>4</v>
      </c>
      <c r="AY275">
        <v>4</v>
      </c>
      <c r="AZ275">
        <v>4</v>
      </c>
      <c r="BA275" t="s">
        <v>547</v>
      </c>
    </row>
    <row r="276" spans="1:53" hidden="1" x14ac:dyDescent="0.3">
      <c r="A276">
        <v>118460491217</v>
      </c>
      <c r="B276">
        <v>453298388</v>
      </c>
      <c r="C276" s="1">
        <v>45233.660844907405</v>
      </c>
      <c r="D276" s="1">
        <v>45233.676087962966</v>
      </c>
      <c r="E276" t="s">
        <v>548</v>
      </c>
      <c r="I276" t="s">
        <v>48</v>
      </c>
      <c r="J276" t="s">
        <v>84</v>
      </c>
      <c r="K276">
        <v>5</v>
      </c>
      <c r="L276">
        <v>5</v>
      </c>
      <c r="M276">
        <v>5</v>
      </c>
      <c r="N276">
        <v>4</v>
      </c>
      <c r="O276">
        <v>2</v>
      </c>
      <c r="P276">
        <v>3</v>
      </c>
      <c r="Q276">
        <v>3</v>
      </c>
      <c r="R276">
        <v>4</v>
      </c>
      <c r="S276">
        <v>5</v>
      </c>
      <c r="T276">
        <v>3</v>
      </c>
      <c r="U276">
        <v>3</v>
      </c>
      <c r="V276">
        <v>3</v>
      </c>
      <c r="W276">
        <v>4</v>
      </c>
      <c r="X276">
        <v>3</v>
      </c>
      <c r="Y276">
        <v>3</v>
      </c>
      <c r="Z276">
        <v>4</v>
      </c>
      <c r="AA276">
        <v>5</v>
      </c>
      <c r="AB276">
        <v>5</v>
      </c>
      <c r="AC276">
        <v>5</v>
      </c>
      <c r="AD276">
        <v>1</v>
      </c>
      <c r="AE276">
        <v>3</v>
      </c>
      <c r="AF276">
        <v>3</v>
      </c>
      <c r="AG276">
        <v>1</v>
      </c>
      <c r="AH276">
        <v>5</v>
      </c>
      <c r="AI276">
        <v>1</v>
      </c>
      <c r="AJ276">
        <v>4</v>
      </c>
      <c r="AK276">
        <v>1</v>
      </c>
      <c r="AL276">
        <v>3</v>
      </c>
      <c r="AM276">
        <v>4</v>
      </c>
      <c r="AN276" t="s">
        <v>50</v>
      </c>
      <c r="AO276">
        <v>5</v>
      </c>
      <c r="AP276">
        <v>5</v>
      </c>
      <c r="AQ276">
        <v>5</v>
      </c>
      <c r="AR276">
        <v>4</v>
      </c>
      <c r="AS276">
        <v>4</v>
      </c>
      <c r="AT276">
        <v>5</v>
      </c>
      <c r="AU276">
        <v>4</v>
      </c>
      <c r="AV276">
        <v>4</v>
      </c>
      <c r="AW276">
        <v>5</v>
      </c>
      <c r="AX276">
        <v>4</v>
      </c>
      <c r="AY276">
        <v>4</v>
      </c>
      <c r="AZ276">
        <v>4</v>
      </c>
      <c r="BA276" t="s">
        <v>549</v>
      </c>
    </row>
    <row r="277" spans="1:53" hidden="1" x14ac:dyDescent="0.3">
      <c r="A277">
        <v>118460490401</v>
      </c>
      <c r="B277">
        <v>453298388</v>
      </c>
      <c r="C277" s="1">
        <v>45233.667928240742</v>
      </c>
      <c r="D277" s="1">
        <v>45233.674837962964</v>
      </c>
      <c r="E277" t="s">
        <v>550</v>
      </c>
      <c r="I277" t="s">
        <v>48</v>
      </c>
      <c r="J277" t="s">
        <v>65</v>
      </c>
      <c r="K277">
        <v>4</v>
      </c>
      <c r="L277">
        <v>2</v>
      </c>
      <c r="M277">
        <v>3</v>
      </c>
      <c r="N277">
        <v>2</v>
      </c>
      <c r="O277">
        <v>3</v>
      </c>
      <c r="P277">
        <v>2</v>
      </c>
      <c r="Q277">
        <v>3</v>
      </c>
      <c r="R277">
        <v>2</v>
      </c>
      <c r="S277">
        <v>2</v>
      </c>
      <c r="T277">
        <v>2</v>
      </c>
      <c r="U277">
        <v>4</v>
      </c>
      <c r="V277">
        <v>3</v>
      </c>
      <c r="W277">
        <v>2</v>
      </c>
      <c r="X277">
        <v>2</v>
      </c>
      <c r="Y277">
        <v>2</v>
      </c>
      <c r="Z277">
        <v>4</v>
      </c>
      <c r="AA277">
        <v>4</v>
      </c>
      <c r="AB277">
        <v>1</v>
      </c>
      <c r="AC277">
        <v>2</v>
      </c>
      <c r="AD277">
        <v>4</v>
      </c>
      <c r="AE277">
        <v>2</v>
      </c>
      <c r="AF277">
        <v>2</v>
      </c>
      <c r="AG277">
        <v>3</v>
      </c>
      <c r="AH277">
        <v>3</v>
      </c>
      <c r="AI277">
        <v>2</v>
      </c>
      <c r="AJ277">
        <v>2</v>
      </c>
      <c r="AK277">
        <v>2</v>
      </c>
      <c r="AL277">
        <v>3</v>
      </c>
      <c r="AM277">
        <v>4</v>
      </c>
      <c r="AN277">
        <v>3</v>
      </c>
      <c r="AO277">
        <v>4</v>
      </c>
      <c r="AP277">
        <v>4</v>
      </c>
      <c r="AQ277">
        <v>4</v>
      </c>
      <c r="AR277">
        <v>4</v>
      </c>
      <c r="AS277">
        <v>3</v>
      </c>
      <c r="AT277">
        <v>2</v>
      </c>
      <c r="AU277">
        <v>3</v>
      </c>
      <c r="AV277">
        <v>2</v>
      </c>
      <c r="AW277">
        <v>3</v>
      </c>
      <c r="AX277">
        <v>4</v>
      </c>
      <c r="AY277">
        <v>4</v>
      </c>
      <c r="AZ277">
        <v>2</v>
      </c>
      <c r="BA277" t="s">
        <v>551</v>
      </c>
    </row>
    <row r="278" spans="1:53" hidden="1" x14ac:dyDescent="0.3">
      <c r="A278">
        <v>118460483601</v>
      </c>
      <c r="B278">
        <v>453298388</v>
      </c>
      <c r="C278" s="1">
        <v>45233.658912037034</v>
      </c>
      <c r="D278" s="1">
        <v>45233.664583333331</v>
      </c>
      <c r="E278" t="s">
        <v>552</v>
      </c>
      <c r="I278" t="s">
        <v>48</v>
      </c>
      <c r="J278" t="s">
        <v>65</v>
      </c>
      <c r="K278">
        <v>4</v>
      </c>
      <c r="L278">
        <v>4</v>
      </c>
      <c r="M278">
        <v>4</v>
      </c>
      <c r="N278">
        <v>3</v>
      </c>
      <c r="O278">
        <v>4</v>
      </c>
      <c r="P278">
        <v>4</v>
      </c>
      <c r="Q278">
        <v>4</v>
      </c>
      <c r="R278">
        <v>3</v>
      </c>
      <c r="S278">
        <v>5</v>
      </c>
      <c r="T278">
        <v>5</v>
      </c>
      <c r="U278">
        <v>4</v>
      </c>
      <c r="V278">
        <v>3</v>
      </c>
      <c r="W278">
        <v>4</v>
      </c>
      <c r="X278">
        <v>2</v>
      </c>
      <c r="Y278">
        <v>4</v>
      </c>
      <c r="Z278">
        <v>4</v>
      </c>
      <c r="AA278">
        <v>3</v>
      </c>
      <c r="AB278">
        <v>4</v>
      </c>
      <c r="AC278">
        <v>4</v>
      </c>
      <c r="AD278">
        <v>3</v>
      </c>
      <c r="AE278">
        <v>4</v>
      </c>
      <c r="AF278">
        <v>4</v>
      </c>
      <c r="AG278">
        <v>4</v>
      </c>
      <c r="AH278">
        <v>5</v>
      </c>
      <c r="AI278">
        <v>3</v>
      </c>
      <c r="AJ278">
        <v>4</v>
      </c>
      <c r="AK278">
        <v>2</v>
      </c>
      <c r="AL278">
        <v>4</v>
      </c>
      <c r="AM278">
        <v>4</v>
      </c>
      <c r="AN278" t="s">
        <v>50</v>
      </c>
      <c r="AO278">
        <v>2</v>
      </c>
      <c r="AP278">
        <v>4</v>
      </c>
      <c r="AQ278">
        <v>4</v>
      </c>
      <c r="AR278">
        <v>4</v>
      </c>
      <c r="AS278">
        <v>4</v>
      </c>
      <c r="AT278">
        <v>4</v>
      </c>
      <c r="AU278">
        <v>4</v>
      </c>
      <c r="AZ278">
        <v>5</v>
      </c>
      <c r="BA278" t="s">
        <v>553</v>
      </c>
    </row>
    <row r="279" spans="1:53" hidden="1" x14ac:dyDescent="0.3">
      <c r="A279">
        <v>118460480017</v>
      </c>
      <c r="B279">
        <v>453298388</v>
      </c>
      <c r="C279" s="1">
        <v>45233.64267361111</v>
      </c>
      <c r="D279" s="1">
        <v>45233.658784722225</v>
      </c>
      <c r="E279" t="s">
        <v>554</v>
      </c>
      <c r="I279" t="s">
        <v>48</v>
      </c>
      <c r="J279" t="s">
        <v>96</v>
      </c>
      <c r="K279">
        <v>4</v>
      </c>
      <c r="L279">
        <v>2</v>
      </c>
      <c r="M279">
        <v>4</v>
      </c>
      <c r="N279">
        <v>3</v>
      </c>
      <c r="O279">
        <v>4</v>
      </c>
      <c r="P279">
        <v>4</v>
      </c>
      <c r="Q279">
        <v>3</v>
      </c>
      <c r="R279">
        <v>4</v>
      </c>
      <c r="S279">
        <v>4</v>
      </c>
      <c r="T279">
        <v>3</v>
      </c>
      <c r="U279">
        <v>3</v>
      </c>
      <c r="V279">
        <v>4</v>
      </c>
      <c r="W279">
        <v>4</v>
      </c>
      <c r="X279">
        <v>2</v>
      </c>
      <c r="Y279">
        <v>2</v>
      </c>
      <c r="Z279">
        <v>4</v>
      </c>
      <c r="AA279">
        <v>4</v>
      </c>
      <c r="AB279">
        <v>4</v>
      </c>
      <c r="AC279">
        <v>3</v>
      </c>
      <c r="AD279">
        <v>3</v>
      </c>
      <c r="AE279">
        <v>4</v>
      </c>
      <c r="AF279">
        <v>4</v>
      </c>
      <c r="AG279">
        <v>4</v>
      </c>
      <c r="AH279">
        <v>2</v>
      </c>
      <c r="AI279">
        <v>4</v>
      </c>
      <c r="AJ279">
        <v>4</v>
      </c>
      <c r="AK279">
        <v>1</v>
      </c>
      <c r="AL279">
        <v>4</v>
      </c>
      <c r="AM279">
        <v>3</v>
      </c>
      <c r="AN279" t="s">
        <v>50</v>
      </c>
      <c r="AO279">
        <v>4</v>
      </c>
      <c r="AP279">
        <v>4</v>
      </c>
      <c r="AQ279">
        <v>4</v>
      </c>
      <c r="AR279">
        <v>3</v>
      </c>
      <c r="AS279">
        <v>3</v>
      </c>
      <c r="AT279">
        <v>3</v>
      </c>
      <c r="AU279">
        <v>3</v>
      </c>
      <c r="AV279">
        <v>3</v>
      </c>
      <c r="AW279">
        <v>4</v>
      </c>
      <c r="AX279">
        <v>4</v>
      </c>
      <c r="AY279">
        <v>4</v>
      </c>
      <c r="AZ279">
        <v>5</v>
      </c>
      <c r="BA279" t="s">
        <v>555</v>
      </c>
    </row>
    <row r="280" spans="1:53" hidden="1" x14ac:dyDescent="0.3">
      <c r="A280">
        <v>118460478008</v>
      </c>
      <c r="B280">
        <v>453298388</v>
      </c>
      <c r="C280" s="1">
        <v>45233.653136574074</v>
      </c>
      <c r="D280" s="1">
        <v>45233.656504629631</v>
      </c>
      <c r="E280" t="s">
        <v>556</v>
      </c>
      <c r="I280" t="s">
        <v>48</v>
      </c>
      <c r="J280" t="s">
        <v>96</v>
      </c>
      <c r="K280">
        <v>4</v>
      </c>
      <c r="L280">
        <v>4</v>
      </c>
      <c r="M280">
        <v>4</v>
      </c>
      <c r="N280">
        <v>5</v>
      </c>
      <c r="O280">
        <v>4</v>
      </c>
      <c r="P280">
        <v>4</v>
      </c>
      <c r="Q280">
        <v>4</v>
      </c>
      <c r="R280">
        <v>4</v>
      </c>
      <c r="S280">
        <v>4</v>
      </c>
      <c r="T280">
        <v>4</v>
      </c>
      <c r="U280">
        <v>3</v>
      </c>
      <c r="V280">
        <v>4</v>
      </c>
      <c r="W280">
        <v>4</v>
      </c>
      <c r="X280">
        <v>4</v>
      </c>
      <c r="Y280">
        <v>4</v>
      </c>
      <c r="Z280">
        <v>4</v>
      </c>
      <c r="AA280">
        <v>4</v>
      </c>
      <c r="AB280">
        <v>3</v>
      </c>
      <c r="AC280">
        <v>4</v>
      </c>
      <c r="AD280">
        <v>4</v>
      </c>
      <c r="AE280">
        <v>4</v>
      </c>
      <c r="AF280">
        <v>4</v>
      </c>
      <c r="AG280">
        <v>4</v>
      </c>
      <c r="AH280">
        <v>4</v>
      </c>
      <c r="AI280">
        <v>3</v>
      </c>
      <c r="AJ280">
        <v>4</v>
      </c>
      <c r="AK280">
        <v>3</v>
      </c>
      <c r="AL280">
        <v>4</v>
      </c>
      <c r="AM280">
        <v>4</v>
      </c>
      <c r="AN280">
        <v>3</v>
      </c>
      <c r="AO280">
        <v>4</v>
      </c>
      <c r="AP280">
        <v>4</v>
      </c>
      <c r="AQ280">
        <v>4</v>
      </c>
      <c r="AR280">
        <v>5</v>
      </c>
      <c r="AS280">
        <v>5</v>
      </c>
      <c r="AT280">
        <v>4</v>
      </c>
      <c r="AU280">
        <v>4</v>
      </c>
      <c r="AV280">
        <v>4</v>
      </c>
      <c r="AW280">
        <v>4</v>
      </c>
      <c r="AX280">
        <v>4</v>
      </c>
      <c r="AY280">
        <v>4</v>
      </c>
      <c r="AZ280">
        <v>4</v>
      </c>
      <c r="BA280" t="s">
        <v>557</v>
      </c>
    </row>
    <row r="281" spans="1:53" hidden="1" x14ac:dyDescent="0.3">
      <c r="A281">
        <v>118460474381</v>
      </c>
      <c r="B281">
        <v>453298388</v>
      </c>
      <c r="C281" s="1">
        <v>45233.638460648152</v>
      </c>
      <c r="D281" s="1">
        <v>45233.649247685185</v>
      </c>
      <c r="E281" t="s">
        <v>558</v>
      </c>
      <c r="I281" t="s">
        <v>48</v>
      </c>
      <c r="J281" t="s">
        <v>84</v>
      </c>
      <c r="K281">
        <v>4</v>
      </c>
      <c r="L281">
        <v>4</v>
      </c>
      <c r="M281">
        <v>4</v>
      </c>
      <c r="N281">
        <v>4</v>
      </c>
      <c r="O281">
        <v>4</v>
      </c>
      <c r="P281">
        <v>4</v>
      </c>
      <c r="Q281">
        <v>4</v>
      </c>
      <c r="R281">
        <v>4</v>
      </c>
      <c r="S281">
        <v>4</v>
      </c>
      <c r="T281">
        <v>4</v>
      </c>
      <c r="U281">
        <v>4</v>
      </c>
      <c r="V281">
        <v>4</v>
      </c>
      <c r="W281">
        <v>4</v>
      </c>
      <c r="X281">
        <v>4</v>
      </c>
      <c r="Y281">
        <v>4</v>
      </c>
      <c r="Z281">
        <v>4</v>
      </c>
      <c r="AA281">
        <v>4</v>
      </c>
      <c r="AB281">
        <v>4</v>
      </c>
      <c r="AC281">
        <v>4</v>
      </c>
      <c r="AD281">
        <v>4</v>
      </c>
      <c r="AE281">
        <v>4</v>
      </c>
      <c r="AF281">
        <v>4</v>
      </c>
      <c r="AG281">
        <v>4</v>
      </c>
      <c r="AH281">
        <v>4</v>
      </c>
      <c r="AI281">
        <v>4</v>
      </c>
      <c r="AJ281">
        <v>4</v>
      </c>
      <c r="AK281">
        <v>4</v>
      </c>
      <c r="AL281">
        <v>4</v>
      </c>
      <c r="AM281">
        <v>4</v>
      </c>
      <c r="AN281">
        <v>4</v>
      </c>
      <c r="AO281">
        <v>4</v>
      </c>
      <c r="AP281">
        <v>4</v>
      </c>
      <c r="AQ281">
        <v>4</v>
      </c>
      <c r="AR281">
        <v>4</v>
      </c>
      <c r="AS281">
        <v>4</v>
      </c>
      <c r="AT281">
        <v>2</v>
      </c>
      <c r="AU281">
        <v>2</v>
      </c>
      <c r="AV281">
        <v>2</v>
      </c>
      <c r="AW281">
        <v>2</v>
      </c>
      <c r="AX281">
        <v>2</v>
      </c>
      <c r="AY281">
        <v>2</v>
      </c>
      <c r="AZ281">
        <v>2</v>
      </c>
      <c r="BA281" t="s">
        <v>559</v>
      </c>
    </row>
    <row r="282" spans="1:53" hidden="1" x14ac:dyDescent="0.3">
      <c r="A282">
        <v>118460474301</v>
      </c>
      <c r="B282">
        <v>453298388</v>
      </c>
      <c r="C282" s="1">
        <v>45233.646122685182</v>
      </c>
      <c r="D282" s="1">
        <v>45233.64916666667</v>
      </c>
      <c r="E282" t="s">
        <v>560</v>
      </c>
      <c r="I282" t="s">
        <v>56</v>
      </c>
      <c r="J282" t="s">
        <v>57</v>
      </c>
      <c r="K282">
        <v>4</v>
      </c>
      <c r="L282">
        <v>2</v>
      </c>
      <c r="M282">
        <v>3</v>
      </c>
      <c r="N282">
        <v>3</v>
      </c>
      <c r="O282">
        <v>4</v>
      </c>
      <c r="P282">
        <v>3</v>
      </c>
      <c r="Q282">
        <v>3</v>
      </c>
      <c r="R282">
        <v>2</v>
      </c>
      <c r="S282">
        <v>2</v>
      </c>
      <c r="T282">
        <v>3</v>
      </c>
      <c r="U282">
        <v>3</v>
      </c>
      <c r="V282">
        <v>4</v>
      </c>
      <c r="W282">
        <v>4</v>
      </c>
      <c r="X282">
        <v>4</v>
      </c>
      <c r="Y282">
        <v>3</v>
      </c>
      <c r="Z282">
        <v>4</v>
      </c>
      <c r="AA282">
        <v>3</v>
      </c>
      <c r="AB282">
        <v>3</v>
      </c>
      <c r="AC282">
        <v>3</v>
      </c>
      <c r="AD282">
        <v>4</v>
      </c>
      <c r="AE282">
        <v>3</v>
      </c>
      <c r="AF282">
        <v>3</v>
      </c>
      <c r="AG282">
        <v>3</v>
      </c>
      <c r="AH282">
        <v>3</v>
      </c>
      <c r="AI282">
        <v>4</v>
      </c>
      <c r="AJ282">
        <v>4</v>
      </c>
      <c r="AK282">
        <v>3</v>
      </c>
      <c r="AL282">
        <v>3</v>
      </c>
      <c r="AM282">
        <v>3</v>
      </c>
      <c r="AN282" t="s">
        <v>50</v>
      </c>
      <c r="AO282">
        <v>3</v>
      </c>
      <c r="AP282">
        <v>4</v>
      </c>
      <c r="AQ282">
        <v>4</v>
      </c>
      <c r="AR282">
        <v>3</v>
      </c>
      <c r="AS282">
        <v>3</v>
      </c>
      <c r="AT282">
        <v>3</v>
      </c>
      <c r="AU282">
        <v>4</v>
      </c>
      <c r="AV282">
        <v>3</v>
      </c>
      <c r="AW282">
        <v>3</v>
      </c>
      <c r="AX282">
        <v>3</v>
      </c>
      <c r="AY282">
        <v>2</v>
      </c>
      <c r="AZ282">
        <v>3</v>
      </c>
      <c r="BA282" t="s">
        <v>79</v>
      </c>
    </row>
    <row r="283" spans="1:53" hidden="1" x14ac:dyDescent="0.3">
      <c r="A283">
        <v>118460466729</v>
      </c>
      <c r="B283">
        <v>453298388</v>
      </c>
      <c r="C283" s="1">
        <v>45233.628657407404</v>
      </c>
      <c r="D283" s="1">
        <v>45233.636562500003</v>
      </c>
      <c r="E283" t="s">
        <v>561</v>
      </c>
      <c r="I283" t="s">
        <v>56</v>
      </c>
      <c r="J283" t="s">
        <v>68</v>
      </c>
      <c r="K283">
        <v>4</v>
      </c>
      <c r="L283">
        <v>4</v>
      </c>
      <c r="M283">
        <v>4</v>
      </c>
      <c r="N283">
        <v>4</v>
      </c>
      <c r="O283">
        <v>4</v>
      </c>
      <c r="P283">
        <v>4</v>
      </c>
      <c r="Q283">
        <v>4</v>
      </c>
      <c r="R283">
        <v>4</v>
      </c>
      <c r="S283">
        <v>3</v>
      </c>
      <c r="T283">
        <v>2</v>
      </c>
      <c r="U283">
        <v>4</v>
      </c>
      <c r="V283">
        <v>4</v>
      </c>
      <c r="W283">
        <v>4</v>
      </c>
      <c r="X283">
        <v>4</v>
      </c>
      <c r="Y283">
        <v>3</v>
      </c>
      <c r="Z283">
        <v>4</v>
      </c>
      <c r="AA283">
        <v>4</v>
      </c>
      <c r="AB283">
        <v>2</v>
      </c>
      <c r="AC283">
        <v>2</v>
      </c>
      <c r="AD283">
        <v>3</v>
      </c>
      <c r="AE283">
        <v>4</v>
      </c>
      <c r="AF283">
        <v>3</v>
      </c>
      <c r="AG283">
        <v>2</v>
      </c>
      <c r="AH283">
        <v>4</v>
      </c>
      <c r="AI283">
        <v>4</v>
      </c>
      <c r="AJ283">
        <v>2</v>
      </c>
      <c r="AK283">
        <v>2</v>
      </c>
      <c r="AL283">
        <v>4</v>
      </c>
      <c r="AM283">
        <v>4</v>
      </c>
      <c r="AN283" t="s">
        <v>50</v>
      </c>
      <c r="AO283">
        <v>4</v>
      </c>
      <c r="AP283">
        <v>4</v>
      </c>
      <c r="AQ283">
        <v>4</v>
      </c>
      <c r="AR283">
        <v>4</v>
      </c>
      <c r="AS283">
        <v>4</v>
      </c>
      <c r="AT283">
        <v>5</v>
      </c>
      <c r="AU283">
        <v>4</v>
      </c>
      <c r="AV283">
        <v>4</v>
      </c>
      <c r="AW283">
        <v>5</v>
      </c>
      <c r="AX283">
        <v>5</v>
      </c>
      <c r="AY283">
        <v>5</v>
      </c>
      <c r="AZ283">
        <v>3</v>
      </c>
      <c r="BA283" t="s">
        <v>562</v>
      </c>
    </row>
    <row r="284" spans="1:53" hidden="1" x14ac:dyDescent="0.3">
      <c r="A284">
        <v>118460466373</v>
      </c>
      <c r="B284">
        <v>453298388</v>
      </c>
      <c r="C284" s="1">
        <v>45233.628113425926</v>
      </c>
      <c r="D284" s="1">
        <v>45233.636006944442</v>
      </c>
      <c r="E284" t="s">
        <v>506</v>
      </c>
      <c r="I284" t="s">
        <v>48</v>
      </c>
      <c r="J284" t="s">
        <v>49</v>
      </c>
      <c r="K284">
        <v>4</v>
      </c>
      <c r="L284">
        <v>4</v>
      </c>
      <c r="M284">
        <v>3</v>
      </c>
      <c r="N284">
        <v>4</v>
      </c>
      <c r="O284">
        <v>4</v>
      </c>
      <c r="P284">
        <v>4</v>
      </c>
      <c r="Q284">
        <v>3</v>
      </c>
      <c r="R284">
        <v>4</v>
      </c>
      <c r="S284">
        <v>3</v>
      </c>
      <c r="T284">
        <v>4</v>
      </c>
      <c r="U284">
        <v>4</v>
      </c>
      <c r="V284">
        <v>3</v>
      </c>
      <c r="W284">
        <v>4</v>
      </c>
      <c r="X284">
        <v>2</v>
      </c>
      <c r="Y284">
        <v>3</v>
      </c>
      <c r="Z284">
        <v>4</v>
      </c>
      <c r="AA284">
        <v>4</v>
      </c>
      <c r="AB284">
        <v>2</v>
      </c>
      <c r="AC284">
        <v>4</v>
      </c>
      <c r="AD284">
        <v>4</v>
      </c>
      <c r="AE284">
        <v>3</v>
      </c>
      <c r="AF284">
        <v>4</v>
      </c>
      <c r="AG284">
        <v>4</v>
      </c>
      <c r="AH284">
        <v>4</v>
      </c>
      <c r="AI284">
        <v>4</v>
      </c>
      <c r="AJ284">
        <v>4</v>
      </c>
      <c r="AK284">
        <v>4</v>
      </c>
      <c r="AL284">
        <v>4</v>
      </c>
      <c r="AM284">
        <v>2</v>
      </c>
      <c r="AN284">
        <v>3</v>
      </c>
      <c r="AO284">
        <v>4</v>
      </c>
      <c r="AP284">
        <v>4</v>
      </c>
      <c r="AQ284">
        <v>4</v>
      </c>
      <c r="AR284">
        <v>4</v>
      </c>
      <c r="AS284">
        <v>4</v>
      </c>
      <c r="AT284">
        <v>4</v>
      </c>
      <c r="AU284">
        <v>3</v>
      </c>
      <c r="AV284">
        <v>4</v>
      </c>
      <c r="AW284">
        <v>4</v>
      </c>
      <c r="AX284">
        <v>3</v>
      </c>
      <c r="AY284">
        <v>5</v>
      </c>
      <c r="AZ284">
        <v>4</v>
      </c>
      <c r="BA284" t="s">
        <v>563</v>
      </c>
    </row>
    <row r="285" spans="1:53" hidden="1" x14ac:dyDescent="0.3">
      <c r="A285">
        <v>118460465379</v>
      </c>
      <c r="B285">
        <v>453298388</v>
      </c>
      <c r="C285" s="1">
        <v>45233.630381944444</v>
      </c>
      <c r="D285" s="1">
        <v>45233.634502314817</v>
      </c>
      <c r="E285" t="s">
        <v>564</v>
      </c>
      <c r="I285" t="s">
        <v>48</v>
      </c>
      <c r="J285" t="s">
        <v>53</v>
      </c>
      <c r="K285">
        <v>4</v>
      </c>
      <c r="L285">
        <v>2</v>
      </c>
      <c r="M285">
        <v>2</v>
      </c>
      <c r="N285">
        <v>3</v>
      </c>
      <c r="O285">
        <v>3</v>
      </c>
      <c r="P285">
        <v>3</v>
      </c>
      <c r="Q285">
        <v>2</v>
      </c>
      <c r="R285">
        <v>2</v>
      </c>
      <c r="S285">
        <v>3</v>
      </c>
      <c r="T285">
        <v>3</v>
      </c>
      <c r="U285">
        <v>3</v>
      </c>
      <c r="V285">
        <v>3</v>
      </c>
      <c r="W285">
        <v>4</v>
      </c>
      <c r="X285">
        <v>3</v>
      </c>
      <c r="Y285">
        <v>3</v>
      </c>
      <c r="Z285">
        <v>4</v>
      </c>
      <c r="AA285">
        <v>4</v>
      </c>
      <c r="AB285">
        <v>4</v>
      </c>
      <c r="AC285">
        <v>4</v>
      </c>
      <c r="AD285">
        <v>4</v>
      </c>
      <c r="AE285">
        <v>3</v>
      </c>
      <c r="AF285">
        <v>3</v>
      </c>
      <c r="AG285">
        <v>4</v>
      </c>
      <c r="AH285">
        <v>4</v>
      </c>
      <c r="AI285">
        <v>2</v>
      </c>
      <c r="AJ285">
        <v>2</v>
      </c>
      <c r="AK285">
        <v>4</v>
      </c>
      <c r="AL285">
        <v>4</v>
      </c>
      <c r="AM285">
        <v>4</v>
      </c>
      <c r="AN285" t="s">
        <v>50</v>
      </c>
      <c r="AO285">
        <v>1</v>
      </c>
      <c r="AP285">
        <v>4</v>
      </c>
      <c r="AQ285" t="s">
        <v>81</v>
      </c>
      <c r="AR285">
        <v>2</v>
      </c>
      <c r="AS285">
        <v>2</v>
      </c>
      <c r="AT285">
        <v>4</v>
      </c>
      <c r="AU285">
        <v>3</v>
      </c>
      <c r="AV285">
        <v>2</v>
      </c>
      <c r="AW285">
        <v>4</v>
      </c>
      <c r="AX285">
        <v>2</v>
      </c>
      <c r="AY285">
        <v>4</v>
      </c>
      <c r="AZ285">
        <v>4</v>
      </c>
      <c r="BA285" t="s">
        <v>79</v>
      </c>
    </row>
    <row r="286" spans="1:53" hidden="1" x14ac:dyDescent="0.3">
      <c r="A286">
        <v>118460465390</v>
      </c>
      <c r="B286">
        <v>453298388</v>
      </c>
      <c r="C286" s="1">
        <v>45233.614108796297</v>
      </c>
      <c r="D286" s="1">
        <v>45233.634421296294</v>
      </c>
      <c r="E286" t="s">
        <v>565</v>
      </c>
      <c r="I286" t="s">
        <v>48</v>
      </c>
      <c r="J286" t="s">
        <v>49</v>
      </c>
      <c r="K286">
        <v>5</v>
      </c>
      <c r="L286">
        <v>5</v>
      </c>
      <c r="M286">
        <v>5</v>
      </c>
      <c r="N286">
        <v>2</v>
      </c>
      <c r="O286">
        <v>5</v>
      </c>
      <c r="P286">
        <v>5</v>
      </c>
      <c r="Q286">
        <v>5</v>
      </c>
      <c r="R286">
        <v>5</v>
      </c>
      <c r="S286">
        <v>5</v>
      </c>
      <c r="T286">
        <v>5</v>
      </c>
      <c r="U286">
        <v>5</v>
      </c>
      <c r="V286">
        <v>3</v>
      </c>
      <c r="W286">
        <v>4</v>
      </c>
      <c r="X286">
        <v>3</v>
      </c>
      <c r="Y286">
        <v>5</v>
      </c>
      <c r="Z286">
        <v>5</v>
      </c>
      <c r="AA286">
        <v>3</v>
      </c>
      <c r="AB286">
        <v>3</v>
      </c>
      <c r="AC286">
        <v>5</v>
      </c>
      <c r="AD286">
        <v>5</v>
      </c>
      <c r="AE286">
        <v>5</v>
      </c>
      <c r="AF286">
        <v>5</v>
      </c>
      <c r="AG286">
        <v>5</v>
      </c>
      <c r="AH286">
        <v>5</v>
      </c>
      <c r="AI286">
        <v>5</v>
      </c>
      <c r="AJ286">
        <v>5</v>
      </c>
      <c r="AK286">
        <v>3</v>
      </c>
      <c r="AL286">
        <v>5</v>
      </c>
      <c r="AM286">
        <v>3</v>
      </c>
      <c r="AN286" t="s">
        <v>50</v>
      </c>
      <c r="AO286">
        <v>4</v>
      </c>
      <c r="AP286">
        <v>3</v>
      </c>
      <c r="AQ286">
        <v>5</v>
      </c>
      <c r="AR286">
        <v>5</v>
      </c>
      <c r="AS286">
        <v>5</v>
      </c>
      <c r="AT286">
        <v>1</v>
      </c>
      <c r="AU286">
        <v>1</v>
      </c>
      <c r="AW286">
        <v>1</v>
      </c>
      <c r="AZ286">
        <v>2</v>
      </c>
      <c r="BA286" t="s">
        <v>566</v>
      </c>
    </row>
    <row r="287" spans="1:53" hidden="1" x14ac:dyDescent="0.3">
      <c r="A287">
        <v>118460463827</v>
      </c>
      <c r="B287">
        <v>453298388</v>
      </c>
      <c r="C287" s="1">
        <v>45233.622499999998</v>
      </c>
      <c r="D287" s="1">
        <v>45233.631886574076</v>
      </c>
      <c r="E287" t="s">
        <v>567</v>
      </c>
      <c r="I287" t="s">
        <v>56</v>
      </c>
      <c r="J287" t="s">
        <v>57</v>
      </c>
      <c r="K287">
        <v>3</v>
      </c>
      <c r="L287">
        <v>4</v>
      </c>
      <c r="M287">
        <v>4</v>
      </c>
      <c r="N287">
        <v>4</v>
      </c>
      <c r="O287">
        <v>3</v>
      </c>
      <c r="P287">
        <v>3</v>
      </c>
      <c r="Q287">
        <v>4</v>
      </c>
      <c r="R287">
        <v>4</v>
      </c>
      <c r="S287">
        <v>3</v>
      </c>
      <c r="T287">
        <v>4</v>
      </c>
      <c r="U287">
        <v>4</v>
      </c>
      <c r="V287">
        <v>4</v>
      </c>
      <c r="W287">
        <v>4</v>
      </c>
      <c r="X287">
        <v>2</v>
      </c>
      <c r="Y287">
        <v>3</v>
      </c>
      <c r="Z287">
        <v>4</v>
      </c>
      <c r="AA287">
        <v>4</v>
      </c>
      <c r="AB287">
        <v>3</v>
      </c>
      <c r="AC287">
        <v>4</v>
      </c>
      <c r="AD287">
        <v>4</v>
      </c>
      <c r="AE287">
        <v>4</v>
      </c>
      <c r="AF287">
        <v>4</v>
      </c>
      <c r="AG287">
        <v>4</v>
      </c>
      <c r="AH287">
        <v>4</v>
      </c>
      <c r="AI287">
        <v>3</v>
      </c>
      <c r="AJ287">
        <v>3</v>
      </c>
      <c r="AK287">
        <v>2</v>
      </c>
      <c r="AL287">
        <v>4</v>
      </c>
      <c r="AM287">
        <v>4</v>
      </c>
      <c r="AN287" t="s">
        <v>50</v>
      </c>
      <c r="AO287">
        <v>4</v>
      </c>
      <c r="AP287" t="s">
        <v>81</v>
      </c>
      <c r="AQ287" t="s">
        <v>81</v>
      </c>
      <c r="AR287">
        <v>4</v>
      </c>
      <c r="AS287">
        <v>4</v>
      </c>
      <c r="AT287">
        <v>3</v>
      </c>
      <c r="AU287">
        <v>3</v>
      </c>
      <c r="AV287">
        <v>3</v>
      </c>
      <c r="AW287">
        <v>3</v>
      </c>
      <c r="AX287">
        <v>4</v>
      </c>
      <c r="AY287">
        <v>4</v>
      </c>
      <c r="AZ287">
        <v>4</v>
      </c>
      <c r="BA287" t="s">
        <v>426</v>
      </c>
    </row>
    <row r="288" spans="1:53" hidden="1" x14ac:dyDescent="0.3">
      <c r="A288">
        <v>118460463507</v>
      </c>
      <c r="B288">
        <v>453298388</v>
      </c>
      <c r="C288" s="1">
        <v>45233.627395833333</v>
      </c>
      <c r="D288" s="1">
        <v>45233.631423611114</v>
      </c>
      <c r="E288" t="s">
        <v>568</v>
      </c>
      <c r="I288" t="s">
        <v>48</v>
      </c>
      <c r="J288" t="s">
        <v>84</v>
      </c>
      <c r="K288">
        <v>5</v>
      </c>
      <c r="L288">
        <v>5</v>
      </c>
      <c r="M288">
        <v>5</v>
      </c>
      <c r="N288">
        <v>5</v>
      </c>
      <c r="O288">
        <v>4</v>
      </c>
      <c r="P288">
        <v>5</v>
      </c>
      <c r="Q288">
        <v>5</v>
      </c>
      <c r="R288">
        <v>5</v>
      </c>
      <c r="S288">
        <v>5</v>
      </c>
      <c r="T288">
        <v>5</v>
      </c>
      <c r="U288">
        <v>4</v>
      </c>
      <c r="V288">
        <v>5</v>
      </c>
      <c r="W288">
        <v>5</v>
      </c>
      <c r="X288">
        <v>4</v>
      </c>
      <c r="Y288">
        <v>4</v>
      </c>
      <c r="Z288">
        <v>5</v>
      </c>
      <c r="AA288">
        <v>5</v>
      </c>
      <c r="AB288">
        <v>5</v>
      </c>
      <c r="AC288">
        <v>5</v>
      </c>
      <c r="AD288">
        <v>5</v>
      </c>
      <c r="AE288">
        <v>5</v>
      </c>
      <c r="AF288">
        <v>4</v>
      </c>
      <c r="AG288">
        <v>4</v>
      </c>
      <c r="AH288">
        <v>4</v>
      </c>
      <c r="AI288">
        <v>4</v>
      </c>
      <c r="AJ288">
        <v>4</v>
      </c>
      <c r="AK288">
        <v>4</v>
      </c>
      <c r="AL288">
        <v>4</v>
      </c>
      <c r="AM288">
        <v>4</v>
      </c>
      <c r="AN288">
        <v>3</v>
      </c>
      <c r="AO288">
        <v>4</v>
      </c>
      <c r="AP288">
        <v>5</v>
      </c>
      <c r="AQ288">
        <v>5</v>
      </c>
      <c r="AR288">
        <v>5</v>
      </c>
      <c r="AS288">
        <v>4</v>
      </c>
      <c r="AT288">
        <v>5</v>
      </c>
      <c r="AU288">
        <v>5</v>
      </c>
      <c r="AV288">
        <v>5</v>
      </c>
      <c r="AW288">
        <v>5</v>
      </c>
      <c r="AX288">
        <v>5</v>
      </c>
      <c r="AY288">
        <v>5</v>
      </c>
      <c r="AZ288">
        <v>5</v>
      </c>
      <c r="BA288" t="s">
        <v>569</v>
      </c>
    </row>
    <row r="289" spans="1:53" hidden="1" x14ac:dyDescent="0.3">
      <c r="A289">
        <v>118460457607</v>
      </c>
      <c r="B289">
        <v>453298388</v>
      </c>
      <c r="C289" s="1">
        <v>45233.619652777779</v>
      </c>
      <c r="D289" s="1">
        <v>45233.624884259261</v>
      </c>
      <c r="E289" t="s">
        <v>570</v>
      </c>
      <c r="I289" t="s">
        <v>48</v>
      </c>
      <c r="J289" t="s">
        <v>96</v>
      </c>
      <c r="K289">
        <v>4</v>
      </c>
      <c r="L289">
        <v>4</v>
      </c>
      <c r="M289">
        <v>4</v>
      </c>
      <c r="N289">
        <v>5</v>
      </c>
      <c r="O289">
        <v>3</v>
      </c>
      <c r="P289">
        <v>4</v>
      </c>
      <c r="Q289">
        <v>4</v>
      </c>
      <c r="R289">
        <v>4</v>
      </c>
      <c r="S289">
        <v>5</v>
      </c>
      <c r="T289">
        <v>5</v>
      </c>
      <c r="U289">
        <v>4</v>
      </c>
      <c r="V289">
        <v>5</v>
      </c>
      <c r="W289">
        <v>5</v>
      </c>
      <c r="X289">
        <v>4</v>
      </c>
      <c r="Y289">
        <v>4</v>
      </c>
      <c r="Z289">
        <v>4</v>
      </c>
      <c r="AA289">
        <v>4</v>
      </c>
      <c r="AB289">
        <v>4</v>
      </c>
      <c r="AC289">
        <v>4</v>
      </c>
      <c r="AD289">
        <v>3</v>
      </c>
      <c r="AE289">
        <v>4</v>
      </c>
      <c r="AF289">
        <v>4</v>
      </c>
      <c r="AG289">
        <v>5</v>
      </c>
      <c r="AH289">
        <v>4</v>
      </c>
      <c r="AI289">
        <v>4</v>
      </c>
      <c r="AJ289">
        <v>5</v>
      </c>
      <c r="AK289">
        <v>4</v>
      </c>
      <c r="AL289">
        <v>4</v>
      </c>
      <c r="AM289">
        <v>5</v>
      </c>
      <c r="AN289">
        <v>4</v>
      </c>
      <c r="AO289">
        <v>4</v>
      </c>
      <c r="AP289">
        <v>5</v>
      </c>
      <c r="AQ289">
        <v>4</v>
      </c>
      <c r="AR289">
        <v>4</v>
      </c>
      <c r="AS289">
        <v>5</v>
      </c>
      <c r="AT289">
        <v>5</v>
      </c>
      <c r="AU289">
        <v>5</v>
      </c>
      <c r="AV289">
        <v>5</v>
      </c>
      <c r="AW289">
        <v>5</v>
      </c>
      <c r="AX289">
        <v>5</v>
      </c>
      <c r="AY289">
        <v>5</v>
      </c>
      <c r="AZ289">
        <v>5</v>
      </c>
      <c r="BA289" t="s">
        <v>571</v>
      </c>
    </row>
    <row r="290" spans="1:53" hidden="1" x14ac:dyDescent="0.3">
      <c r="A290">
        <v>118460457385</v>
      </c>
      <c r="B290">
        <v>453298388</v>
      </c>
      <c r="C290" s="1">
        <v>45233.62226851852</v>
      </c>
      <c r="D290" s="1">
        <v>45233.622696759259</v>
      </c>
      <c r="E290" t="s">
        <v>572</v>
      </c>
      <c r="I290" t="s">
        <v>48</v>
      </c>
      <c r="J290" t="s">
        <v>65</v>
      </c>
      <c r="K290">
        <v>3</v>
      </c>
      <c r="L290">
        <v>2</v>
      </c>
      <c r="M290">
        <v>4</v>
      </c>
      <c r="N290">
        <v>4</v>
      </c>
      <c r="O290">
        <v>4</v>
      </c>
      <c r="P290">
        <v>4</v>
      </c>
      <c r="Q290">
        <v>5</v>
      </c>
      <c r="R290">
        <v>4</v>
      </c>
      <c r="S290">
        <v>4</v>
      </c>
      <c r="T290">
        <v>4</v>
      </c>
      <c r="U290">
        <v>3</v>
      </c>
      <c r="V290">
        <v>1</v>
      </c>
      <c r="W290">
        <v>4</v>
      </c>
      <c r="X290">
        <v>2</v>
      </c>
      <c r="Y290">
        <v>4</v>
      </c>
      <c r="Z290">
        <v>4</v>
      </c>
      <c r="AA290">
        <v>4</v>
      </c>
      <c r="AB290">
        <v>4</v>
      </c>
      <c r="AC290">
        <v>4</v>
      </c>
      <c r="AD290">
        <v>4</v>
      </c>
      <c r="AE290">
        <v>4</v>
      </c>
      <c r="AF290">
        <v>4</v>
      </c>
      <c r="AG290">
        <v>3</v>
      </c>
      <c r="AH290">
        <v>3</v>
      </c>
      <c r="AI290">
        <v>2</v>
      </c>
      <c r="AJ290">
        <v>4</v>
      </c>
      <c r="AK290">
        <v>3</v>
      </c>
      <c r="AL290">
        <v>4</v>
      </c>
      <c r="AM290">
        <v>4</v>
      </c>
      <c r="AN290" t="s">
        <v>50</v>
      </c>
      <c r="AO290">
        <v>2</v>
      </c>
      <c r="AP290" t="s">
        <v>81</v>
      </c>
      <c r="AQ290" t="s">
        <v>81</v>
      </c>
      <c r="AR290">
        <v>3</v>
      </c>
      <c r="AS290">
        <v>3</v>
      </c>
      <c r="AT290">
        <v>4</v>
      </c>
      <c r="AU290">
        <v>4</v>
      </c>
      <c r="AV290">
        <v>1</v>
      </c>
      <c r="AW290">
        <v>4</v>
      </c>
      <c r="AX290">
        <v>4</v>
      </c>
      <c r="AZ290">
        <v>2</v>
      </c>
      <c r="BA290" t="s">
        <v>573</v>
      </c>
    </row>
    <row r="291" spans="1:53" hidden="1" x14ac:dyDescent="0.3">
      <c r="A291">
        <v>118460457198</v>
      </c>
      <c r="B291">
        <v>453298388</v>
      </c>
      <c r="C291" s="1">
        <v>45233.613252314812</v>
      </c>
      <c r="D291" s="1">
        <v>45233.622071759259</v>
      </c>
      <c r="E291" t="s">
        <v>574</v>
      </c>
      <c r="I291" t="s">
        <v>48</v>
      </c>
      <c r="J291" t="s">
        <v>53</v>
      </c>
      <c r="K291">
        <v>4</v>
      </c>
      <c r="L291">
        <v>4</v>
      </c>
      <c r="M291">
        <v>4</v>
      </c>
      <c r="N291">
        <v>4</v>
      </c>
      <c r="O291">
        <v>4</v>
      </c>
      <c r="P291">
        <v>4</v>
      </c>
      <c r="Q291">
        <v>4</v>
      </c>
      <c r="R291">
        <v>4</v>
      </c>
      <c r="S291">
        <v>4</v>
      </c>
      <c r="T291">
        <v>4</v>
      </c>
      <c r="U291">
        <v>3</v>
      </c>
      <c r="V291">
        <v>3</v>
      </c>
      <c r="W291">
        <v>3</v>
      </c>
      <c r="X291">
        <v>3</v>
      </c>
      <c r="Y291">
        <v>4</v>
      </c>
      <c r="Z291">
        <v>4</v>
      </c>
      <c r="AA291">
        <v>4</v>
      </c>
      <c r="AB291">
        <v>4</v>
      </c>
      <c r="AC291">
        <v>4</v>
      </c>
      <c r="AD291">
        <v>2</v>
      </c>
      <c r="AE291">
        <v>3</v>
      </c>
      <c r="AF291">
        <v>3</v>
      </c>
      <c r="AG291">
        <v>4</v>
      </c>
      <c r="AH291">
        <v>4</v>
      </c>
      <c r="AI291">
        <v>4</v>
      </c>
      <c r="AJ291">
        <v>4</v>
      </c>
      <c r="AK291">
        <v>4</v>
      </c>
      <c r="AL291">
        <v>4</v>
      </c>
      <c r="AM291">
        <v>4</v>
      </c>
      <c r="AN291">
        <v>4</v>
      </c>
      <c r="AO291">
        <v>4</v>
      </c>
      <c r="AP291">
        <v>4</v>
      </c>
      <c r="AQ291">
        <v>3</v>
      </c>
      <c r="AR291">
        <v>4</v>
      </c>
      <c r="AS291">
        <v>3</v>
      </c>
      <c r="AT291">
        <v>4</v>
      </c>
      <c r="AU291">
        <v>4</v>
      </c>
      <c r="AV291">
        <v>3</v>
      </c>
      <c r="AW291">
        <v>4</v>
      </c>
      <c r="AX291">
        <v>4</v>
      </c>
      <c r="AY291">
        <v>3</v>
      </c>
      <c r="AZ291">
        <v>4</v>
      </c>
      <c r="BA291" t="s">
        <v>575</v>
      </c>
    </row>
    <row r="292" spans="1:53" hidden="1" x14ac:dyDescent="0.3">
      <c r="A292">
        <v>118460455258</v>
      </c>
      <c r="B292">
        <v>453298388</v>
      </c>
      <c r="C292" s="1">
        <v>45233.60974537037</v>
      </c>
      <c r="D292" s="1">
        <v>45233.619166666664</v>
      </c>
      <c r="E292" t="s">
        <v>576</v>
      </c>
      <c r="I292" t="s">
        <v>48</v>
      </c>
      <c r="J292" t="s">
        <v>96</v>
      </c>
      <c r="K292">
        <v>5</v>
      </c>
      <c r="L292">
        <v>5</v>
      </c>
      <c r="M292">
        <v>5</v>
      </c>
      <c r="N292">
        <v>5</v>
      </c>
      <c r="O292">
        <v>5</v>
      </c>
      <c r="P292">
        <v>5</v>
      </c>
      <c r="Q292">
        <v>5</v>
      </c>
      <c r="R292">
        <v>5</v>
      </c>
      <c r="S292">
        <v>5</v>
      </c>
      <c r="T292">
        <v>5</v>
      </c>
      <c r="U292">
        <v>5</v>
      </c>
      <c r="V292">
        <v>5</v>
      </c>
      <c r="W292">
        <v>5</v>
      </c>
      <c r="X292">
        <v>5</v>
      </c>
      <c r="Y292">
        <v>5</v>
      </c>
      <c r="Z292">
        <v>5</v>
      </c>
      <c r="AA292">
        <v>5</v>
      </c>
      <c r="AB292">
        <v>5</v>
      </c>
      <c r="AC292">
        <v>5</v>
      </c>
      <c r="AD292">
        <v>5</v>
      </c>
      <c r="AE292">
        <v>5</v>
      </c>
      <c r="AF292">
        <v>5</v>
      </c>
      <c r="AG292">
        <v>5</v>
      </c>
      <c r="AH292">
        <v>5</v>
      </c>
      <c r="AI292">
        <v>4</v>
      </c>
      <c r="AJ292">
        <v>5</v>
      </c>
      <c r="AK292">
        <v>5</v>
      </c>
      <c r="AL292">
        <v>5</v>
      </c>
      <c r="AM292">
        <v>5</v>
      </c>
      <c r="AN292">
        <v>4</v>
      </c>
      <c r="AO292">
        <v>5</v>
      </c>
      <c r="AP292">
        <v>5</v>
      </c>
      <c r="AQ292">
        <v>5</v>
      </c>
      <c r="AR292">
        <v>5</v>
      </c>
      <c r="AS292">
        <v>5</v>
      </c>
      <c r="AT292">
        <v>5</v>
      </c>
      <c r="AU292">
        <v>5</v>
      </c>
      <c r="AV292">
        <v>5</v>
      </c>
      <c r="AW292">
        <v>5</v>
      </c>
      <c r="AX292">
        <v>5</v>
      </c>
      <c r="AY292">
        <v>5</v>
      </c>
      <c r="AZ292">
        <v>5</v>
      </c>
      <c r="BA292" t="s">
        <v>577</v>
      </c>
    </row>
    <row r="293" spans="1:53" hidden="1" x14ac:dyDescent="0.3">
      <c r="A293">
        <v>118460454455</v>
      </c>
      <c r="B293">
        <v>453298388</v>
      </c>
      <c r="C293" s="1">
        <v>45233.611296296294</v>
      </c>
      <c r="D293" s="1">
        <v>45233.617638888885</v>
      </c>
      <c r="E293" t="s">
        <v>578</v>
      </c>
      <c r="I293" t="s">
        <v>48</v>
      </c>
      <c r="J293" t="s">
        <v>49</v>
      </c>
      <c r="K293">
        <v>4</v>
      </c>
      <c r="L293">
        <v>4</v>
      </c>
      <c r="M293">
        <v>4</v>
      </c>
      <c r="N293">
        <v>4</v>
      </c>
      <c r="O293">
        <v>4</v>
      </c>
      <c r="P293">
        <v>4</v>
      </c>
      <c r="Q293">
        <v>4</v>
      </c>
      <c r="R293">
        <v>4</v>
      </c>
      <c r="S293">
        <v>3</v>
      </c>
      <c r="T293">
        <v>4</v>
      </c>
      <c r="U293">
        <v>4</v>
      </c>
      <c r="V293">
        <v>2</v>
      </c>
      <c r="W293">
        <v>3</v>
      </c>
      <c r="X293">
        <v>2</v>
      </c>
      <c r="Y293">
        <v>4</v>
      </c>
      <c r="Z293">
        <v>3</v>
      </c>
      <c r="AA293">
        <v>3</v>
      </c>
      <c r="AB293">
        <v>3</v>
      </c>
      <c r="AC293">
        <v>3</v>
      </c>
      <c r="AD293">
        <v>4</v>
      </c>
      <c r="AE293">
        <v>4</v>
      </c>
      <c r="AF293">
        <v>4</v>
      </c>
      <c r="AG293">
        <v>4</v>
      </c>
      <c r="AH293">
        <v>4</v>
      </c>
      <c r="AI293">
        <v>4</v>
      </c>
      <c r="AJ293">
        <v>4</v>
      </c>
      <c r="AK293">
        <v>4</v>
      </c>
      <c r="AL293">
        <v>4</v>
      </c>
      <c r="AM293">
        <v>4</v>
      </c>
      <c r="AN293">
        <v>4</v>
      </c>
      <c r="AO293">
        <v>3</v>
      </c>
      <c r="AP293">
        <v>3</v>
      </c>
      <c r="AQ293">
        <v>4</v>
      </c>
      <c r="AR293">
        <v>4</v>
      </c>
      <c r="AS293">
        <v>4</v>
      </c>
      <c r="AT293">
        <v>4</v>
      </c>
      <c r="AU293">
        <v>4</v>
      </c>
      <c r="AV293">
        <v>3</v>
      </c>
      <c r="AW293">
        <v>4</v>
      </c>
      <c r="AX293">
        <v>4</v>
      </c>
      <c r="AY293">
        <v>4</v>
      </c>
      <c r="AZ293">
        <v>4</v>
      </c>
      <c r="BA293" t="s">
        <v>579</v>
      </c>
    </row>
    <row r="294" spans="1:53" hidden="1" x14ac:dyDescent="0.3">
      <c r="A294">
        <v>118460453764</v>
      </c>
      <c r="B294">
        <v>453298388</v>
      </c>
      <c r="C294" s="1">
        <v>45233.608842592592</v>
      </c>
      <c r="D294" s="1">
        <v>45233.616388888891</v>
      </c>
      <c r="E294" t="s">
        <v>580</v>
      </c>
      <c r="I294" t="s">
        <v>48</v>
      </c>
      <c r="J294" t="s">
        <v>65</v>
      </c>
      <c r="K294">
        <v>3</v>
      </c>
      <c r="L294">
        <v>4</v>
      </c>
      <c r="M294">
        <v>4</v>
      </c>
      <c r="N294">
        <v>4</v>
      </c>
      <c r="O294">
        <v>4</v>
      </c>
      <c r="P294">
        <v>4</v>
      </c>
      <c r="Q294">
        <v>4</v>
      </c>
      <c r="R294">
        <v>4</v>
      </c>
      <c r="S294">
        <v>4</v>
      </c>
      <c r="T294">
        <v>4</v>
      </c>
      <c r="U294">
        <v>4</v>
      </c>
      <c r="V294">
        <v>4</v>
      </c>
      <c r="W294">
        <v>4</v>
      </c>
      <c r="X294">
        <v>4</v>
      </c>
      <c r="Y294">
        <v>4</v>
      </c>
      <c r="Z294">
        <v>4</v>
      </c>
      <c r="AA294">
        <v>4</v>
      </c>
      <c r="AB294">
        <v>4</v>
      </c>
      <c r="AC294">
        <v>4</v>
      </c>
      <c r="AD294">
        <v>3</v>
      </c>
      <c r="AE294">
        <v>4</v>
      </c>
      <c r="AF294">
        <v>4</v>
      </c>
      <c r="AG294">
        <v>3</v>
      </c>
      <c r="AH294">
        <v>4</v>
      </c>
      <c r="AI294">
        <v>4</v>
      </c>
      <c r="AJ294">
        <v>4</v>
      </c>
      <c r="AK294">
        <v>4</v>
      </c>
      <c r="AL294">
        <v>3</v>
      </c>
      <c r="AM294">
        <v>4</v>
      </c>
      <c r="AN294" t="s">
        <v>50</v>
      </c>
      <c r="AO294">
        <v>2</v>
      </c>
      <c r="AP294" t="s">
        <v>81</v>
      </c>
      <c r="AQ294" t="s">
        <v>81</v>
      </c>
      <c r="AR294">
        <v>4</v>
      </c>
      <c r="AS294">
        <v>4</v>
      </c>
      <c r="AT294">
        <v>4</v>
      </c>
      <c r="AU294">
        <v>4</v>
      </c>
      <c r="AV294">
        <v>4</v>
      </c>
      <c r="AW294">
        <v>4</v>
      </c>
      <c r="AX294">
        <v>4</v>
      </c>
      <c r="AZ294">
        <v>3</v>
      </c>
      <c r="BA294" t="s">
        <v>581</v>
      </c>
    </row>
    <row r="295" spans="1:53" hidden="1" x14ac:dyDescent="0.3">
      <c r="A295">
        <v>118460453406</v>
      </c>
      <c r="B295">
        <v>453298388</v>
      </c>
      <c r="C295" s="1">
        <v>45233.609155092592</v>
      </c>
      <c r="D295" s="1">
        <v>45233.615856481483</v>
      </c>
      <c r="E295" t="s">
        <v>582</v>
      </c>
      <c r="I295" t="s">
        <v>48</v>
      </c>
      <c r="J295" t="s">
        <v>53</v>
      </c>
      <c r="K295">
        <v>5</v>
      </c>
      <c r="L295">
        <v>4</v>
      </c>
      <c r="M295">
        <v>5</v>
      </c>
      <c r="N295">
        <v>4</v>
      </c>
      <c r="O295">
        <v>4</v>
      </c>
      <c r="P295">
        <v>4</v>
      </c>
      <c r="Q295">
        <v>5</v>
      </c>
      <c r="R295">
        <v>5</v>
      </c>
      <c r="S295">
        <v>5</v>
      </c>
      <c r="T295">
        <v>4</v>
      </c>
      <c r="U295">
        <v>4</v>
      </c>
      <c r="V295">
        <v>3</v>
      </c>
      <c r="W295">
        <v>3</v>
      </c>
      <c r="X295">
        <v>2</v>
      </c>
      <c r="Y295">
        <v>4</v>
      </c>
      <c r="Z295">
        <v>4</v>
      </c>
      <c r="AA295">
        <v>4</v>
      </c>
      <c r="AB295">
        <v>4</v>
      </c>
      <c r="AC295">
        <v>4</v>
      </c>
      <c r="AD295">
        <v>5</v>
      </c>
      <c r="AE295">
        <v>4</v>
      </c>
      <c r="AF295">
        <v>4</v>
      </c>
      <c r="AG295">
        <v>3</v>
      </c>
      <c r="AH295">
        <v>4</v>
      </c>
      <c r="AI295">
        <v>2</v>
      </c>
      <c r="AJ295">
        <v>4</v>
      </c>
      <c r="AK295">
        <v>1</v>
      </c>
      <c r="AL295">
        <v>3</v>
      </c>
      <c r="AM295">
        <v>4</v>
      </c>
      <c r="AN295" t="s">
        <v>50</v>
      </c>
      <c r="AO295">
        <v>3</v>
      </c>
      <c r="AP295">
        <v>4</v>
      </c>
      <c r="AQ295">
        <v>4</v>
      </c>
      <c r="AR295">
        <v>5</v>
      </c>
      <c r="AS295">
        <v>5</v>
      </c>
      <c r="AT295">
        <v>3</v>
      </c>
      <c r="AU295">
        <v>5</v>
      </c>
      <c r="AV295">
        <v>2</v>
      </c>
      <c r="AW295">
        <v>3</v>
      </c>
      <c r="AX295">
        <v>3</v>
      </c>
      <c r="AY295">
        <v>4</v>
      </c>
      <c r="AZ295">
        <v>3</v>
      </c>
      <c r="BA295" t="s">
        <v>131</v>
      </c>
    </row>
    <row r="296" spans="1:53" hidden="1" x14ac:dyDescent="0.3">
      <c r="A296">
        <v>118460453049</v>
      </c>
      <c r="B296">
        <v>453298388</v>
      </c>
      <c r="C296" s="1">
        <v>45233.611261574071</v>
      </c>
      <c r="D296" s="1">
        <v>45233.615115740744</v>
      </c>
      <c r="E296" t="s">
        <v>583</v>
      </c>
      <c r="I296" t="s">
        <v>48</v>
      </c>
      <c r="J296" t="s">
        <v>65</v>
      </c>
      <c r="K296">
        <v>4</v>
      </c>
      <c r="L296">
        <v>4</v>
      </c>
      <c r="M296">
        <v>3</v>
      </c>
      <c r="N296">
        <v>2</v>
      </c>
      <c r="O296">
        <v>2</v>
      </c>
      <c r="P296">
        <v>4</v>
      </c>
      <c r="Q296">
        <v>2</v>
      </c>
      <c r="R296">
        <v>3</v>
      </c>
      <c r="S296">
        <v>2</v>
      </c>
      <c r="T296">
        <v>4</v>
      </c>
      <c r="U296">
        <v>4</v>
      </c>
      <c r="V296">
        <v>2</v>
      </c>
      <c r="W296">
        <v>4</v>
      </c>
      <c r="X296">
        <v>2</v>
      </c>
      <c r="Y296">
        <v>2</v>
      </c>
      <c r="Z296">
        <v>4</v>
      </c>
      <c r="AA296">
        <v>4</v>
      </c>
      <c r="AB296">
        <v>2</v>
      </c>
      <c r="AC296">
        <v>4</v>
      </c>
      <c r="AD296">
        <v>2</v>
      </c>
      <c r="AE296">
        <v>2</v>
      </c>
      <c r="AF296">
        <v>3</v>
      </c>
      <c r="AG296">
        <v>4</v>
      </c>
      <c r="AH296">
        <v>3</v>
      </c>
      <c r="AI296">
        <v>4</v>
      </c>
      <c r="AJ296">
        <v>4</v>
      </c>
      <c r="AK296">
        <v>4</v>
      </c>
      <c r="AL296">
        <v>4</v>
      </c>
      <c r="AM296">
        <v>4</v>
      </c>
      <c r="AN296">
        <v>1</v>
      </c>
      <c r="AO296">
        <v>4</v>
      </c>
      <c r="AP296">
        <v>4</v>
      </c>
      <c r="AQ296">
        <v>4</v>
      </c>
      <c r="AR296">
        <v>2</v>
      </c>
      <c r="AS296">
        <v>3</v>
      </c>
      <c r="AT296">
        <v>4</v>
      </c>
      <c r="AU296">
        <v>3</v>
      </c>
      <c r="AV296">
        <v>3</v>
      </c>
      <c r="AW296">
        <v>4</v>
      </c>
      <c r="AX296">
        <v>4</v>
      </c>
      <c r="AY296">
        <v>4</v>
      </c>
      <c r="AZ296">
        <v>4</v>
      </c>
      <c r="BA296" t="s">
        <v>152</v>
      </c>
    </row>
    <row r="297" spans="1:53" hidden="1" x14ac:dyDescent="0.3">
      <c r="A297">
        <v>118460451809</v>
      </c>
      <c r="B297">
        <v>453298388</v>
      </c>
      <c r="C297" s="1">
        <v>45233.601909722223</v>
      </c>
      <c r="D297" s="1">
        <v>45233.614236111112</v>
      </c>
      <c r="E297" t="s">
        <v>584</v>
      </c>
      <c r="I297" t="s">
        <v>56</v>
      </c>
      <c r="J297" t="s">
        <v>68</v>
      </c>
      <c r="K297">
        <v>3</v>
      </c>
      <c r="L297">
        <v>3</v>
      </c>
      <c r="M297">
        <v>4</v>
      </c>
      <c r="N297">
        <v>4</v>
      </c>
      <c r="O297">
        <v>2</v>
      </c>
      <c r="P297">
        <v>2</v>
      </c>
      <c r="Q297">
        <v>4</v>
      </c>
      <c r="R297">
        <v>4</v>
      </c>
      <c r="S297">
        <v>4</v>
      </c>
      <c r="T297">
        <v>3</v>
      </c>
      <c r="U297">
        <v>4</v>
      </c>
      <c r="V297">
        <v>4</v>
      </c>
      <c r="W297">
        <v>4</v>
      </c>
      <c r="X297">
        <v>4</v>
      </c>
      <c r="Y297">
        <v>2</v>
      </c>
      <c r="Z297">
        <v>4</v>
      </c>
      <c r="AA297">
        <v>4</v>
      </c>
      <c r="AB297">
        <v>4</v>
      </c>
      <c r="AC297">
        <v>4</v>
      </c>
      <c r="AD297">
        <v>4</v>
      </c>
      <c r="AE297">
        <v>4</v>
      </c>
      <c r="AF297">
        <v>4</v>
      </c>
      <c r="AG297">
        <v>4</v>
      </c>
      <c r="AH297">
        <v>4</v>
      </c>
      <c r="AI297">
        <v>4</v>
      </c>
      <c r="AJ297">
        <v>4</v>
      </c>
      <c r="AK297">
        <v>4</v>
      </c>
      <c r="AL297">
        <v>4</v>
      </c>
      <c r="AM297">
        <v>1</v>
      </c>
      <c r="AN297" t="s">
        <v>50</v>
      </c>
      <c r="AO297">
        <v>4</v>
      </c>
      <c r="AP297">
        <v>4</v>
      </c>
      <c r="AQ297">
        <v>4</v>
      </c>
      <c r="AR297">
        <v>4</v>
      </c>
      <c r="AS297">
        <v>4</v>
      </c>
      <c r="AT297">
        <v>3</v>
      </c>
      <c r="AU297">
        <v>4</v>
      </c>
      <c r="AV297">
        <v>3</v>
      </c>
      <c r="AW297">
        <v>3</v>
      </c>
      <c r="AX297">
        <v>2</v>
      </c>
      <c r="AY297">
        <v>4</v>
      </c>
      <c r="AZ297">
        <v>3</v>
      </c>
      <c r="BA297" t="s">
        <v>585</v>
      </c>
    </row>
    <row r="298" spans="1:53" x14ac:dyDescent="0.3">
      <c r="A298">
        <v>118460452010</v>
      </c>
      <c r="B298">
        <v>453298388</v>
      </c>
      <c r="C298" s="1">
        <v>45233.609837962962</v>
      </c>
      <c r="D298" s="1">
        <v>45233.613159722219</v>
      </c>
      <c r="E298" t="s">
        <v>586</v>
      </c>
      <c r="I298" t="s">
        <v>56</v>
      </c>
      <c r="J298" t="s">
        <v>57</v>
      </c>
      <c r="K298">
        <v>5</v>
      </c>
      <c r="L298">
        <v>4</v>
      </c>
      <c r="M298">
        <v>4</v>
      </c>
      <c r="N298">
        <v>4</v>
      </c>
      <c r="O298">
        <v>4</v>
      </c>
      <c r="P298">
        <v>4</v>
      </c>
      <c r="Q298">
        <v>4</v>
      </c>
      <c r="R298">
        <v>4</v>
      </c>
      <c r="S298">
        <v>4</v>
      </c>
      <c r="T298">
        <v>4</v>
      </c>
      <c r="U298">
        <v>4</v>
      </c>
      <c r="V298">
        <v>4</v>
      </c>
      <c r="W298">
        <v>4</v>
      </c>
      <c r="X298">
        <v>3</v>
      </c>
      <c r="Y298">
        <v>4</v>
      </c>
      <c r="Z298">
        <v>4</v>
      </c>
      <c r="AA298">
        <v>4</v>
      </c>
      <c r="AB298">
        <v>4</v>
      </c>
      <c r="AC298">
        <v>4</v>
      </c>
      <c r="AD298">
        <v>4</v>
      </c>
      <c r="AE298">
        <v>4</v>
      </c>
      <c r="AF298">
        <v>4</v>
      </c>
      <c r="AG298">
        <v>4</v>
      </c>
      <c r="AH298">
        <v>4</v>
      </c>
      <c r="AI298">
        <v>4</v>
      </c>
      <c r="AJ298">
        <v>4</v>
      </c>
      <c r="AK298">
        <v>4</v>
      </c>
      <c r="AL298">
        <v>4</v>
      </c>
      <c r="AM298">
        <v>3</v>
      </c>
      <c r="AN298" t="s">
        <v>50</v>
      </c>
      <c r="AO298">
        <v>4</v>
      </c>
      <c r="AP298">
        <v>4</v>
      </c>
      <c r="AQ298">
        <v>4</v>
      </c>
      <c r="AR298">
        <v>4</v>
      </c>
      <c r="AS298">
        <v>4</v>
      </c>
      <c r="AT298">
        <v>4</v>
      </c>
      <c r="AU298">
        <v>4</v>
      </c>
      <c r="AV298">
        <v>3</v>
      </c>
      <c r="AW298">
        <v>4</v>
      </c>
      <c r="AX298">
        <v>3</v>
      </c>
      <c r="AY298">
        <v>4</v>
      </c>
      <c r="AZ298">
        <v>3</v>
      </c>
      <c r="BA298" t="s">
        <v>268</v>
      </c>
    </row>
    <row r="299" spans="1:53" hidden="1" x14ac:dyDescent="0.3">
      <c r="A299">
        <v>118460448826</v>
      </c>
      <c r="B299">
        <v>453298388</v>
      </c>
      <c r="C299" s="1">
        <v>45233.602500000001</v>
      </c>
      <c r="D299" s="1">
        <v>45233.609537037039</v>
      </c>
      <c r="E299" t="s">
        <v>586</v>
      </c>
      <c r="I299" t="s">
        <v>48</v>
      </c>
      <c r="J299" t="s">
        <v>65</v>
      </c>
      <c r="K299">
        <v>4</v>
      </c>
      <c r="L299">
        <v>3</v>
      </c>
      <c r="M299">
        <v>4</v>
      </c>
      <c r="N299">
        <v>4</v>
      </c>
      <c r="O299">
        <v>4</v>
      </c>
      <c r="P299">
        <v>4</v>
      </c>
      <c r="Q299">
        <v>4</v>
      </c>
      <c r="R299">
        <v>3</v>
      </c>
      <c r="S299">
        <v>4</v>
      </c>
      <c r="T299">
        <v>4</v>
      </c>
      <c r="U299">
        <v>4</v>
      </c>
      <c r="V299">
        <v>4</v>
      </c>
      <c r="W299">
        <v>4</v>
      </c>
      <c r="X299">
        <v>3</v>
      </c>
      <c r="Y299">
        <v>4</v>
      </c>
      <c r="Z299">
        <v>4</v>
      </c>
      <c r="AA299">
        <v>3</v>
      </c>
      <c r="AB299">
        <v>4</v>
      </c>
      <c r="AC299">
        <v>4</v>
      </c>
      <c r="AD299">
        <v>4</v>
      </c>
      <c r="AE299">
        <v>4</v>
      </c>
      <c r="AF299">
        <v>4</v>
      </c>
      <c r="AG299">
        <v>4</v>
      </c>
      <c r="AH299">
        <v>4</v>
      </c>
      <c r="AI299">
        <v>3</v>
      </c>
      <c r="AJ299">
        <v>4</v>
      </c>
      <c r="AK299">
        <v>4</v>
      </c>
      <c r="AL299">
        <v>4</v>
      </c>
      <c r="AM299">
        <v>4</v>
      </c>
      <c r="AN299" t="s">
        <v>50</v>
      </c>
      <c r="AO299">
        <v>4</v>
      </c>
      <c r="AP299">
        <v>4</v>
      </c>
      <c r="AQ299">
        <v>4</v>
      </c>
      <c r="AR299">
        <v>4</v>
      </c>
      <c r="AS299">
        <v>4</v>
      </c>
      <c r="AT299">
        <v>3</v>
      </c>
      <c r="AU299">
        <v>4</v>
      </c>
      <c r="AV299">
        <v>3</v>
      </c>
      <c r="AW299">
        <v>4</v>
      </c>
      <c r="AX299">
        <v>3</v>
      </c>
      <c r="AY299">
        <v>4</v>
      </c>
      <c r="AZ299">
        <v>3</v>
      </c>
      <c r="BA299" t="s">
        <v>587</v>
      </c>
    </row>
    <row r="300" spans="1:53" hidden="1" x14ac:dyDescent="0.3">
      <c r="A300">
        <v>118460448951</v>
      </c>
      <c r="B300">
        <v>453298388</v>
      </c>
      <c r="C300" s="1">
        <v>45233.600289351853</v>
      </c>
      <c r="D300" s="1">
        <v>45233.607488425929</v>
      </c>
      <c r="E300" t="s">
        <v>588</v>
      </c>
      <c r="I300" t="s">
        <v>56</v>
      </c>
      <c r="J300" t="s">
        <v>103</v>
      </c>
      <c r="K300">
        <v>4</v>
      </c>
      <c r="L300">
        <v>4</v>
      </c>
      <c r="M300">
        <v>4</v>
      </c>
      <c r="N300">
        <v>5</v>
      </c>
      <c r="O300">
        <v>4</v>
      </c>
      <c r="P300">
        <v>3</v>
      </c>
      <c r="Q300">
        <v>4</v>
      </c>
      <c r="R300">
        <v>4</v>
      </c>
      <c r="S300">
        <v>3</v>
      </c>
      <c r="T300">
        <v>3</v>
      </c>
      <c r="U300">
        <v>4</v>
      </c>
      <c r="V300">
        <v>3</v>
      </c>
      <c r="W300">
        <v>5</v>
      </c>
      <c r="X300">
        <v>3</v>
      </c>
      <c r="Y300">
        <v>4</v>
      </c>
      <c r="Z300">
        <v>4</v>
      </c>
      <c r="AA300">
        <v>4</v>
      </c>
      <c r="AB300">
        <v>4</v>
      </c>
      <c r="AC300">
        <v>3</v>
      </c>
      <c r="AD300">
        <v>4</v>
      </c>
      <c r="AE300">
        <v>3</v>
      </c>
      <c r="AF300">
        <v>3</v>
      </c>
      <c r="AG300">
        <v>4</v>
      </c>
      <c r="AH300">
        <v>4</v>
      </c>
      <c r="AI300">
        <v>4</v>
      </c>
      <c r="AJ300">
        <v>4</v>
      </c>
      <c r="AK300">
        <v>3</v>
      </c>
      <c r="AL300">
        <v>4</v>
      </c>
      <c r="AM300">
        <v>4</v>
      </c>
      <c r="AN300" t="s">
        <v>50</v>
      </c>
      <c r="AO300">
        <v>3</v>
      </c>
      <c r="AP300">
        <v>5</v>
      </c>
      <c r="AQ300">
        <v>4</v>
      </c>
      <c r="AR300">
        <v>4</v>
      </c>
      <c r="AS300">
        <v>4</v>
      </c>
      <c r="AT300">
        <v>3</v>
      </c>
      <c r="AU300">
        <v>4</v>
      </c>
      <c r="AV300">
        <v>3</v>
      </c>
      <c r="AW300">
        <v>4</v>
      </c>
      <c r="AX300">
        <v>4</v>
      </c>
      <c r="AY300">
        <v>4</v>
      </c>
      <c r="AZ300">
        <v>4</v>
      </c>
      <c r="BA300" t="s">
        <v>85</v>
      </c>
    </row>
    <row r="301" spans="1:53" hidden="1" x14ac:dyDescent="0.3">
      <c r="A301">
        <v>118460448301</v>
      </c>
      <c r="B301">
        <v>453298388</v>
      </c>
      <c r="C301" s="1">
        <v>45233.587245370371</v>
      </c>
      <c r="D301" s="1">
        <v>45233.606226851851</v>
      </c>
      <c r="E301" t="s">
        <v>588</v>
      </c>
      <c r="I301" t="s">
        <v>48</v>
      </c>
      <c r="J301" t="s">
        <v>96</v>
      </c>
      <c r="K301">
        <v>5</v>
      </c>
      <c r="L301">
        <v>5</v>
      </c>
      <c r="M301">
        <v>5</v>
      </c>
      <c r="N301">
        <v>5</v>
      </c>
      <c r="O301">
        <v>5</v>
      </c>
      <c r="P301">
        <v>5</v>
      </c>
      <c r="Q301">
        <v>5</v>
      </c>
      <c r="R301">
        <v>5</v>
      </c>
      <c r="S301">
        <v>5</v>
      </c>
      <c r="T301">
        <v>5</v>
      </c>
      <c r="U301">
        <v>5</v>
      </c>
      <c r="V301">
        <v>5</v>
      </c>
      <c r="W301">
        <v>5</v>
      </c>
      <c r="X301">
        <v>5</v>
      </c>
      <c r="Y301">
        <v>5</v>
      </c>
      <c r="Z301">
        <v>5</v>
      </c>
      <c r="AA301">
        <v>5</v>
      </c>
      <c r="AB301">
        <v>5</v>
      </c>
      <c r="AC301">
        <v>5</v>
      </c>
      <c r="AD301">
        <v>5</v>
      </c>
      <c r="AE301">
        <v>5</v>
      </c>
      <c r="AF301">
        <v>5</v>
      </c>
      <c r="AG301">
        <v>5</v>
      </c>
      <c r="AH301">
        <v>5</v>
      </c>
      <c r="AI301">
        <v>5</v>
      </c>
      <c r="AJ301">
        <v>5</v>
      </c>
      <c r="AK301">
        <v>5</v>
      </c>
      <c r="AL301">
        <v>5</v>
      </c>
      <c r="AM301">
        <v>5</v>
      </c>
      <c r="AN301">
        <v>5</v>
      </c>
      <c r="AO301">
        <v>5</v>
      </c>
      <c r="AP301">
        <v>5</v>
      </c>
      <c r="AQ301">
        <v>5</v>
      </c>
      <c r="AR301">
        <v>5</v>
      </c>
      <c r="AS301">
        <v>5</v>
      </c>
      <c r="AT301">
        <v>5</v>
      </c>
      <c r="AU301">
        <v>5</v>
      </c>
      <c r="AV301">
        <v>2</v>
      </c>
      <c r="AW301">
        <v>5</v>
      </c>
      <c r="AX301">
        <v>4</v>
      </c>
      <c r="AY301">
        <v>3</v>
      </c>
      <c r="AZ301">
        <v>5</v>
      </c>
      <c r="BA301" t="s">
        <v>589</v>
      </c>
    </row>
    <row r="302" spans="1:53" hidden="1" x14ac:dyDescent="0.3">
      <c r="A302">
        <v>118460447804</v>
      </c>
      <c r="B302">
        <v>453298388</v>
      </c>
      <c r="C302" s="1">
        <v>45233.599027777775</v>
      </c>
      <c r="D302" s="1">
        <v>45233.605405092596</v>
      </c>
      <c r="E302" t="s">
        <v>590</v>
      </c>
      <c r="I302" t="s">
        <v>48</v>
      </c>
      <c r="J302" t="s">
        <v>53</v>
      </c>
      <c r="K302">
        <v>4</v>
      </c>
      <c r="L302">
        <v>4</v>
      </c>
      <c r="M302">
        <v>4</v>
      </c>
      <c r="N302">
        <v>4</v>
      </c>
      <c r="O302">
        <v>4</v>
      </c>
      <c r="P302">
        <v>4</v>
      </c>
      <c r="Q302">
        <v>4</v>
      </c>
      <c r="R302">
        <v>4</v>
      </c>
      <c r="S302">
        <v>4</v>
      </c>
      <c r="T302">
        <v>4</v>
      </c>
      <c r="U302">
        <v>4</v>
      </c>
      <c r="V302">
        <v>4</v>
      </c>
      <c r="W302">
        <v>4</v>
      </c>
      <c r="X302">
        <v>4</v>
      </c>
      <c r="Y302">
        <v>4</v>
      </c>
      <c r="Z302">
        <v>4</v>
      </c>
      <c r="AA302">
        <v>4</v>
      </c>
      <c r="AB302">
        <v>4</v>
      </c>
      <c r="AC302">
        <v>4</v>
      </c>
      <c r="AD302">
        <v>4</v>
      </c>
      <c r="AE302">
        <v>4</v>
      </c>
      <c r="AF302">
        <v>4</v>
      </c>
      <c r="AG302">
        <v>4</v>
      </c>
      <c r="AH302">
        <v>4</v>
      </c>
      <c r="AI302">
        <v>4</v>
      </c>
      <c r="AJ302">
        <v>4</v>
      </c>
      <c r="AK302">
        <v>4</v>
      </c>
      <c r="AL302">
        <v>4</v>
      </c>
      <c r="AM302">
        <v>4</v>
      </c>
      <c r="AN302">
        <v>4</v>
      </c>
      <c r="AO302">
        <v>4</v>
      </c>
      <c r="AP302">
        <v>4</v>
      </c>
      <c r="AQ302">
        <v>4</v>
      </c>
      <c r="AR302">
        <v>4</v>
      </c>
      <c r="AS302">
        <v>4</v>
      </c>
      <c r="AT302">
        <v>4</v>
      </c>
      <c r="AU302">
        <v>5</v>
      </c>
      <c r="AV302">
        <v>4</v>
      </c>
      <c r="AW302">
        <v>4</v>
      </c>
      <c r="AX302">
        <v>4</v>
      </c>
      <c r="AY302">
        <v>4</v>
      </c>
      <c r="AZ302">
        <v>4</v>
      </c>
      <c r="BA302" t="s">
        <v>79</v>
      </c>
    </row>
    <row r="303" spans="1:53" hidden="1" x14ac:dyDescent="0.3">
      <c r="A303">
        <v>118460447608</v>
      </c>
      <c r="B303">
        <v>453298388</v>
      </c>
      <c r="C303" s="1">
        <v>45233.598865740743</v>
      </c>
      <c r="D303" s="1">
        <v>45233.604907407411</v>
      </c>
      <c r="E303" t="s">
        <v>591</v>
      </c>
      <c r="I303" t="s">
        <v>64</v>
      </c>
      <c r="J303" t="s">
        <v>103</v>
      </c>
      <c r="K303">
        <v>4</v>
      </c>
      <c r="L303">
        <v>4</v>
      </c>
      <c r="M303">
        <v>5</v>
      </c>
      <c r="N303">
        <v>5</v>
      </c>
      <c r="O303">
        <v>5</v>
      </c>
      <c r="P303">
        <v>4</v>
      </c>
      <c r="Q303">
        <v>5</v>
      </c>
      <c r="R303">
        <v>5</v>
      </c>
      <c r="S303">
        <v>5</v>
      </c>
      <c r="T303">
        <v>5</v>
      </c>
      <c r="U303">
        <v>5</v>
      </c>
      <c r="V303">
        <v>4</v>
      </c>
      <c r="W303">
        <v>5</v>
      </c>
      <c r="X303">
        <v>4</v>
      </c>
      <c r="Y303">
        <v>4</v>
      </c>
      <c r="Z303">
        <v>5</v>
      </c>
      <c r="AA303">
        <v>4</v>
      </c>
      <c r="AB303">
        <v>5</v>
      </c>
      <c r="AC303">
        <v>5</v>
      </c>
      <c r="AD303">
        <v>3</v>
      </c>
      <c r="AE303">
        <v>4</v>
      </c>
      <c r="AF303">
        <v>4</v>
      </c>
      <c r="AG303">
        <v>4</v>
      </c>
      <c r="AH303">
        <v>5</v>
      </c>
      <c r="AI303">
        <v>3</v>
      </c>
      <c r="AJ303">
        <v>3</v>
      </c>
      <c r="AK303">
        <v>2</v>
      </c>
      <c r="AL303">
        <v>4</v>
      </c>
      <c r="AM303">
        <v>5</v>
      </c>
      <c r="AN303" t="s">
        <v>50</v>
      </c>
      <c r="AO303">
        <v>3</v>
      </c>
      <c r="AP303">
        <v>4</v>
      </c>
      <c r="AQ303">
        <v>2</v>
      </c>
      <c r="AR303">
        <v>5</v>
      </c>
      <c r="AS303">
        <v>5</v>
      </c>
      <c r="AT303">
        <v>4</v>
      </c>
      <c r="AU303">
        <v>5</v>
      </c>
      <c r="AV303">
        <v>4</v>
      </c>
      <c r="AW303">
        <v>4</v>
      </c>
      <c r="AX303">
        <v>4</v>
      </c>
      <c r="AY303">
        <v>3</v>
      </c>
      <c r="AZ303">
        <v>4</v>
      </c>
      <c r="BA303" t="s">
        <v>592</v>
      </c>
    </row>
    <row r="304" spans="1:53" hidden="1" x14ac:dyDescent="0.3">
      <c r="A304">
        <v>118460446896</v>
      </c>
      <c r="B304">
        <v>453298388</v>
      </c>
      <c r="C304" s="1">
        <v>45233.585023148145</v>
      </c>
      <c r="D304" s="1">
        <v>45233.603541666664</v>
      </c>
      <c r="E304" t="s">
        <v>593</v>
      </c>
      <c r="I304" t="s">
        <v>64</v>
      </c>
      <c r="J304" t="s">
        <v>91</v>
      </c>
      <c r="K304">
        <v>4</v>
      </c>
      <c r="L304">
        <v>3</v>
      </c>
      <c r="M304">
        <v>3</v>
      </c>
      <c r="N304">
        <v>3</v>
      </c>
      <c r="O304">
        <v>3</v>
      </c>
      <c r="P304">
        <v>4</v>
      </c>
      <c r="Q304">
        <v>3</v>
      </c>
      <c r="R304">
        <v>3</v>
      </c>
      <c r="S304">
        <v>4</v>
      </c>
      <c r="T304">
        <v>3</v>
      </c>
      <c r="U304">
        <v>3</v>
      </c>
      <c r="V304">
        <v>4</v>
      </c>
      <c r="W304">
        <v>4</v>
      </c>
      <c r="X304">
        <v>3</v>
      </c>
      <c r="Y304">
        <v>3</v>
      </c>
      <c r="Z304">
        <v>4</v>
      </c>
      <c r="AA304">
        <v>4</v>
      </c>
      <c r="AB304">
        <v>3</v>
      </c>
      <c r="AC304">
        <v>3</v>
      </c>
      <c r="AD304">
        <v>4</v>
      </c>
      <c r="AE304">
        <v>3</v>
      </c>
      <c r="AF304">
        <v>4</v>
      </c>
      <c r="AG304">
        <v>4</v>
      </c>
      <c r="AH304">
        <v>4</v>
      </c>
      <c r="AI304">
        <v>3</v>
      </c>
      <c r="AJ304">
        <v>4</v>
      </c>
      <c r="AK304">
        <v>4</v>
      </c>
      <c r="AL304">
        <v>4</v>
      </c>
      <c r="AM304">
        <v>4</v>
      </c>
      <c r="AN304">
        <v>3</v>
      </c>
      <c r="AO304">
        <v>4</v>
      </c>
      <c r="AP304">
        <v>3</v>
      </c>
      <c r="AQ304">
        <v>4</v>
      </c>
      <c r="AR304">
        <v>4</v>
      </c>
      <c r="AS304">
        <v>4</v>
      </c>
      <c r="AT304">
        <v>3</v>
      </c>
      <c r="AU304">
        <v>3</v>
      </c>
      <c r="AV304">
        <v>3</v>
      </c>
      <c r="AW304">
        <v>3</v>
      </c>
      <c r="AX304">
        <v>4</v>
      </c>
      <c r="AY304">
        <v>4</v>
      </c>
      <c r="AZ304">
        <v>3</v>
      </c>
      <c r="BA304" t="s">
        <v>594</v>
      </c>
    </row>
    <row r="305" spans="1:53" hidden="1" x14ac:dyDescent="0.3">
      <c r="A305">
        <v>118460445036</v>
      </c>
      <c r="B305">
        <v>453298388</v>
      </c>
      <c r="C305" s="1">
        <v>45233.595254629632</v>
      </c>
      <c r="D305" s="1">
        <v>45233.60083333333</v>
      </c>
      <c r="E305" t="s">
        <v>595</v>
      </c>
      <c r="I305" t="s">
        <v>48</v>
      </c>
      <c r="J305" t="s">
        <v>49</v>
      </c>
      <c r="K305">
        <v>4</v>
      </c>
      <c r="L305">
        <v>5</v>
      </c>
      <c r="M305">
        <v>4</v>
      </c>
      <c r="N305">
        <v>4</v>
      </c>
      <c r="O305">
        <v>4</v>
      </c>
      <c r="P305">
        <v>5</v>
      </c>
      <c r="Q305">
        <v>4</v>
      </c>
      <c r="R305">
        <v>4</v>
      </c>
      <c r="S305">
        <v>5</v>
      </c>
      <c r="T305">
        <v>4</v>
      </c>
      <c r="U305">
        <v>4</v>
      </c>
      <c r="V305">
        <v>4</v>
      </c>
      <c r="W305">
        <v>4</v>
      </c>
      <c r="X305">
        <v>3</v>
      </c>
      <c r="Y305">
        <v>4</v>
      </c>
      <c r="Z305">
        <v>4</v>
      </c>
      <c r="AA305">
        <v>5</v>
      </c>
      <c r="AB305">
        <v>4</v>
      </c>
      <c r="AC305">
        <v>5</v>
      </c>
      <c r="AD305">
        <v>5</v>
      </c>
      <c r="AE305">
        <v>4</v>
      </c>
      <c r="AF305">
        <v>5</v>
      </c>
      <c r="AG305">
        <v>5</v>
      </c>
      <c r="AH305">
        <v>5</v>
      </c>
      <c r="AI305">
        <v>5</v>
      </c>
      <c r="AJ305">
        <v>5</v>
      </c>
      <c r="AK305">
        <v>5</v>
      </c>
      <c r="AL305">
        <v>5</v>
      </c>
      <c r="AM305">
        <v>5</v>
      </c>
      <c r="AN305">
        <v>5</v>
      </c>
      <c r="AO305">
        <v>5</v>
      </c>
      <c r="AP305">
        <v>5</v>
      </c>
      <c r="AQ305">
        <v>5</v>
      </c>
      <c r="AR305">
        <v>5</v>
      </c>
      <c r="AS305">
        <v>4</v>
      </c>
      <c r="AT305">
        <v>4</v>
      </c>
      <c r="AU305">
        <v>5</v>
      </c>
      <c r="AV305">
        <v>3</v>
      </c>
      <c r="AW305">
        <v>5</v>
      </c>
      <c r="AX305">
        <v>5</v>
      </c>
      <c r="AY305">
        <v>4</v>
      </c>
      <c r="AZ305">
        <v>4</v>
      </c>
      <c r="BA305" t="s">
        <v>596</v>
      </c>
    </row>
    <row r="306" spans="1:53" hidden="1" x14ac:dyDescent="0.3">
      <c r="A306">
        <v>118460445379</v>
      </c>
      <c r="B306">
        <v>453298388</v>
      </c>
      <c r="C306" s="1">
        <v>45233.598356481481</v>
      </c>
      <c r="D306" s="1">
        <v>45233.600787037038</v>
      </c>
      <c r="E306" t="s">
        <v>597</v>
      </c>
      <c r="I306" t="s">
        <v>48</v>
      </c>
      <c r="J306" t="s">
        <v>96</v>
      </c>
      <c r="K306">
        <v>5</v>
      </c>
      <c r="L306">
        <v>3</v>
      </c>
      <c r="M306">
        <v>4</v>
      </c>
      <c r="N306">
        <v>4</v>
      </c>
      <c r="O306">
        <v>5</v>
      </c>
      <c r="P306">
        <v>4</v>
      </c>
      <c r="Q306">
        <v>4</v>
      </c>
      <c r="R306">
        <v>4</v>
      </c>
      <c r="S306">
        <v>5</v>
      </c>
      <c r="T306">
        <v>4</v>
      </c>
      <c r="U306">
        <v>4</v>
      </c>
      <c r="V306">
        <v>3</v>
      </c>
      <c r="W306">
        <v>4</v>
      </c>
      <c r="X306">
        <v>3</v>
      </c>
      <c r="Y306">
        <v>5</v>
      </c>
      <c r="Z306">
        <v>5</v>
      </c>
      <c r="AA306">
        <v>5</v>
      </c>
      <c r="AB306">
        <v>4</v>
      </c>
      <c r="AC306">
        <v>4</v>
      </c>
      <c r="AD306">
        <v>4</v>
      </c>
      <c r="AE306">
        <v>4</v>
      </c>
      <c r="AF306">
        <v>5</v>
      </c>
      <c r="AG306">
        <v>4</v>
      </c>
      <c r="AH306">
        <v>4</v>
      </c>
      <c r="AI306">
        <v>4</v>
      </c>
      <c r="AJ306">
        <v>4</v>
      </c>
      <c r="AK306">
        <v>4</v>
      </c>
      <c r="AL306">
        <v>4</v>
      </c>
      <c r="AM306">
        <v>3</v>
      </c>
      <c r="AN306" t="s">
        <v>50</v>
      </c>
      <c r="AO306">
        <v>3</v>
      </c>
      <c r="AP306">
        <v>4</v>
      </c>
      <c r="AQ306">
        <v>4</v>
      </c>
      <c r="AR306">
        <v>4</v>
      </c>
      <c r="AS306">
        <v>4</v>
      </c>
      <c r="AT306">
        <v>4</v>
      </c>
      <c r="AU306">
        <v>4</v>
      </c>
      <c r="AV306">
        <v>3</v>
      </c>
      <c r="AW306">
        <v>5</v>
      </c>
      <c r="AX306">
        <v>3</v>
      </c>
      <c r="AY306">
        <v>5</v>
      </c>
      <c r="AZ306">
        <v>5</v>
      </c>
      <c r="BA306" t="s">
        <v>87</v>
      </c>
    </row>
    <row r="307" spans="1:53" hidden="1" x14ac:dyDescent="0.3">
      <c r="A307">
        <v>118460444851</v>
      </c>
      <c r="B307">
        <v>453298388</v>
      </c>
      <c r="C307" s="1">
        <v>45233.585104166668</v>
      </c>
      <c r="D307" s="1">
        <v>45233.599675925929</v>
      </c>
      <c r="E307" t="s">
        <v>598</v>
      </c>
      <c r="I307" t="s">
        <v>48</v>
      </c>
      <c r="J307" t="s">
        <v>96</v>
      </c>
      <c r="K307">
        <v>4</v>
      </c>
      <c r="L307">
        <v>4</v>
      </c>
      <c r="M307">
        <v>4</v>
      </c>
      <c r="N307">
        <v>4</v>
      </c>
      <c r="O307">
        <v>4</v>
      </c>
      <c r="P307">
        <v>4</v>
      </c>
      <c r="Q307">
        <v>4</v>
      </c>
      <c r="R307">
        <v>4</v>
      </c>
      <c r="S307">
        <v>3</v>
      </c>
      <c r="T307">
        <v>4</v>
      </c>
      <c r="U307">
        <v>4</v>
      </c>
      <c r="V307">
        <v>4</v>
      </c>
      <c r="W307">
        <v>4</v>
      </c>
      <c r="X307">
        <v>4</v>
      </c>
      <c r="Y307">
        <v>4</v>
      </c>
      <c r="Z307">
        <v>4</v>
      </c>
      <c r="AA307">
        <v>4</v>
      </c>
      <c r="AB307">
        <v>4</v>
      </c>
      <c r="AC307">
        <v>4</v>
      </c>
      <c r="AD307">
        <v>4</v>
      </c>
      <c r="AE307">
        <v>4</v>
      </c>
      <c r="AF307">
        <v>4</v>
      </c>
      <c r="AG307">
        <v>4</v>
      </c>
      <c r="AH307">
        <v>4</v>
      </c>
      <c r="AI307">
        <v>4</v>
      </c>
      <c r="AJ307">
        <v>1</v>
      </c>
      <c r="AK307">
        <v>1</v>
      </c>
      <c r="AL307">
        <v>4</v>
      </c>
      <c r="AM307">
        <v>2</v>
      </c>
      <c r="AN307">
        <v>3</v>
      </c>
      <c r="AO307">
        <v>4</v>
      </c>
      <c r="AP307">
        <v>4</v>
      </c>
      <c r="AQ307">
        <v>1</v>
      </c>
      <c r="AR307">
        <v>4</v>
      </c>
      <c r="AS307">
        <v>4</v>
      </c>
      <c r="AT307">
        <v>5</v>
      </c>
      <c r="AU307">
        <v>3</v>
      </c>
      <c r="AV307">
        <v>3</v>
      </c>
      <c r="AW307">
        <v>4</v>
      </c>
      <c r="AX307">
        <v>4</v>
      </c>
      <c r="AY307">
        <v>1</v>
      </c>
      <c r="AZ307">
        <v>3</v>
      </c>
      <c r="BA307" t="s">
        <v>599</v>
      </c>
    </row>
    <row r="308" spans="1:53" hidden="1" x14ac:dyDescent="0.3">
      <c r="A308">
        <v>118460444609</v>
      </c>
      <c r="B308">
        <v>453298388</v>
      </c>
      <c r="C308" s="1">
        <v>45233.599224537036</v>
      </c>
      <c r="D308" s="1">
        <v>45233.599444444444</v>
      </c>
      <c r="E308" t="s">
        <v>600</v>
      </c>
      <c r="I308" t="s">
        <v>48</v>
      </c>
      <c r="J308" t="s">
        <v>65</v>
      </c>
      <c r="K308">
        <v>4</v>
      </c>
      <c r="L308">
        <v>4</v>
      </c>
      <c r="M308">
        <v>4</v>
      </c>
      <c r="N308">
        <v>4</v>
      </c>
      <c r="O308">
        <v>4</v>
      </c>
      <c r="P308">
        <v>4</v>
      </c>
      <c r="Q308">
        <v>4</v>
      </c>
      <c r="R308">
        <v>2</v>
      </c>
      <c r="S308">
        <v>2</v>
      </c>
      <c r="T308">
        <v>2</v>
      </c>
      <c r="U308">
        <v>2</v>
      </c>
      <c r="V308">
        <v>4</v>
      </c>
      <c r="W308">
        <v>4</v>
      </c>
      <c r="X308">
        <v>4</v>
      </c>
      <c r="Y308">
        <v>4</v>
      </c>
      <c r="Z308">
        <v>4</v>
      </c>
      <c r="AA308">
        <v>4</v>
      </c>
      <c r="AB308">
        <v>2</v>
      </c>
      <c r="AC308">
        <v>4</v>
      </c>
      <c r="AD308">
        <v>4</v>
      </c>
      <c r="AE308">
        <v>4</v>
      </c>
      <c r="AF308">
        <v>2</v>
      </c>
      <c r="AG308">
        <v>1</v>
      </c>
      <c r="AH308">
        <v>4</v>
      </c>
      <c r="AI308">
        <v>4</v>
      </c>
      <c r="AJ308">
        <v>4</v>
      </c>
      <c r="AK308">
        <v>4</v>
      </c>
      <c r="AL308">
        <v>4</v>
      </c>
      <c r="AM308">
        <v>4</v>
      </c>
      <c r="AN308">
        <v>2</v>
      </c>
      <c r="AO308">
        <v>4</v>
      </c>
      <c r="AP308">
        <v>4</v>
      </c>
      <c r="AQ308">
        <v>4</v>
      </c>
      <c r="AR308">
        <v>4</v>
      </c>
      <c r="AS308">
        <v>4</v>
      </c>
      <c r="AT308">
        <v>3</v>
      </c>
      <c r="AU308">
        <v>3</v>
      </c>
      <c r="AV308">
        <v>3</v>
      </c>
      <c r="AW308">
        <v>2</v>
      </c>
      <c r="AX308">
        <v>3</v>
      </c>
      <c r="AY308">
        <v>3</v>
      </c>
      <c r="AZ308">
        <v>3</v>
      </c>
      <c r="BA308" t="s">
        <v>601</v>
      </c>
    </row>
    <row r="309" spans="1:53" hidden="1" x14ac:dyDescent="0.3">
      <c r="A309">
        <v>118460444202</v>
      </c>
      <c r="B309">
        <v>453298388</v>
      </c>
      <c r="C309" s="1">
        <v>45233.596145833333</v>
      </c>
      <c r="D309" s="1">
        <v>45233.598564814813</v>
      </c>
      <c r="E309" t="s">
        <v>602</v>
      </c>
      <c r="I309" t="s">
        <v>48</v>
      </c>
      <c r="J309" t="s">
        <v>84</v>
      </c>
      <c r="K309">
        <v>5</v>
      </c>
      <c r="L309">
        <v>4</v>
      </c>
      <c r="M309">
        <v>5</v>
      </c>
      <c r="N309">
        <v>4</v>
      </c>
      <c r="O309">
        <v>4</v>
      </c>
      <c r="P309">
        <v>4</v>
      </c>
      <c r="Q309">
        <v>5</v>
      </c>
      <c r="R309">
        <v>4</v>
      </c>
      <c r="S309">
        <v>4</v>
      </c>
      <c r="T309">
        <v>4</v>
      </c>
      <c r="U309">
        <v>5</v>
      </c>
      <c r="V309">
        <v>4</v>
      </c>
      <c r="W309">
        <v>5</v>
      </c>
      <c r="X309">
        <v>4</v>
      </c>
      <c r="Y309">
        <v>4</v>
      </c>
      <c r="Z309">
        <v>4</v>
      </c>
      <c r="AA309">
        <v>5</v>
      </c>
      <c r="AB309">
        <v>4</v>
      </c>
      <c r="AC309">
        <v>5</v>
      </c>
      <c r="AD309">
        <v>5</v>
      </c>
      <c r="AE309">
        <v>4</v>
      </c>
      <c r="AF309">
        <v>5</v>
      </c>
      <c r="AG309">
        <v>5</v>
      </c>
      <c r="AH309">
        <v>5</v>
      </c>
      <c r="AI309">
        <v>5</v>
      </c>
      <c r="AJ309">
        <v>5</v>
      </c>
      <c r="AK309">
        <v>5</v>
      </c>
      <c r="AL309">
        <v>5</v>
      </c>
      <c r="AM309">
        <v>5</v>
      </c>
      <c r="AN309" t="s">
        <v>50</v>
      </c>
      <c r="AO309">
        <v>5</v>
      </c>
      <c r="AP309">
        <v>5</v>
      </c>
      <c r="AQ309">
        <v>5</v>
      </c>
      <c r="AR309">
        <v>5</v>
      </c>
      <c r="AS309">
        <v>5</v>
      </c>
      <c r="AT309">
        <v>5</v>
      </c>
      <c r="AW309">
        <v>5</v>
      </c>
      <c r="AY309">
        <v>5</v>
      </c>
      <c r="BA309" t="s">
        <v>603</v>
      </c>
    </row>
    <row r="310" spans="1:53" hidden="1" x14ac:dyDescent="0.3">
      <c r="A310">
        <v>118460442352</v>
      </c>
      <c r="B310">
        <v>453298388</v>
      </c>
      <c r="C310" s="1">
        <v>45233.588356481479</v>
      </c>
      <c r="D310" s="1">
        <v>45233.596053240741</v>
      </c>
      <c r="E310" t="s">
        <v>604</v>
      </c>
      <c r="I310" t="s">
        <v>48</v>
      </c>
      <c r="J310" t="s">
        <v>53</v>
      </c>
      <c r="K310">
        <v>4</v>
      </c>
      <c r="L310">
        <v>4</v>
      </c>
      <c r="M310">
        <v>3</v>
      </c>
      <c r="N310">
        <v>3</v>
      </c>
      <c r="O310">
        <v>3</v>
      </c>
      <c r="P310">
        <v>3</v>
      </c>
      <c r="Q310">
        <v>3</v>
      </c>
      <c r="R310">
        <v>3</v>
      </c>
      <c r="S310">
        <v>3</v>
      </c>
      <c r="T310">
        <v>3</v>
      </c>
      <c r="U310">
        <v>3</v>
      </c>
      <c r="V310">
        <v>4</v>
      </c>
      <c r="W310">
        <v>3</v>
      </c>
      <c r="X310">
        <v>4</v>
      </c>
      <c r="Y310">
        <v>3</v>
      </c>
      <c r="Z310">
        <v>4</v>
      </c>
      <c r="AA310">
        <v>4</v>
      </c>
      <c r="AB310">
        <v>3</v>
      </c>
      <c r="AC310">
        <v>4</v>
      </c>
      <c r="AD310">
        <v>4</v>
      </c>
      <c r="AE310">
        <v>4</v>
      </c>
      <c r="AF310">
        <v>4</v>
      </c>
      <c r="AG310">
        <v>4</v>
      </c>
      <c r="AH310">
        <v>4</v>
      </c>
      <c r="AI310">
        <v>4</v>
      </c>
      <c r="AJ310">
        <v>4</v>
      </c>
      <c r="AK310">
        <v>4</v>
      </c>
      <c r="AL310">
        <v>4</v>
      </c>
      <c r="AM310">
        <v>4</v>
      </c>
      <c r="AN310">
        <v>4</v>
      </c>
      <c r="AO310">
        <v>4</v>
      </c>
      <c r="AP310">
        <v>4</v>
      </c>
      <c r="AQ310">
        <v>4</v>
      </c>
      <c r="AR310">
        <v>3</v>
      </c>
      <c r="AS310">
        <v>3</v>
      </c>
      <c r="AT310">
        <v>3</v>
      </c>
      <c r="AU310">
        <v>3</v>
      </c>
      <c r="AV310">
        <v>3</v>
      </c>
      <c r="AW310">
        <v>2</v>
      </c>
      <c r="AX310">
        <v>2</v>
      </c>
      <c r="AY310">
        <v>1</v>
      </c>
      <c r="AZ310">
        <v>3</v>
      </c>
      <c r="BA310" t="s">
        <v>605</v>
      </c>
    </row>
    <row r="311" spans="1:53" hidden="1" x14ac:dyDescent="0.3">
      <c r="A311">
        <v>118460442402</v>
      </c>
      <c r="B311">
        <v>453298388</v>
      </c>
      <c r="C311" s="1">
        <v>45233.590254629627</v>
      </c>
      <c r="D311" s="1">
        <v>45233.595381944448</v>
      </c>
      <c r="E311" t="s">
        <v>606</v>
      </c>
      <c r="I311" t="s">
        <v>56</v>
      </c>
      <c r="J311" t="s">
        <v>140</v>
      </c>
      <c r="K311">
        <v>3</v>
      </c>
      <c r="L311">
        <v>2</v>
      </c>
      <c r="M311">
        <v>4</v>
      </c>
      <c r="N311">
        <v>4</v>
      </c>
      <c r="O311">
        <v>3</v>
      </c>
      <c r="P311">
        <v>2</v>
      </c>
      <c r="Q311">
        <v>3</v>
      </c>
      <c r="R311">
        <v>2</v>
      </c>
      <c r="S311">
        <v>4</v>
      </c>
      <c r="T311">
        <v>4</v>
      </c>
      <c r="U311">
        <v>2</v>
      </c>
      <c r="V311">
        <v>4</v>
      </c>
      <c r="W311">
        <v>3</v>
      </c>
      <c r="X311">
        <v>2</v>
      </c>
      <c r="Y311">
        <v>4</v>
      </c>
      <c r="Z311">
        <v>5</v>
      </c>
      <c r="AA311">
        <v>5</v>
      </c>
      <c r="AB311">
        <v>5</v>
      </c>
      <c r="AC311">
        <v>5</v>
      </c>
      <c r="AD311">
        <v>5</v>
      </c>
      <c r="AE311">
        <v>4</v>
      </c>
      <c r="AF311">
        <v>5</v>
      </c>
      <c r="AG311">
        <v>5</v>
      </c>
      <c r="AH311">
        <v>5</v>
      </c>
      <c r="AI311">
        <v>5</v>
      </c>
      <c r="AJ311">
        <v>4</v>
      </c>
      <c r="AK311">
        <v>5</v>
      </c>
      <c r="AL311">
        <v>4</v>
      </c>
      <c r="AM311">
        <v>3</v>
      </c>
      <c r="AN311" t="s">
        <v>50</v>
      </c>
      <c r="AO311">
        <v>4</v>
      </c>
      <c r="AP311" t="s">
        <v>81</v>
      </c>
      <c r="AQ311" t="s">
        <v>81</v>
      </c>
      <c r="AR311">
        <v>4</v>
      </c>
      <c r="AS311">
        <v>3</v>
      </c>
      <c r="AT311">
        <v>2</v>
      </c>
      <c r="AU311">
        <v>3</v>
      </c>
      <c r="AV311">
        <v>3</v>
      </c>
      <c r="AW311">
        <v>4</v>
      </c>
      <c r="AX311">
        <v>3</v>
      </c>
      <c r="AY311">
        <v>3</v>
      </c>
      <c r="AZ311">
        <v>5</v>
      </c>
      <c r="BA311" t="s">
        <v>607</v>
      </c>
    </row>
    <row r="312" spans="1:53" hidden="1" x14ac:dyDescent="0.3">
      <c r="A312">
        <v>118460441940</v>
      </c>
      <c r="B312">
        <v>453298388</v>
      </c>
      <c r="C312" s="1">
        <v>45233.591446759259</v>
      </c>
      <c r="D312" s="1">
        <v>45233.594872685186</v>
      </c>
      <c r="E312" t="s">
        <v>608</v>
      </c>
      <c r="I312" t="s">
        <v>48</v>
      </c>
      <c r="J312" t="s">
        <v>96</v>
      </c>
      <c r="K312">
        <v>4</v>
      </c>
      <c r="L312">
        <v>4</v>
      </c>
      <c r="M312">
        <v>4</v>
      </c>
      <c r="N312">
        <v>4</v>
      </c>
      <c r="O312">
        <v>4</v>
      </c>
      <c r="P312">
        <v>4</v>
      </c>
      <c r="Q312">
        <v>4</v>
      </c>
      <c r="R312">
        <v>4</v>
      </c>
      <c r="S312">
        <v>4</v>
      </c>
      <c r="T312">
        <v>4</v>
      </c>
      <c r="U312">
        <v>4</v>
      </c>
      <c r="V312">
        <v>4</v>
      </c>
      <c r="W312">
        <v>5</v>
      </c>
      <c r="X312">
        <v>4</v>
      </c>
      <c r="Y312">
        <v>4</v>
      </c>
      <c r="Z312">
        <v>4</v>
      </c>
      <c r="AA312">
        <v>3</v>
      </c>
      <c r="AB312">
        <v>5</v>
      </c>
      <c r="AC312">
        <v>4</v>
      </c>
      <c r="AD312">
        <v>3</v>
      </c>
      <c r="AE312">
        <v>4</v>
      </c>
      <c r="AF312">
        <v>5</v>
      </c>
      <c r="AG312">
        <v>5</v>
      </c>
      <c r="AH312">
        <v>5</v>
      </c>
      <c r="AI312">
        <v>2</v>
      </c>
      <c r="AJ312">
        <v>4</v>
      </c>
      <c r="AK312">
        <v>3</v>
      </c>
      <c r="AL312">
        <v>4</v>
      </c>
      <c r="AM312">
        <v>4</v>
      </c>
      <c r="AN312" t="s">
        <v>50</v>
      </c>
      <c r="AO312">
        <v>4</v>
      </c>
      <c r="AP312" t="s">
        <v>81</v>
      </c>
      <c r="AQ312" t="s">
        <v>81</v>
      </c>
      <c r="AR312">
        <v>4</v>
      </c>
      <c r="AS312">
        <v>4</v>
      </c>
      <c r="AT312">
        <v>4</v>
      </c>
      <c r="AU312">
        <v>5</v>
      </c>
      <c r="AV312">
        <v>4</v>
      </c>
      <c r="AW312">
        <v>4</v>
      </c>
      <c r="AX312">
        <v>4</v>
      </c>
      <c r="AY312">
        <v>4</v>
      </c>
      <c r="AZ312">
        <v>5</v>
      </c>
      <c r="BA312" t="s">
        <v>609</v>
      </c>
    </row>
    <row r="313" spans="1:53" hidden="1" x14ac:dyDescent="0.3">
      <c r="A313">
        <v>118460442061</v>
      </c>
      <c r="B313">
        <v>453298388</v>
      </c>
      <c r="C313" s="1">
        <v>45233.591215277775</v>
      </c>
      <c r="D313" s="1">
        <v>45233.594733796293</v>
      </c>
      <c r="E313" t="s">
        <v>610</v>
      </c>
      <c r="I313" t="s">
        <v>48</v>
      </c>
      <c r="J313" t="s">
        <v>96</v>
      </c>
      <c r="K313">
        <v>4</v>
      </c>
      <c r="L313">
        <v>3</v>
      </c>
      <c r="M313">
        <v>3</v>
      </c>
      <c r="N313">
        <v>2</v>
      </c>
      <c r="O313">
        <v>4</v>
      </c>
      <c r="P313">
        <v>4</v>
      </c>
      <c r="Q313">
        <v>4</v>
      </c>
      <c r="R313">
        <v>3</v>
      </c>
      <c r="S313">
        <v>4</v>
      </c>
      <c r="T313">
        <v>3</v>
      </c>
      <c r="U313">
        <v>3</v>
      </c>
      <c r="V313">
        <v>3</v>
      </c>
      <c r="W313">
        <v>3</v>
      </c>
      <c r="X313">
        <v>2</v>
      </c>
      <c r="Y313">
        <v>4</v>
      </c>
      <c r="Z313">
        <v>3</v>
      </c>
      <c r="AA313">
        <v>4</v>
      </c>
      <c r="AB313">
        <v>3</v>
      </c>
      <c r="AC313">
        <v>4</v>
      </c>
      <c r="AD313">
        <v>3</v>
      </c>
      <c r="AE313">
        <v>3</v>
      </c>
      <c r="AF313">
        <v>3</v>
      </c>
      <c r="AG313">
        <v>5</v>
      </c>
      <c r="AH313">
        <v>4</v>
      </c>
      <c r="AI313">
        <v>4</v>
      </c>
      <c r="AJ313">
        <v>4</v>
      </c>
      <c r="AK313">
        <v>4</v>
      </c>
      <c r="AL313">
        <v>4</v>
      </c>
      <c r="AM313">
        <v>4</v>
      </c>
      <c r="AN313">
        <v>3</v>
      </c>
      <c r="AO313">
        <v>4</v>
      </c>
      <c r="AP313">
        <v>4</v>
      </c>
      <c r="AQ313">
        <v>4</v>
      </c>
      <c r="AR313">
        <v>4</v>
      </c>
      <c r="AS313">
        <v>4</v>
      </c>
      <c r="AT313">
        <v>3</v>
      </c>
      <c r="AU313">
        <v>4</v>
      </c>
      <c r="AV313">
        <v>2</v>
      </c>
      <c r="AW313">
        <v>4</v>
      </c>
      <c r="AX313">
        <v>4</v>
      </c>
      <c r="AY313">
        <v>4</v>
      </c>
      <c r="AZ313">
        <v>3</v>
      </c>
      <c r="BA313" t="s">
        <v>611</v>
      </c>
    </row>
    <row r="314" spans="1:53" hidden="1" x14ac:dyDescent="0.3">
      <c r="A314">
        <v>118460441901</v>
      </c>
      <c r="B314">
        <v>453298388</v>
      </c>
      <c r="C314" s="1">
        <v>45233.592245370368</v>
      </c>
      <c r="D314" s="1">
        <v>45233.594444444447</v>
      </c>
      <c r="E314" t="s">
        <v>612</v>
      </c>
      <c r="I314" t="s">
        <v>48</v>
      </c>
      <c r="J314" t="s">
        <v>53</v>
      </c>
      <c r="K314">
        <v>4</v>
      </c>
      <c r="L314">
        <v>4</v>
      </c>
      <c r="M314">
        <v>4</v>
      </c>
      <c r="N314">
        <v>4</v>
      </c>
      <c r="O314">
        <v>4</v>
      </c>
      <c r="P314">
        <v>4</v>
      </c>
      <c r="Q314">
        <v>4</v>
      </c>
      <c r="R314">
        <v>4</v>
      </c>
      <c r="S314">
        <v>4</v>
      </c>
      <c r="T314">
        <v>4</v>
      </c>
      <c r="U314">
        <v>4</v>
      </c>
      <c r="V314">
        <v>4</v>
      </c>
      <c r="W314">
        <v>4</v>
      </c>
      <c r="X314">
        <v>4</v>
      </c>
      <c r="Y314">
        <v>4</v>
      </c>
      <c r="Z314">
        <v>4</v>
      </c>
      <c r="AA314">
        <v>4</v>
      </c>
      <c r="AB314">
        <v>4</v>
      </c>
      <c r="AC314">
        <v>4</v>
      </c>
      <c r="AD314">
        <v>4</v>
      </c>
      <c r="AE314">
        <v>4</v>
      </c>
      <c r="AF314">
        <v>4</v>
      </c>
      <c r="AG314">
        <v>4</v>
      </c>
      <c r="AH314">
        <v>4</v>
      </c>
      <c r="AI314">
        <v>4</v>
      </c>
      <c r="AJ314">
        <v>4</v>
      </c>
      <c r="AK314">
        <v>4</v>
      </c>
      <c r="AL314">
        <v>4</v>
      </c>
      <c r="AM314">
        <v>4</v>
      </c>
      <c r="AN314">
        <v>4</v>
      </c>
      <c r="AO314">
        <v>4</v>
      </c>
      <c r="AP314">
        <v>4</v>
      </c>
      <c r="AQ314">
        <v>4</v>
      </c>
      <c r="AR314">
        <v>4</v>
      </c>
      <c r="AS314">
        <v>4</v>
      </c>
      <c r="AT314">
        <v>4</v>
      </c>
      <c r="AU314">
        <v>4</v>
      </c>
      <c r="AV314">
        <v>4</v>
      </c>
      <c r="AW314">
        <v>4</v>
      </c>
      <c r="AX314">
        <v>4</v>
      </c>
      <c r="AY314">
        <v>4</v>
      </c>
      <c r="AZ314">
        <v>4</v>
      </c>
      <c r="BA314" t="s">
        <v>195</v>
      </c>
    </row>
    <row r="315" spans="1:53" hidden="1" x14ac:dyDescent="0.3">
      <c r="A315">
        <v>118460440140</v>
      </c>
      <c r="B315">
        <v>453298388</v>
      </c>
      <c r="C315" s="1">
        <v>45233.586458333331</v>
      </c>
      <c r="D315" s="1">
        <v>45233.591840277775</v>
      </c>
      <c r="E315" t="s">
        <v>613</v>
      </c>
      <c r="I315" t="s">
        <v>56</v>
      </c>
      <c r="J315" t="s">
        <v>49</v>
      </c>
      <c r="K315">
        <v>2</v>
      </c>
      <c r="L315">
        <v>2</v>
      </c>
      <c r="M315">
        <v>2</v>
      </c>
      <c r="N315">
        <v>4</v>
      </c>
      <c r="O315">
        <v>2</v>
      </c>
      <c r="P315">
        <v>4</v>
      </c>
      <c r="Q315">
        <v>4</v>
      </c>
      <c r="R315">
        <v>2</v>
      </c>
      <c r="S315">
        <v>4</v>
      </c>
      <c r="T315">
        <v>2</v>
      </c>
      <c r="U315">
        <v>4</v>
      </c>
      <c r="V315">
        <v>2</v>
      </c>
      <c r="W315">
        <v>2</v>
      </c>
      <c r="X315">
        <v>2</v>
      </c>
      <c r="Y315">
        <v>4</v>
      </c>
      <c r="Z315">
        <v>4</v>
      </c>
      <c r="AA315">
        <v>2</v>
      </c>
      <c r="AB315">
        <v>2</v>
      </c>
      <c r="AC315">
        <v>4</v>
      </c>
      <c r="AD315">
        <v>4</v>
      </c>
      <c r="AE315">
        <v>4</v>
      </c>
      <c r="AF315">
        <v>4</v>
      </c>
      <c r="AG315">
        <v>4</v>
      </c>
      <c r="AH315">
        <v>2</v>
      </c>
      <c r="AI315">
        <v>2</v>
      </c>
      <c r="AJ315">
        <v>2</v>
      </c>
      <c r="AK315">
        <v>2</v>
      </c>
      <c r="AL315">
        <v>4</v>
      </c>
      <c r="AM315">
        <v>4</v>
      </c>
      <c r="AN315">
        <v>1</v>
      </c>
      <c r="AO315">
        <v>3</v>
      </c>
      <c r="AP315">
        <v>2</v>
      </c>
      <c r="AQ315">
        <v>4</v>
      </c>
      <c r="AR315">
        <v>2</v>
      </c>
      <c r="AS315">
        <v>3</v>
      </c>
      <c r="AT315">
        <v>4</v>
      </c>
      <c r="AU315">
        <v>4</v>
      </c>
      <c r="AV315">
        <v>2</v>
      </c>
      <c r="AW315">
        <v>3</v>
      </c>
      <c r="AX315">
        <v>4</v>
      </c>
      <c r="AY315">
        <v>4</v>
      </c>
      <c r="AZ315">
        <v>3</v>
      </c>
      <c r="BA315" t="s">
        <v>614</v>
      </c>
    </row>
    <row r="316" spans="1:53" hidden="1" x14ac:dyDescent="0.3">
      <c r="A316">
        <v>118460440027</v>
      </c>
      <c r="B316">
        <v>453298388</v>
      </c>
      <c r="C316" s="1">
        <v>45233.585150462961</v>
      </c>
      <c r="D316" s="1">
        <v>45233.591087962966</v>
      </c>
      <c r="E316" t="s">
        <v>615</v>
      </c>
      <c r="I316" t="s">
        <v>56</v>
      </c>
      <c r="J316" t="s">
        <v>140</v>
      </c>
      <c r="K316">
        <v>4</v>
      </c>
      <c r="L316">
        <v>4</v>
      </c>
      <c r="M316">
        <v>4</v>
      </c>
      <c r="N316">
        <v>5</v>
      </c>
      <c r="O316">
        <v>3</v>
      </c>
      <c r="P316">
        <v>4</v>
      </c>
      <c r="Q316">
        <v>3</v>
      </c>
      <c r="R316">
        <v>4</v>
      </c>
      <c r="S316">
        <v>4</v>
      </c>
      <c r="T316">
        <v>4</v>
      </c>
      <c r="U316">
        <v>3</v>
      </c>
      <c r="V316">
        <v>2</v>
      </c>
      <c r="W316">
        <v>4</v>
      </c>
      <c r="X316">
        <v>3</v>
      </c>
      <c r="Y316">
        <v>3</v>
      </c>
      <c r="Z316">
        <v>4</v>
      </c>
      <c r="AA316">
        <v>3</v>
      </c>
      <c r="AB316">
        <v>4</v>
      </c>
      <c r="AC316">
        <v>4</v>
      </c>
      <c r="AD316">
        <v>4</v>
      </c>
      <c r="AE316">
        <v>4</v>
      </c>
      <c r="AF316">
        <v>4</v>
      </c>
      <c r="AG316">
        <v>4</v>
      </c>
      <c r="AH316">
        <v>4</v>
      </c>
      <c r="AI316">
        <v>3</v>
      </c>
      <c r="AJ316">
        <v>3</v>
      </c>
      <c r="AK316">
        <v>2</v>
      </c>
      <c r="AL316">
        <v>4</v>
      </c>
      <c r="AM316">
        <v>2</v>
      </c>
      <c r="AN316">
        <v>3</v>
      </c>
      <c r="AO316">
        <v>3</v>
      </c>
      <c r="AP316">
        <v>4</v>
      </c>
      <c r="AQ316">
        <v>5</v>
      </c>
      <c r="AR316">
        <v>4</v>
      </c>
      <c r="AS316">
        <v>4</v>
      </c>
      <c r="AT316">
        <v>4</v>
      </c>
      <c r="AU316">
        <v>4</v>
      </c>
      <c r="AV316">
        <v>3</v>
      </c>
      <c r="AW316">
        <v>4</v>
      </c>
      <c r="AX316">
        <v>3</v>
      </c>
      <c r="AY316">
        <v>4</v>
      </c>
      <c r="AZ316">
        <v>4</v>
      </c>
      <c r="BA316" t="s">
        <v>616</v>
      </c>
    </row>
    <row r="317" spans="1:53" hidden="1" x14ac:dyDescent="0.3">
      <c r="A317">
        <v>118460439385</v>
      </c>
      <c r="B317">
        <v>453298388</v>
      </c>
      <c r="C317" s="1">
        <v>45233.585590277777</v>
      </c>
      <c r="D317" s="1">
        <v>45233.589930555558</v>
      </c>
      <c r="E317" t="s">
        <v>617</v>
      </c>
      <c r="I317" t="s">
        <v>48</v>
      </c>
      <c r="J317" t="s">
        <v>53</v>
      </c>
      <c r="K317">
        <v>4</v>
      </c>
      <c r="L317">
        <v>4</v>
      </c>
      <c r="M317">
        <v>3</v>
      </c>
      <c r="N317">
        <v>2</v>
      </c>
      <c r="O317">
        <v>4</v>
      </c>
      <c r="P317">
        <v>3</v>
      </c>
      <c r="Q317">
        <v>4</v>
      </c>
      <c r="R317">
        <v>4</v>
      </c>
      <c r="S317">
        <v>4</v>
      </c>
      <c r="T317">
        <v>2</v>
      </c>
      <c r="U317">
        <v>3</v>
      </c>
      <c r="V317">
        <v>1</v>
      </c>
      <c r="W317">
        <v>4</v>
      </c>
      <c r="X317">
        <v>1</v>
      </c>
      <c r="Y317">
        <v>4</v>
      </c>
      <c r="Z317">
        <v>5</v>
      </c>
      <c r="AA317">
        <v>4</v>
      </c>
      <c r="AB317">
        <v>4</v>
      </c>
      <c r="AC317">
        <v>4</v>
      </c>
      <c r="AD317">
        <v>4</v>
      </c>
      <c r="AE317">
        <v>3</v>
      </c>
      <c r="AF317">
        <v>4</v>
      </c>
      <c r="AG317">
        <v>3</v>
      </c>
      <c r="AH317">
        <v>3</v>
      </c>
      <c r="AI317">
        <v>4</v>
      </c>
      <c r="AJ317">
        <v>4</v>
      </c>
      <c r="AK317">
        <v>3</v>
      </c>
      <c r="AL317">
        <v>2</v>
      </c>
      <c r="AM317">
        <v>2</v>
      </c>
      <c r="AN317">
        <v>4</v>
      </c>
      <c r="AO317">
        <v>4</v>
      </c>
      <c r="AP317">
        <v>4</v>
      </c>
      <c r="AQ317">
        <v>2</v>
      </c>
      <c r="AR317">
        <v>4</v>
      </c>
      <c r="AS317">
        <v>3</v>
      </c>
      <c r="AT317">
        <v>3</v>
      </c>
      <c r="AU317">
        <v>2</v>
      </c>
      <c r="AV317">
        <v>1</v>
      </c>
      <c r="AW317">
        <v>3</v>
      </c>
      <c r="AX317">
        <v>2</v>
      </c>
      <c r="AY317">
        <v>3</v>
      </c>
      <c r="AZ317">
        <v>5</v>
      </c>
      <c r="BA317" t="s">
        <v>618</v>
      </c>
    </row>
    <row r="318" spans="1:53" hidden="1" x14ac:dyDescent="0.3">
      <c r="A318">
        <v>118460439127</v>
      </c>
      <c r="B318">
        <v>453298388</v>
      </c>
      <c r="C318" s="1">
        <v>45233.586562500001</v>
      </c>
      <c r="D318" s="1">
        <v>45233.589571759258</v>
      </c>
      <c r="E318" t="s">
        <v>619</v>
      </c>
      <c r="I318" t="s">
        <v>48</v>
      </c>
      <c r="J318" t="s">
        <v>65</v>
      </c>
      <c r="K318">
        <v>3</v>
      </c>
      <c r="L318">
        <v>4</v>
      </c>
      <c r="M318">
        <v>4</v>
      </c>
      <c r="N318">
        <v>4</v>
      </c>
      <c r="O318">
        <v>3</v>
      </c>
      <c r="P318">
        <v>5</v>
      </c>
      <c r="Q318">
        <v>4</v>
      </c>
      <c r="R318">
        <v>3</v>
      </c>
      <c r="S318">
        <v>4</v>
      </c>
      <c r="T318">
        <v>4</v>
      </c>
      <c r="U318">
        <v>2</v>
      </c>
      <c r="V318">
        <v>3</v>
      </c>
      <c r="W318">
        <v>4</v>
      </c>
      <c r="X318">
        <v>4</v>
      </c>
      <c r="Y318">
        <v>5</v>
      </c>
      <c r="Z318">
        <v>5</v>
      </c>
      <c r="AA318">
        <v>4</v>
      </c>
      <c r="AB318">
        <v>4</v>
      </c>
      <c r="AC318">
        <v>5</v>
      </c>
      <c r="AD318">
        <v>5</v>
      </c>
      <c r="AE318">
        <v>5</v>
      </c>
      <c r="AF318">
        <v>5</v>
      </c>
      <c r="AG318">
        <v>4</v>
      </c>
      <c r="AH318">
        <v>4</v>
      </c>
      <c r="AI318">
        <v>2</v>
      </c>
      <c r="AJ318">
        <v>4</v>
      </c>
      <c r="AK318">
        <v>4</v>
      </c>
      <c r="AL318">
        <v>5</v>
      </c>
      <c r="AM318">
        <v>5</v>
      </c>
      <c r="AN318" t="s">
        <v>50</v>
      </c>
      <c r="AO318">
        <v>4</v>
      </c>
      <c r="AP318">
        <v>4</v>
      </c>
      <c r="AQ318">
        <v>5</v>
      </c>
      <c r="AR318">
        <v>4</v>
      </c>
      <c r="AS318">
        <v>4</v>
      </c>
      <c r="AT318">
        <v>4</v>
      </c>
      <c r="AU318">
        <v>4</v>
      </c>
      <c r="AV318">
        <v>4</v>
      </c>
      <c r="AW318">
        <v>5</v>
      </c>
      <c r="AX318">
        <v>5</v>
      </c>
      <c r="AY318">
        <v>5</v>
      </c>
      <c r="AZ318">
        <v>4</v>
      </c>
      <c r="BA318" t="s">
        <v>85</v>
      </c>
    </row>
    <row r="319" spans="1:53" hidden="1" x14ac:dyDescent="0.3">
      <c r="A319">
        <v>118460438788</v>
      </c>
      <c r="B319">
        <v>453298388</v>
      </c>
      <c r="C319" s="1">
        <v>45233.584999999999</v>
      </c>
      <c r="D319" s="1">
        <v>45233.588819444441</v>
      </c>
      <c r="E319" t="s">
        <v>620</v>
      </c>
      <c r="I319" t="s">
        <v>48</v>
      </c>
      <c r="J319" t="s">
        <v>84</v>
      </c>
      <c r="K319">
        <v>5</v>
      </c>
      <c r="L319">
        <v>4</v>
      </c>
      <c r="M319">
        <v>4</v>
      </c>
      <c r="N319">
        <v>5</v>
      </c>
      <c r="O319">
        <v>5</v>
      </c>
      <c r="P319">
        <v>3</v>
      </c>
      <c r="Q319">
        <v>4</v>
      </c>
      <c r="R319">
        <v>4</v>
      </c>
      <c r="S319">
        <v>4</v>
      </c>
      <c r="T319">
        <v>4</v>
      </c>
      <c r="U319">
        <v>5</v>
      </c>
      <c r="V319">
        <v>4</v>
      </c>
      <c r="W319">
        <v>4</v>
      </c>
      <c r="X319">
        <v>4</v>
      </c>
      <c r="Y319">
        <v>4</v>
      </c>
      <c r="Z319">
        <v>4</v>
      </c>
      <c r="AA319">
        <v>4</v>
      </c>
      <c r="AB319">
        <v>5</v>
      </c>
      <c r="AC319">
        <v>5</v>
      </c>
      <c r="AD319">
        <v>4</v>
      </c>
      <c r="AE319">
        <v>4</v>
      </c>
      <c r="AF319">
        <v>4</v>
      </c>
      <c r="AG319">
        <v>4</v>
      </c>
      <c r="AH319">
        <v>4</v>
      </c>
      <c r="AI319">
        <v>4</v>
      </c>
      <c r="AJ319">
        <v>4</v>
      </c>
      <c r="AK319">
        <v>4</v>
      </c>
      <c r="AL319">
        <v>4</v>
      </c>
      <c r="AM319">
        <v>4</v>
      </c>
      <c r="AN319">
        <v>3</v>
      </c>
      <c r="AO319">
        <v>4</v>
      </c>
      <c r="AP319">
        <v>4</v>
      </c>
      <c r="AQ319">
        <v>4</v>
      </c>
      <c r="AR319">
        <v>4</v>
      </c>
      <c r="AS319">
        <v>5</v>
      </c>
      <c r="AT319">
        <v>3</v>
      </c>
      <c r="AU319">
        <v>3</v>
      </c>
      <c r="AV319">
        <v>2</v>
      </c>
      <c r="AW319">
        <v>4</v>
      </c>
      <c r="AX319">
        <v>3</v>
      </c>
      <c r="AY319">
        <v>3</v>
      </c>
      <c r="AZ319">
        <v>4</v>
      </c>
      <c r="BA319" t="s">
        <v>621</v>
      </c>
    </row>
    <row r="320" spans="1:53" hidden="1" x14ac:dyDescent="0.3">
      <c r="A320">
        <v>118460438165</v>
      </c>
      <c r="B320">
        <v>453298388</v>
      </c>
      <c r="C320" s="1">
        <v>45233.58520833333</v>
      </c>
      <c r="D320" s="1">
        <v>45233.588564814818</v>
      </c>
      <c r="E320" t="s">
        <v>622</v>
      </c>
      <c r="I320" t="s">
        <v>48</v>
      </c>
      <c r="J320" t="s">
        <v>84</v>
      </c>
      <c r="K320">
        <v>4</v>
      </c>
      <c r="L320">
        <v>4</v>
      </c>
      <c r="M320">
        <v>4</v>
      </c>
      <c r="N320">
        <v>4</v>
      </c>
      <c r="O320">
        <v>4</v>
      </c>
      <c r="P320">
        <v>4</v>
      </c>
      <c r="Q320">
        <v>4</v>
      </c>
      <c r="R320">
        <v>4</v>
      </c>
      <c r="S320">
        <v>4</v>
      </c>
      <c r="T320">
        <v>4</v>
      </c>
      <c r="U320">
        <v>4</v>
      </c>
      <c r="V320">
        <v>4</v>
      </c>
      <c r="W320">
        <v>4</v>
      </c>
      <c r="X320">
        <v>4</v>
      </c>
      <c r="Y320">
        <v>4</v>
      </c>
      <c r="Z320">
        <v>4</v>
      </c>
      <c r="AA320">
        <v>4</v>
      </c>
      <c r="AB320">
        <v>4</v>
      </c>
      <c r="AC320">
        <v>4</v>
      </c>
      <c r="AD320">
        <v>5</v>
      </c>
      <c r="AE320">
        <v>4</v>
      </c>
      <c r="AF320">
        <v>4</v>
      </c>
      <c r="AG320">
        <v>5</v>
      </c>
      <c r="AH320">
        <v>5</v>
      </c>
      <c r="AI320">
        <v>5</v>
      </c>
      <c r="AJ320">
        <v>5</v>
      </c>
      <c r="AK320">
        <v>5</v>
      </c>
      <c r="AL320">
        <v>4</v>
      </c>
      <c r="AM320">
        <v>4</v>
      </c>
      <c r="AN320" t="s">
        <v>50</v>
      </c>
      <c r="AO320">
        <v>3</v>
      </c>
      <c r="AP320">
        <v>4</v>
      </c>
      <c r="AQ320">
        <v>4</v>
      </c>
      <c r="AR320">
        <v>4</v>
      </c>
      <c r="AS320">
        <v>5</v>
      </c>
      <c r="AT320">
        <v>4</v>
      </c>
      <c r="AU320">
        <v>4</v>
      </c>
      <c r="AV320">
        <v>3</v>
      </c>
      <c r="AW320">
        <v>3</v>
      </c>
      <c r="AX320">
        <v>3</v>
      </c>
      <c r="AY320">
        <v>4</v>
      </c>
      <c r="AZ320">
        <v>3</v>
      </c>
      <c r="BA320" t="s">
        <v>623</v>
      </c>
    </row>
    <row r="321" spans="1:53" hidden="1" x14ac:dyDescent="0.3">
      <c r="A321">
        <v>118460424621</v>
      </c>
      <c r="B321">
        <v>453298388</v>
      </c>
      <c r="C321" s="1">
        <v>45233.553263888891</v>
      </c>
      <c r="D321" s="1">
        <v>45233.561909722222</v>
      </c>
      <c r="E321" t="s">
        <v>624</v>
      </c>
      <c r="I321" t="s">
        <v>48</v>
      </c>
      <c r="J321" t="s">
        <v>96</v>
      </c>
      <c r="K321">
        <v>5</v>
      </c>
      <c r="L321">
        <v>4</v>
      </c>
      <c r="M321">
        <v>4</v>
      </c>
      <c r="N321">
        <v>5</v>
      </c>
      <c r="O321">
        <v>4</v>
      </c>
      <c r="P321">
        <v>4</v>
      </c>
      <c r="Q321">
        <v>5</v>
      </c>
      <c r="R321">
        <v>4</v>
      </c>
      <c r="S321">
        <v>5</v>
      </c>
      <c r="T321">
        <v>5</v>
      </c>
      <c r="U321">
        <v>5</v>
      </c>
      <c r="V321">
        <v>5</v>
      </c>
      <c r="W321">
        <v>5</v>
      </c>
      <c r="X321">
        <v>4</v>
      </c>
      <c r="Y321">
        <v>4</v>
      </c>
      <c r="Z321">
        <v>4</v>
      </c>
      <c r="AA321">
        <v>4</v>
      </c>
      <c r="AB321">
        <v>5</v>
      </c>
      <c r="AC321">
        <v>5</v>
      </c>
      <c r="AD321">
        <v>4</v>
      </c>
      <c r="AE321">
        <v>4</v>
      </c>
      <c r="AF321">
        <v>4</v>
      </c>
      <c r="AG321">
        <v>4</v>
      </c>
      <c r="AH321">
        <v>4</v>
      </c>
      <c r="AI321">
        <v>3</v>
      </c>
      <c r="AJ321">
        <v>5</v>
      </c>
      <c r="AK321">
        <v>4</v>
      </c>
      <c r="AL321">
        <v>4</v>
      </c>
      <c r="AM321">
        <v>4</v>
      </c>
      <c r="AN321" t="s">
        <v>50</v>
      </c>
      <c r="AO321">
        <v>4</v>
      </c>
      <c r="AP321">
        <v>5</v>
      </c>
      <c r="AQ321">
        <v>5</v>
      </c>
      <c r="AR321">
        <v>4</v>
      </c>
      <c r="AS321">
        <v>4</v>
      </c>
      <c r="AT321">
        <v>5</v>
      </c>
      <c r="AU321">
        <v>5</v>
      </c>
      <c r="AV321">
        <v>5</v>
      </c>
      <c r="AW321">
        <v>5</v>
      </c>
      <c r="AX321">
        <v>4</v>
      </c>
      <c r="AY321">
        <v>5</v>
      </c>
      <c r="AZ321">
        <v>4</v>
      </c>
      <c r="BA321" t="s">
        <v>625</v>
      </c>
    </row>
    <row r="322" spans="1:53" hidden="1" x14ac:dyDescent="0.3">
      <c r="A322">
        <v>118459932075</v>
      </c>
      <c r="B322">
        <v>453298388</v>
      </c>
      <c r="C322" s="1">
        <v>45233.073981481481</v>
      </c>
      <c r="D322" s="1">
        <v>45233.084305555552</v>
      </c>
      <c r="E322" t="s">
        <v>626</v>
      </c>
      <c r="I322" t="s">
        <v>56</v>
      </c>
      <c r="J322" t="s">
        <v>140</v>
      </c>
      <c r="K322">
        <v>4</v>
      </c>
      <c r="L322">
        <v>4</v>
      </c>
      <c r="M322">
        <v>2</v>
      </c>
      <c r="N322">
        <v>1</v>
      </c>
      <c r="O322">
        <v>1</v>
      </c>
      <c r="P322">
        <v>3</v>
      </c>
      <c r="Q322">
        <v>3</v>
      </c>
      <c r="R322">
        <v>2</v>
      </c>
      <c r="S322">
        <v>3</v>
      </c>
      <c r="T322">
        <v>2</v>
      </c>
      <c r="U322">
        <v>3</v>
      </c>
      <c r="V322">
        <v>3</v>
      </c>
      <c r="W322">
        <v>5</v>
      </c>
      <c r="X322">
        <v>1</v>
      </c>
      <c r="Y322">
        <v>1</v>
      </c>
      <c r="Z322">
        <v>5</v>
      </c>
      <c r="AA322">
        <v>5</v>
      </c>
      <c r="AB322">
        <v>3</v>
      </c>
      <c r="AC322">
        <v>4</v>
      </c>
      <c r="AD322">
        <v>2</v>
      </c>
      <c r="AE322">
        <v>3</v>
      </c>
      <c r="AF322">
        <v>3</v>
      </c>
      <c r="AG322">
        <v>5</v>
      </c>
      <c r="AH322">
        <v>4</v>
      </c>
      <c r="AI322">
        <v>5</v>
      </c>
      <c r="AJ322">
        <v>5</v>
      </c>
      <c r="AK322">
        <v>4</v>
      </c>
      <c r="AL322">
        <v>2</v>
      </c>
      <c r="AM322">
        <v>2</v>
      </c>
      <c r="AN322" t="s">
        <v>50</v>
      </c>
      <c r="AO322">
        <v>5</v>
      </c>
      <c r="AP322">
        <v>5</v>
      </c>
      <c r="AQ322">
        <v>5</v>
      </c>
      <c r="AR322">
        <v>2</v>
      </c>
      <c r="AS322">
        <v>1</v>
      </c>
      <c r="AT322">
        <v>3</v>
      </c>
      <c r="AU322">
        <v>2</v>
      </c>
      <c r="AV322">
        <v>1</v>
      </c>
      <c r="AW322">
        <v>5</v>
      </c>
      <c r="AX322">
        <v>4</v>
      </c>
      <c r="AY322">
        <v>5</v>
      </c>
      <c r="AZ322">
        <v>3</v>
      </c>
      <c r="BA322" t="s">
        <v>627</v>
      </c>
    </row>
    <row r="323" spans="1:53" hidden="1" x14ac:dyDescent="0.3">
      <c r="A323">
        <v>118459553572</v>
      </c>
      <c r="B323">
        <v>453298388</v>
      </c>
      <c r="C323" s="1">
        <v>45232.77</v>
      </c>
      <c r="D323" s="1">
        <v>45232.859155092592</v>
      </c>
      <c r="E323" t="s">
        <v>628</v>
      </c>
      <c r="I323" t="s">
        <v>48</v>
      </c>
      <c r="J323" t="s">
        <v>53</v>
      </c>
      <c r="K323">
        <v>4</v>
      </c>
      <c r="L323">
        <v>2</v>
      </c>
      <c r="M323">
        <v>2</v>
      </c>
      <c r="N323">
        <v>2</v>
      </c>
      <c r="O323">
        <v>4</v>
      </c>
      <c r="P323">
        <v>4</v>
      </c>
      <c r="Q323">
        <v>2</v>
      </c>
      <c r="R323">
        <v>2</v>
      </c>
      <c r="S323">
        <v>2</v>
      </c>
      <c r="T323">
        <v>2</v>
      </c>
      <c r="U323">
        <v>2</v>
      </c>
      <c r="V323">
        <v>1</v>
      </c>
      <c r="W323">
        <v>4</v>
      </c>
      <c r="X323">
        <v>2</v>
      </c>
      <c r="Y323">
        <v>2</v>
      </c>
      <c r="Z323">
        <v>4</v>
      </c>
      <c r="AA323">
        <v>4</v>
      </c>
      <c r="AB323">
        <v>2</v>
      </c>
      <c r="AC323">
        <v>2</v>
      </c>
      <c r="AD323">
        <v>2</v>
      </c>
      <c r="AE323">
        <v>2</v>
      </c>
      <c r="AF323">
        <v>2</v>
      </c>
      <c r="AG323">
        <v>1</v>
      </c>
      <c r="AH323">
        <v>2</v>
      </c>
      <c r="AI323">
        <v>1</v>
      </c>
      <c r="AJ323">
        <v>1</v>
      </c>
      <c r="AK323">
        <v>1</v>
      </c>
      <c r="AL323">
        <v>4</v>
      </c>
      <c r="AM323">
        <v>3</v>
      </c>
      <c r="AN323">
        <v>1</v>
      </c>
      <c r="AO323">
        <v>1</v>
      </c>
      <c r="AP323">
        <v>1</v>
      </c>
      <c r="AQ323">
        <v>1</v>
      </c>
      <c r="AR323">
        <v>3</v>
      </c>
      <c r="AS323">
        <v>1</v>
      </c>
      <c r="AT323">
        <v>3</v>
      </c>
      <c r="AU323">
        <v>3</v>
      </c>
      <c r="AV323">
        <v>2</v>
      </c>
      <c r="AW323">
        <v>3</v>
      </c>
      <c r="AX323">
        <v>2</v>
      </c>
      <c r="AY323">
        <v>1</v>
      </c>
      <c r="AZ323">
        <v>2</v>
      </c>
      <c r="BA323" t="s">
        <v>629</v>
      </c>
    </row>
    <row r="324" spans="1:53" hidden="1" x14ac:dyDescent="0.3">
      <c r="A324">
        <v>118459324896</v>
      </c>
      <c r="B324">
        <v>453298388</v>
      </c>
      <c r="C324" s="1">
        <v>45232.614490740743</v>
      </c>
      <c r="D324" s="1">
        <v>45232.618668981479</v>
      </c>
      <c r="E324" t="s">
        <v>630</v>
      </c>
      <c r="I324" t="s">
        <v>48</v>
      </c>
      <c r="J324" t="s">
        <v>140</v>
      </c>
      <c r="K324">
        <v>4</v>
      </c>
      <c r="L324">
        <v>3</v>
      </c>
      <c r="M324">
        <v>1</v>
      </c>
      <c r="N324">
        <v>3</v>
      </c>
      <c r="O324">
        <v>3</v>
      </c>
      <c r="P324">
        <v>5</v>
      </c>
      <c r="Q324">
        <v>1</v>
      </c>
      <c r="R324">
        <v>3</v>
      </c>
      <c r="S324">
        <v>2</v>
      </c>
      <c r="T324">
        <v>3</v>
      </c>
      <c r="U324">
        <v>2</v>
      </c>
      <c r="V324">
        <v>4</v>
      </c>
      <c r="W324">
        <v>4</v>
      </c>
      <c r="X324">
        <v>1</v>
      </c>
      <c r="Y324">
        <v>2</v>
      </c>
      <c r="Z324">
        <v>3</v>
      </c>
      <c r="AA324">
        <v>2</v>
      </c>
      <c r="AB324">
        <v>2</v>
      </c>
      <c r="AC324">
        <v>2</v>
      </c>
      <c r="AD324">
        <v>3</v>
      </c>
      <c r="AE324">
        <v>2</v>
      </c>
      <c r="AF324">
        <v>3</v>
      </c>
      <c r="AG324">
        <v>3</v>
      </c>
      <c r="AH324">
        <v>2</v>
      </c>
      <c r="AI324">
        <v>4</v>
      </c>
      <c r="AJ324">
        <v>3</v>
      </c>
      <c r="AK324">
        <v>2</v>
      </c>
      <c r="AL324">
        <v>4</v>
      </c>
      <c r="AM324">
        <v>2</v>
      </c>
      <c r="AN324" t="s">
        <v>50</v>
      </c>
      <c r="AO324">
        <v>1</v>
      </c>
      <c r="AP324">
        <v>3</v>
      </c>
      <c r="AQ324">
        <v>3</v>
      </c>
      <c r="AR324">
        <v>1</v>
      </c>
      <c r="AS324">
        <v>1</v>
      </c>
      <c r="AT324">
        <v>3</v>
      </c>
      <c r="AU324">
        <v>5</v>
      </c>
      <c r="AV324">
        <v>4</v>
      </c>
      <c r="AW324">
        <v>4</v>
      </c>
      <c r="AX324">
        <v>5</v>
      </c>
      <c r="AY324">
        <v>1</v>
      </c>
      <c r="AZ324">
        <v>1</v>
      </c>
      <c r="BA324" t="s">
        <v>631</v>
      </c>
    </row>
    <row r="325" spans="1:53" hidden="1" x14ac:dyDescent="0.3">
      <c r="A325">
        <v>118458761722</v>
      </c>
      <c r="B325">
        <v>453298388</v>
      </c>
      <c r="C325" s="1">
        <v>45231.975497685184</v>
      </c>
      <c r="D325" s="1">
        <v>45232.058969907404</v>
      </c>
      <c r="E325" t="s">
        <v>632</v>
      </c>
      <c r="I325" t="s">
        <v>48</v>
      </c>
      <c r="J325" t="s">
        <v>65</v>
      </c>
      <c r="K325">
        <v>4</v>
      </c>
      <c r="L325">
        <v>4</v>
      </c>
      <c r="M325">
        <v>4</v>
      </c>
      <c r="N325">
        <v>4</v>
      </c>
      <c r="O325">
        <v>4</v>
      </c>
      <c r="P325">
        <v>4</v>
      </c>
      <c r="Q325">
        <v>4</v>
      </c>
      <c r="R325">
        <v>4</v>
      </c>
      <c r="S325">
        <v>4</v>
      </c>
      <c r="T325">
        <v>4</v>
      </c>
      <c r="U325">
        <v>4</v>
      </c>
      <c r="V325">
        <v>4</v>
      </c>
      <c r="W325">
        <v>4</v>
      </c>
      <c r="X325">
        <v>4</v>
      </c>
      <c r="Y325">
        <v>4</v>
      </c>
      <c r="Z325">
        <v>4</v>
      </c>
      <c r="AA325">
        <v>4</v>
      </c>
      <c r="AB325">
        <v>4</v>
      </c>
      <c r="AC325">
        <v>4</v>
      </c>
      <c r="AD325">
        <v>4</v>
      </c>
      <c r="AE325">
        <v>4</v>
      </c>
      <c r="AF325">
        <v>4</v>
      </c>
      <c r="AG325">
        <v>4</v>
      </c>
      <c r="AH325">
        <v>4</v>
      </c>
      <c r="AI325">
        <v>2</v>
      </c>
      <c r="AJ325">
        <v>4</v>
      </c>
      <c r="AK325">
        <v>4</v>
      </c>
      <c r="AL325">
        <v>4</v>
      </c>
      <c r="AM325">
        <v>4</v>
      </c>
      <c r="AN325">
        <v>3</v>
      </c>
      <c r="AO325">
        <v>4</v>
      </c>
      <c r="AP325">
        <v>4</v>
      </c>
      <c r="AQ325">
        <v>4</v>
      </c>
      <c r="AR325">
        <v>4</v>
      </c>
      <c r="AS325">
        <v>4</v>
      </c>
      <c r="AT325">
        <v>3</v>
      </c>
      <c r="AU325">
        <v>3</v>
      </c>
      <c r="AV325">
        <v>2</v>
      </c>
      <c r="AW325">
        <v>4</v>
      </c>
      <c r="AX325">
        <v>3</v>
      </c>
      <c r="AY325">
        <v>4</v>
      </c>
      <c r="AZ325">
        <v>3</v>
      </c>
      <c r="BA325" t="s">
        <v>633</v>
      </c>
    </row>
    <row r="326" spans="1:53" hidden="1" x14ac:dyDescent="0.3">
      <c r="A326">
        <v>118458669248</v>
      </c>
      <c r="B326">
        <v>453298388</v>
      </c>
      <c r="C326" s="1">
        <v>45231.991469907407</v>
      </c>
      <c r="D326" s="1">
        <v>45232.00576388889</v>
      </c>
      <c r="E326" t="s">
        <v>634</v>
      </c>
      <c r="I326" t="s">
        <v>48</v>
      </c>
      <c r="J326" t="s">
        <v>49</v>
      </c>
      <c r="K326">
        <v>3</v>
      </c>
      <c r="L326">
        <v>4</v>
      </c>
      <c r="M326">
        <v>2</v>
      </c>
      <c r="N326">
        <v>1</v>
      </c>
      <c r="O326">
        <v>2</v>
      </c>
      <c r="P326">
        <v>1</v>
      </c>
      <c r="Q326">
        <v>1</v>
      </c>
      <c r="R326">
        <v>1</v>
      </c>
      <c r="S326">
        <v>3</v>
      </c>
      <c r="T326">
        <v>3</v>
      </c>
      <c r="U326">
        <v>4</v>
      </c>
      <c r="V326">
        <v>2</v>
      </c>
      <c r="W326">
        <v>4</v>
      </c>
      <c r="X326">
        <v>1</v>
      </c>
      <c r="Y326">
        <v>2</v>
      </c>
      <c r="Z326">
        <v>4</v>
      </c>
      <c r="AA326">
        <v>4</v>
      </c>
      <c r="AB326">
        <v>4</v>
      </c>
      <c r="AC326">
        <v>4</v>
      </c>
      <c r="AD326">
        <v>3</v>
      </c>
      <c r="AE326">
        <v>3</v>
      </c>
      <c r="AF326">
        <v>4</v>
      </c>
      <c r="AG326">
        <v>4</v>
      </c>
      <c r="AH326">
        <v>4</v>
      </c>
      <c r="AI326">
        <v>4</v>
      </c>
      <c r="AJ326">
        <v>4</v>
      </c>
      <c r="AK326">
        <v>4</v>
      </c>
      <c r="AL326">
        <v>4</v>
      </c>
      <c r="AM326">
        <v>1</v>
      </c>
      <c r="AN326">
        <v>3</v>
      </c>
      <c r="AO326">
        <v>3</v>
      </c>
      <c r="AP326">
        <v>4</v>
      </c>
      <c r="AQ326">
        <v>4</v>
      </c>
      <c r="AR326">
        <v>3</v>
      </c>
      <c r="AS326">
        <v>3</v>
      </c>
      <c r="AT326">
        <v>3</v>
      </c>
      <c r="AU326">
        <v>2</v>
      </c>
      <c r="AV326">
        <v>1</v>
      </c>
      <c r="AW326">
        <v>4</v>
      </c>
      <c r="AX326">
        <v>3</v>
      </c>
      <c r="AY326">
        <v>4</v>
      </c>
      <c r="AZ326">
        <v>3</v>
      </c>
      <c r="BA326" t="s">
        <v>635</v>
      </c>
    </row>
    <row r="327" spans="1:53" hidden="1" x14ac:dyDescent="0.3">
      <c r="A327">
        <v>118458608380</v>
      </c>
      <c r="B327">
        <v>453298388</v>
      </c>
      <c r="C327" s="1">
        <v>45231.961064814815</v>
      </c>
      <c r="D327" s="1">
        <v>45231.968425925923</v>
      </c>
      <c r="E327" t="s">
        <v>636</v>
      </c>
      <c r="I327" t="s">
        <v>48</v>
      </c>
      <c r="J327" t="s">
        <v>96</v>
      </c>
      <c r="K327">
        <v>4</v>
      </c>
      <c r="L327">
        <v>4</v>
      </c>
      <c r="M327">
        <v>4</v>
      </c>
      <c r="N327">
        <v>4</v>
      </c>
      <c r="O327">
        <v>4</v>
      </c>
      <c r="P327">
        <v>4</v>
      </c>
      <c r="Q327">
        <v>4</v>
      </c>
      <c r="R327">
        <v>4</v>
      </c>
      <c r="S327">
        <v>3</v>
      </c>
      <c r="T327">
        <v>3</v>
      </c>
      <c r="U327">
        <v>4</v>
      </c>
      <c r="V327">
        <v>3</v>
      </c>
      <c r="W327">
        <v>4</v>
      </c>
      <c r="X327">
        <v>3</v>
      </c>
      <c r="Y327">
        <v>4</v>
      </c>
      <c r="Z327">
        <v>4</v>
      </c>
      <c r="AA327">
        <v>4</v>
      </c>
      <c r="AB327">
        <v>4</v>
      </c>
      <c r="AC327">
        <v>4</v>
      </c>
      <c r="AD327">
        <v>4</v>
      </c>
      <c r="AE327">
        <v>4</v>
      </c>
      <c r="AF327">
        <v>3</v>
      </c>
      <c r="AG327">
        <v>2</v>
      </c>
      <c r="AH327">
        <v>4</v>
      </c>
      <c r="AI327">
        <v>4</v>
      </c>
      <c r="AJ327">
        <v>4</v>
      </c>
      <c r="AK327">
        <v>2</v>
      </c>
      <c r="AL327">
        <v>4</v>
      </c>
      <c r="AM327">
        <v>3</v>
      </c>
      <c r="AN327" t="s">
        <v>50</v>
      </c>
      <c r="AO327">
        <v>4</v>
      </c>
      <c r="AP327">
        <v>4</v>
      </c>
      <c r="AQ327">
        <v>4</v>
      </c>
      <c r="AR327">
        <v>4</v>
      </c>
      <c r="AS327">
        <v>4</v>
      </c>
      <c r="AT327">
        <v>4</v>
      </c>
      <c r="AU327">
        <v>4</v>
      </c>
      <c r="AV327">
        <v>3</v>
      </c>
      <c r="AW327">
        <v>4</v>
      </c>
      <c r="AX327">
        <v>5</v>
      </c>
      <c r="AY327">
        <v>5</v>
      </c>
      <c r="AZ327">
        <v>3</v>
      </c>
      <c r="BA327" t="s">
        <v>637</v>
      </c>
    </row>
    <row r="328" spans="1:53" hidden="1" x14ac:dyDescent="0.3">
      <c r="A328">
        <v>118458571704</v>
      </c>
      <c r="B328">
        <v>453298388</v>
      </c>
      <c r="C328" s="1">
        <v>45231.938078703701</v>
      </c>
      <c r="D328" s="1">
        <v>45231.944108796299</v>
      </c>
      <c r="E328" t="s">
        <v>638</v>
      </c>
      <c r="I328" t="s">
        <v>48</v>
      </c>
      <c r="J328" t="s">
        <v>65</v>
      </c>
      <c r="K328">
        <v>5</v>
      </c>
      <c r="L328">
        <v>5</v>
      </c>
      <c r="M328">
        <v>5</v>
      </c>
      <c r="N328">
        <v>4</v>
      </c>
      <c r="O328">
        <v>4</v>
      </c>
      <c r="P328">
        <v>4</v>
      </c>
      <c r="Q328">
        <v>5</v>
      </c>
      <c r="R328">
        <v>5</v>
      </c>
      <c r="S328">
        <v>5</v>
      </c>
      <c r="T328">
        <v>4</v>
      </c>
      <c r="U328">
        <v>5</v>
      </c>
      <c r="V328">
        <v>4</v>
      </c>
      <c r="W328">
        <v>5</v>
      </c>
      <c r="X328">
        <v>2</v>
      </c>
      <c r="Y328">
        <v>4</v>
      </c>
      <c r="Z328">
        <v>5</v>
      </c>
      <c r="AA328">
        <v>4</v>
      </c>
      <c r="AB328">
        <v>4</v>
      </c>
      <c r="AC328">
        <v>4</v>
      </c>
      <c r="AD328">
        <v>4</v>
      </c>
      <c r="AE328">
        <v>4</v>
      </c>
      <c r="AF328">
        <v>4</v>
      </c>
      <c r="AG328">
        <v>4</v>
      </c>
      <c r="AH328">
        <v>4</v>
      </c>
      <c r="AI328">
        <v>2</v>
      </c>
      <c r="AJ328">
        <v>4</v>
      </c>
      <c r="AK328">
        <v>4</v>
      </c>
      <c r="AL328">
        <v>4</v>
      </c>
      <c r="AM328">
        <v>4</v>
      </c>
      <c r="AN328" t="s">
        <v>50</v>
      </c>
      <c r="AO328">
        <v>4</v>
      </c>
      <c r="AP328" t="s">
        <v>81</v>
      </c>
      <c r="AQ328" t="s">
        <v>81</v>
      </c>
      <c r="AR328">
        <v>4</v>
      </c>
      <c r="AS328">
        <v>4</v>
      </c>
      <c r="AT328">
        <v>4</v>
      </c>
      <c r="AU328">
        <v>5</v>
      </c>
      <c r="AV328">
        <v>3</v>
      </c>
      <c r="AW328">
        <v>4</v>
      </c>
      <c r="AX328">
        <v>4</v>
      </c>
      <c r="AZ328">
        <v>4</v>
      </c>
      <c r="BA328" t="s">
        <v>639</v>
      </c>
    </row>
    <row r="329" spans="1:53" hidden="1" x14ac:dyDescent="0.3">
      <c r="A329">
        <v>118458458098</v>
      </c>
      <c r="B329">
        <v>453298388</v>
      </c>
      <c r="C329" s="1">
        <v>45231.854953703703</v>
      </c>
      <c r="D329" s="1">
        <v>45231.85800925926</v>
      </c>
      <c r="E329" t="s">
        <v>640</v>
      </c>
      <c r="I329" t="s">
        <v>56</v>
      </c>
      <c r="J329" t="s">
        <v>68</v>
      </c>
      <c r="K329">
        <v>3</v>
      </c>
      <c r="L329">
        <v>4</v>
      </c>
      <c r="M329">
        <v>4</v>
      </c>
      <c r="N329">
        <v>5</v>
      </c>
      <c r="O329">
        <v>4</v>
      </c>
      <c r="P329">
        <v>5</v>
      </c>
      <c r="Q329">
        <v>5</v>
      </c>
      <c r="R329">
        <v>4</v>
      </c>
      <c r="S329">
        <v>4</v>
      </c>
      <c r="T329">
        <v>4</v>
      </c>
      <c r="U329">
        <v>5</v>
      </c>
      <c r="V329">
        <v>5</v>
      </c>
      <c r="W329">
        <v>5</v>
      </c>
      <c r="X329">
        <v>5</v>
      </c>
      <c r="Y329">
        <v>4</v>
      </c>
      <c r="Z329">
        <v>5</v>
      </c>
      <c r="AA329">
        <v>4</v>
      </c>
      <c r="AB329">
        <v>4</v>
      </c>
      <c r="AC329">
        <v>4</v>
      </c>
      <c r="AD329">
        <v>4</v>
      </c>
      <c r="AE329">
        <v>4</v>
      </c>
      <c r="AF329">
        <v>5</v>
      </c>
      <c r="AG329">
        <v>4</v>
      </c>
      <c r="AH329">
        <v>4</v>
      </c>
      <c r="AI329">
        <v>5</v>
      </c>
      <c r="AJ329">
        <v>5</v>
      </c>
      <c r="AK329">
        <v>4</v>
      </c>
      <c r="AL329">
        <v>5</v>
      </c>
      <c r="AM329">
        <v>5</v>
      </c>
      <c r="AN329" t="s">
        <v>50</v>
      </c>
      <c r="AO329">
        <v>4</v>
      </c>
      <c r="AP329">
        <v>4</v>
      </c>
      <c r="AQ329">
        <v>5</v>
      </c>
      <c r="AR329">
        <v>4</v>
      </c>
      <c r="AS329">
        <v>5</v>
      </c>
      <c r="AT329">
        <v>4</v>
      </c>
      <c r="AU329">
        <v>5</v>
      </c>
      <c r="AV329">
        <v>5</v>
      </c>
      <c r="AW329">
        <v>4</v>
      </c>
      <c r="AX329">
        <v>5</v>
      </c>
      <c r="AY329">
        <v>5</v>
      </c>
      <c r="AZ329">
        <v>5</v>
      </c>
      <c r="BA329" t="s">
        <v>641</v>
      </c>
    </row>
    <row r="330" spans="1:53" hidden="1" x14ac:dyDescent="0.3">
      <c r="A330">
        <v>118458300559</v>
      </c>
      <c r="B330">
        <v>453298388</v>
      </c>
      <c r="C330" s="1">
        <v>45231.657673611109</v>
      </c>
      <c r="D330" s="1">
        <v>45231.663194444445</v>
      </c>
      <c r="E330" t="s">
        <v>610</v>
      </c>
      <c r="I330" t="s">
        <v>48</v>
      </c>
      <c r="J330" t="s">
        <v>96</v>
      </c>
      <c r="K330">
        <v>3</v>
      </c>
      <c r="L330">
        <v>3</v>
      </c>
      <c r="M330">
        <v>2</v>
      </c>
      <c r="N330">
        <v>4</v>
      </c>
      <c r="O330">
        <v>3</v>
      </c>
      <c r="P330">
        <v>2</v>
      </c>
      <c r="Q330">
        <v>4</v>
      </c>
      <c r="R330">
        <v>3</v>
      </c>
      <c r="S330">
        <v>3</v>
      </c>
      <c r="T330">
        <v>3</v>
      </c>
      <c r="U330">
        <v>3</v>
      </c>
      <c r="V330">
        <v>3</v>
      </c>
      <c r="W330">
        <v>4</v>
      </c>
      <c r="X330">
        <v>2</v>
      </c>
      <c r="Y330">
        <v>4</v>
      </c>
      <c r="Z330">
        <v>4</v>
      </c>
      <c r="AA330">
        <v>4</v>
      </c>
      <c r="AB330">
        <v>4</v>
      </c>
      <c r="AC330">
        <v>4</v>
      </c>
      <c r="AD330">
        <v>2</v>
      </c>
      <c r="AE330">
        <v>3</v>
      </c>
      <c r="AF330">
        <v>4</v>
      </c>
      <c r="AG330">
        <v>4</v>
      </c>
      <c r="AH330">
        <v>3</v>
      </c>
      <c r="AI330">
        <v>3</v>
      </c>
      <c r="AJ330">
        <v>4</v>
      </c>
      <c r="AK330">
        <v>4</v>
      </c>
      <c r="AL330">
        <v>3</v>
      </c>
      <c r="AM330">
        <v>2</v>
      </c>
      <c r="AN330" t="s">
        <v>50</v>
      </c>
      <c r="AO330">
        <v>4</v>
      </c>
      <c r="AP330">
        <v>4</v>
      </c>
      <c r="AQ330">
        <v>4</v>
      </c>
      <c r="AR330">
        <v>4</v>
      </c>
      <c r="AS330">
        <v>4</v>
      </c>
      <c r="AT330">
        <v>4</v>
      </c>
      <c r="AU330">
        <v>3</v>
      </c>
      <c r="AV330">
        <v>4</v>
      </c>
      <c r="AW330">
        <v>5</v>
      </c>
      <c r="AX330">
        <v>3</v>
      </c>
      <c r="AY330">
        <v>5</v>
      </c>
      <c r="AZ330">
        <v>2</v>
      </c>
      <c r="BA330" t="s">
        <v>642</v>
      </c>
    </row>
    <row r="331" spans="1:53" hidden="1" x14ac:dyDescent="0.3">
      <c r="A331">
        <v>118458269190</v>
      </c>
      <c r="B331">
        <v>453298388</v>
      </c>
      <c r="C331" s="1">
        <v>45231.604409722226</v>
      </c>
      <c r="D331" s="1">
        <v>45231.608819444446</v>
      </c>
      <c r="E331" t="s">
        <v>643</v>
      </c>
      <c r="I331" t="s">
        <v>48</v>
      </c>
      <c r="J331" t="s">
        <v>53</v>
      </c>
      <c r="K331">
        <v>4</v>
      </c>
      <c r="L331">
        <v>3</v>
      </c>
      <c r="M331">
        <v>5</v>
      </c>
      <c r="N331">
        <v>5</v>
      </c>
      <c r="O331">
        <v>4</v>
      </c>
      <c r="P331">
        <v>4</v>
      </c>
      <c r="Q331">
        <v>4</v>
      </c>
      <c r="R331">
        <v>2</v>
      </c>
      <c r="S331">
        <v>5</v>
      </c>
      <c r="T331">
        <v>5</v>
      </c>
      <c r="U331">
        <v>5</v>
      </c>
      <c r="V331">
        <v>4</v>
      </c>
      <c r="W331">
        <v>5</v>
      </c>
      <c r="X331">
        <v>4</v>
      </c>
      <c r="Y331">
        <v>5</v>
      </c>
      <c r="Z331">
        <v>4</v>
      </c>
      <c r="AA331">
        <v>3</v>
      </c>
      <c r="AB331">
        <v>4</v>
      </c>
      <c r="AC331">
        <v>4</v>
      </c>
      <c r="AD331">
        <v>5</v>
      </c>
      <c r="AE331">
        <v>4</v>
      </c>
      <c r="AF331">
        <v>4</v>
      </c>
      <c r="AG331">
        <v>5</v>
      </c>
      <c r="AH331">
        <v>4</v>
      </c>
      <c r="AI331">
        <v>2</v>
      </c>
      <c r="AJ331">
        <v>3</v>
      </c>
      <c r="AK331">
        <v>1</v>
      </c>
      <c r="AL331">
        <v>5</v>
      </c>
      <c r="AM331">
        <v>4</v>
      </c>
      <c r="AN331" t="s">
        <v>50</v>
      </c>
      <c r="AO331">
        <v>2</v>
      </c>
      <c r="AP331">
        <v>4</v>
      </c>
      <c r="AQ331">
        <v>4</v>
      </c>
      <c r="AR331">
        <v>4</v>
      </c>
      <c r="AS331">
        <v>5</v>
      </c>
      <c r="AT331">
        <v>5</v>
      </c>
      <c r="AU331">
        <v>5</v>
      </c>
      <c r="AV331">
        <v>4</v>
      </c>
      <c r="AW331">
        <v>4</v>
      </c>
      <c r="AX331">
        <v>3</v>
      </c>
      <c r="AY331">
        <v>4</v>
      </c>
      <c r="AZ331">
        <v>5</v>
      </c>
      <c r="BA331" t="s">
        <v>87</v>
      </c>
    </row>
    <row r="332" spans="1:53" hidden="1" x14ac:dyDescent="0.3">
      <c r="A332">
        <v>118458196370</v>
      </c>
      <c r="B332">
        <v>453298388</v>
      </c>
      <c r="C332" s="1">
        <v>45231.471458333333</v>
      </c>
      <c r="D332" s="1">
        <v>45231.478402777779</v>
      </c>
      <c r="E332" t="s">
        <v>644</v>
      </c>
      <c r="I332" t="s">
        <v>48</v>
      </c>
      <c r="J332" t="s">
        <v>49</v>
      </c>
      <c r="K332">
        <v>4</v>
      </c>
      <c r="L332">
        <v>4</v>
      </c>
      <c r="M332">
        <v>4</v>
      </c>
      <c r="N332">
        <v>2</v>
      </c>
      <c r="O332">
        <v>4</v>
      </c>
      <c r="P332">
        <v>4</v>
      </c>
      <c r="Q332">
        <v>3</v>
      </c>
      <c r="R332">
        <v>3</v>
      </c>
      <c r="S332">
        <v>4</v>
      </c>
      <c r="T332">
        <v>3</v>
      </c>
      <c r="U332">
        <v>2</v>
      </c>
      <c r="V332">
        <v>2</v>
      </c>
      <c r="W332">
        <v>4</v>
      </c>
      <c r="X332">
        <v>2</v>
      </c>
      <c r="Y332">
        <v>4</v>
      </c>
      <c r="Z332">
        <v>4</v>
      </c>
      <c r="AA332">
        <v>4</v>
      </c>
      <c r="AB332">
        <v>4</v>
      </c>
      <c r="AC332">
        <v>4</v>
      </c>
      <c r="AD332">
        <v>4</v>
      </c>
      <c r="AE332">
        <v>4</v>
      </c>
      <c r="AF332">
        <v>4</v>
      </c>
      <c r="AG332">
        <v>4</v>
      </c>
      <c r="AH332">
        <v>4</v>
      </c>
      <c r="AI332">
        <v>4</v>
      </c>
      <c r="AJ332">
        <v>4</v>
      </c>
      <c r="AK332">
        <v>4</v>
      </c>
      <c r="AL332">
        <v>4</v>
      </c>
      <c r="AM332">
        <v>4</v>
      </c>
      <c r="AN332" t="s">
        <v>50</v>
      </c>
      <c r="AO332">
        <v>4</v>
      </c>
      <c r="AP332">
        <v>4</v>
      </c>
      <c r="AQ332">
        <v>4</v>
      </c>
      <c r="AR332">
        <v>4</v>
      </c>
      <c r="AS332">
        <v>4</v>
      </c>
      <c r="AT332">
        <v>4</v>
      </c>
      <c r="AU332">
        <v>4</v>
      </c>
      <c r="AV332">
        <v>3</v>
      </c>
      <c r="AW332">
        <v>4</v>
      </c>
      <c r="AX332">
        <v>4</v>
      </c>
      <c r="AY332">
        <v>4</v>
      </c>
      <c r="AZ332">
        <v>3</v>
      </c>
      <c r="BA332">
        <v>4</v>
      </c>
    </row>
    <row r="333" spans="1:53" hidden="1" x14ac:dyDescent="0.3">
      <c r="A333">
        <v>118458163225</v>
      </c>
      <c r="B333">
        <v>453298388</v>
      </c>
      <c r="C333" s="1">
        <v>45231.42591435185</v>
      </c>
      <c r="D333" s="1">
        <v>45231.431122685186</v>
      </c>
      <c r="E333" t="s">
        <v>645</v>
      </c>
      <c r="I333" t="s">
        <v>48</v>
      </c>
      <c r="J333" t="s">
        <v>65</v>
      </c>
      <c r="K333">
        <v>3</v>
      </c>
      <c r="L333">
        <v>3</v>
      </c>
      <c r="M333">
        <v>3</v>
      </c>
      <c r="N333">
        <v>4</v>
      </c>
      <c r="O333">
        <v>3</v>
      </c>
      <c r="P333">
        <v>4</v>
      </c>
      <c r="Q333">
        <v>3</v>
      </c>
      <c r="R333">
        <v>3</v>
      </c>
      <c r="S333">
        <v>3</v>
      </c>
      <c r="T333">
        <v>4</v>
      </c>
      <c r="U333">
        <v>4</v>
      </c>
      <c r="V333">
        <v>3</v>
      </c>
      <c r="W333">
        <v>4</v>
      </c>
      <c r="X333">
        <v>2</v>
      </c>
      <c r="Y333">
        <v>4</v>
      </c>
      <c r="Z333">
        <v>4</v>
      </c>
      <c r="AA333">
        <v>3</v>
      </c>
      <c r="AB333">
        <v>4</v>
      </c>
      <c r="AC333">
        <v>4</v>
      </c>
      <c r="AD333">
        <v>4</v>
      </c>
      <c r="AE333">
        <v>5</v>
      </c>
      <c r="AF333">
        <v>4</v>
      </c>
      <c r="AG333">
        <v>4</v>
      </c>
      <c r="AH333">
        <v>4</v>
      </c>
      <c r="AI333">
        <v>4</v>
      </c>
      <c r="AJ333">
        <v>4</v>
      </c>
      <c r="AK333">
        <v>4</v>
      </c>
      <c r="AL333">
        <v>4</v>
      </c>
      <c r="AM333">
        <v>4</v>
      </c>
      <c r="AN333">
        <v>5</v>
      </c>
      <c r="AO333">
        <v>5</v>
      </c>
      <c r="AP333">
        <v>5</v>
      </c>
      <c r="AQ333">
        <v>4</v>
      </c>
      <c r="AR333">
        <v>3</v>
      </c>
      <c r="AS333">
        <v>3</v>
      </c>
      <c r="AT333">
        <v>2</v>
      </c>
      <c r="AU333">
        <v>5</v>
      </c>
      <c r="AV333">
        <v>4</v>
      </c>
      <c r="AW333">
        <v>5</v>
      </c>
      <c r="AX333">
        <v>5</v>
      </c>
      <c r="AY333">
        <v>3</v>
      </c>
      <c r="AZ333">
        <v>3</v>
      </c>
      <c r="BA333" t="s">
        <v>646</v>
      </c>
    </row>
    <row r="334" spans="1:53" hidden="1" x14ac:dyDescent="0.3">
      <c r="A334">
        <v>118457435942</v>
      </c>
      <c r="B334">
        <v>453298388</v>
      </c>
      <c r="C334" s="1">
        <v>45230.856469907405</v>
      </c>
      <c r="D334" s="1">
        <v>45230.86310185185</v>
      </c>
      <c r="E334" t="s">
        <v>647</v>
      </c>
      <c r="I334" t="s">
        <v>48</v>
      </c>
      <c r="J334" t="s">
        <v>49</v>
      </c>
      <c r="K334">
        <v>2</v>
      </c>
      <c r="L334">
        <v>2</v>
      </c>
      <c r="M334">
        <v>3</v>
      </c>
      <c r="N334">
        <v>1</v>
      </c>
      <c r="O334">
        <v>4</v>
      </c>
      <c r="P334">
        <v>2</v>
      </c>
      <c r="Q334">
        <v>2</v>
      </c>
      <c r="R334">
        <v>4</v>
      </c>
      <c r="S334">
        <v>2</v>
      </c>
      <c r="T334">
        <v>4</v>
      </c>
      <c r="U334">
        <v>1</v>
      </c>
      <c r="V334">
        <v>2</v>
      </c>
      <c r="W334">
        <v>4</v>
      </c>
      <c r="X334">
        <v>1</v>
      </c>
      <c r="Y334">
        <v>3</v>
      </c>
      <c r="Z334">
        <v>3</v>
      </c>
      <c r="AA334">
        <v>2</v>
      </c>
      <c r="AB334">
        <v>3</v>
      </c>
      <c r="AC334">
        <v>4</v>
      </c>
      <c r="AD334">
        <v>1</v>
      </c>
      <c r="AE334">
        <v>2</v>
      </c>
      <c r="AF334">
        <v>2</v>
      </c>
      <c r="AG334">
        <v>3</v>
      </c>
      <c r="AH334">
        <v>3</v>
      </c>
      <c r="AI334">
        <v>1</v>
      </c>
      <c r="AJ334">
        <v>4</v>
      </c>
      <c r="AK334">
        <v>4</v>
      </c>
      <c r="AL334">
        <v>4</v>
      </c>
      <c r="AM334">
        <v>2</v>
      </c>
      <c r="AN334">
        <v>4</v>
      </c>
      <c r="AO334">
        <v>4</v>
      </c>
      <c r="AP334">
        <v>1</v>
      </c>
      <c r="AQ334">
        <v>1</v>
      </c>
      <c r="AR334">
        <v>2</v>
      </c>
      <c r="AS334">
        <v>1</v>
      </c>
      <c r="AT334">
        <v>2</v>
      </c>
      <c r="AU334">
        <v>2</v>
      </c>
      <c r="AV334">
        <v>3</v>
      </c>
      <c r="AW334">
        <v>1</v>
      </c>
      <c r="AX334">
        <v>3</v>
      </c>
      <c r="AY334">
        <v>1</v>
      </c>
      <c r="AZ334">
        <v>4</v>
      </c>
      <c r="BA334" t="s">
        <v>648</v>
      </c>
    </row>
    <row r="335" spans="1:53" hidden="1" x14ac:dyDescent="0.3">
      <c r="A335">
        <v>118457370016</v>
      </c>
      <c r="B335">
        <v>453298388</v>
      </c>
      <c r="C335" s="1">
        <v>45230.792256944442</v>
      </c>
      <c r="D335" s="1">
        <v>45230.80059027778</v>
      </c>
      <c r="E335" t="s">
        <v>649</v>
      </c>
      <c r="I335" t="s">
        <v>56</v>
      </c>
      <c r="J335" t="s">
        <v>68</v>
      </c>
      <c r="K335">
        <v>4</v>
      </c>
      <c r="L335">
        <v>4</v>
      </c>
      <c r="M335">
        <v>5</v>
      </c>
      <c r="N335">
        <v>2</v>
      </c>
      <c r="O335">
        <v>4</v>
      </c>
      <c r="P335">
        <v>4</v>
      </c>
      <c r="Q335">
        <v>5</v>
      </c>
      <c r="R335">
        <v>3</v>
      </c>
      <c r="S335">
        <v>5</v>
      </c>
      <c r="T335">
        <v>4</v>
      </c>
      <c r="U335">
        <v>4</v>
      </c>
      <c r="V335">
        <v>2</v>
      </c>
      <c r="W335">
        <v>3</v>
      </c>
      <c r="X335">
        <v>3</v>
      </c>
      <c r="Y335">
        <v>3</v>
      </c>
      <c r="Z335">
        <v>5</v>
      </c>
      <c r="AA335">
        <v>5</v>
      </c>
      <c r="AB335">
        <v>5</v>
      </c>
      <c r="AC335">
        <v>4</v>
      </c>
      <c r="AD335">
        <v>4</v>
      </c>
      <c r="AE335">
        <v>3</v>
      </c>
      <c r="AF335">
        <v>3</v>
      </c>
      <c r="AG335">
        <v>5</v>
      </c>
      <c r="AH335">
        <v>5</v>
      </c>
      <c r="AI335">
        <v>2</v>
      </c>
      <c r="AJ335">
        <v>4</v>
      </c>
      <c r="AK335">
        <v>5</v>
      </c>
      <c r="AL335">
        <v>4</v>
      </c>
      <c r="AM335">
        <v>3</v>
      </c>
      <c r="AN335">
        <v>5</v>
      </c>
      <c r="AO335">
        <v>4</v>
      </c>
      <c r="AP335">
        <v>4</v>
      </c>
      <c r="AQ335">
        <v>4</v>
      </c>
      <c r="AR335">
        <v>4</v>
      </c>
      <c r="AS335">
        <v>4</v>
      </c>
      <c r="AT335">
        <v>4</v>
      </c>
      <c r="AU335">
        <v>5</v>
      </c>
      <c r="AV335">
        <v>3</v>
      </c>
      <c r="AW335">
        <v>4</v>
      </c>
      <c r="AX335">
        <v>3</v>
      </c>
      <c r="AY335">
        <v>5</v>
      </c>
      <c r="AZ335">
        <v>4</v>
      </c>
      <c r="BA335" t="s">
        <v>79</v>
      </c>
    </row>
    <row r="336" spans="1:53" hidden="1" x14ac:dyDescent="0.3">
      <c r="A336">
        <v>118457359674</v>
      </c>
      <c r="B336">
        <v>453298388</v>
      </c>
      <c r="C336" s="1">
        <v>45230.785185185188</v>
      </c>
      <c r="D336" s="1">
        <v>45230.789340277777</v>
      </c>
      <c r="E336" t="s">
        <v>650</v>
      </c>
      <c r="I336" t="s">
        <v>56</v>
      </c>
      <c r="J336" t="s">
        <v>103</v>
      </c>
      <c r="K336">
        <v>5</v>
      </c>
      <c r="L336">
        <v>5</v>
      </c>
      <c r="M336">
        <v>5</v>
      </c>
      <c r="N336">
        <v>5</v>
      </c>
      <c r="O336">
        <v>5</v>
      </c>
      <c r="P336">
        <v>5</v>
      </c>
      <c r="Q336">
        <v>5</v>
      </c>
      <c r="R336">
        <v>5</v>
      </c>
      <c r="S336">
        <v>5</v>
      </c>
      <c r="T336">
        <v>5</v>
      </c>
      <c r="U336">
        <v>5</v>
      </c>
      <c r="V336">
        <v>5</v>
      </c>
      <c r="W336">
        <v>5</v>
      </c>
      <c r="X336">
        <v>5</v>
      </c>
      <c r="Y336">
        <v>5</v>
      </c>
      <c r="Z336">
        <v>5</v>
      </c>
      <c r="AA336">
        <v>5</v>
      </c>
      <c r="AB336">
        <v>5</v>
      </c>
      <c r="AC336">
        <v>5</v>
      </c>
      <c r="AD336">
        <v>5</v>
      </c>
      <c r="AE336">
        <v>5</v>
      </c>
      <c r="AF336">
        <v>5</v>
      </c>
      <c r="AG336">
        <v>5</v>
      </c>
      <c r="AH336">
        <v>5</v>
      </c>
      <c r="AI336">
        <v>5</v>
      </c>
      <c r="AJ336">
        <v>5</v>
      </c>
      <c r="AK336">
        <v>5</v>
      </c>
      <c r="AL336">
        <v>5</v>
      </c>
      <c r="AM336">
        <v>5</v>
      </c>
      <c r="AN336">
        <v>5</v>
      </c>
      <c r="AO336">
        <v>5</v>
      </c>
      <c r="AP336">
        <v>5</v>
      </c>
      <c r="AQ336">
        <v>5</v>
      </c>
      <c r="AR336">
        <v>5</v>
      </c>
      <c r="AS336">
        <v>5</v>
      </c>
      <c r="AT336">
        <v>5</v>
      </c>
      <c r="AU336">
        <v>5</v>
      </c>
      <c r="AV336">
        <v>5</v>
      </c>
      <c r="AW336">
        <v>5</v>
      </c>
      <c r="AX336">
        <v>5</v>
      </c>
      <c r="AY336">
        <v>5</v>
      </c>
      <c r="AZ336">
        <v>5</v>
      </c>
      <c r="BA336" t="s">
        <v>97</v>
      </c>
    </row>
    <row r="337" spans="1:53" hidden="1" x14ac:dyDescent="0.3">
      <c r="A337">
        <v>118457317980</v>
      </c>
      <c r="B337">
        <v>453298388</v>
      </c>
      <c r="C337" s="1">
        <v>45230.734594907408</v>
      </c>
      <c r="D337" s="1">
        <v>45230.750914351855</v>
      </c>
      <c r="E337" t="s">
        <v>651</v>
      </c>
      <c r="I337" t="s">
        <v>56</v>
      </c>
      <c r="J337" t="s">
        <v>68</v>
      </c>
      <c r="K337">
        <v>4</v>
      </c>
      <c r="L337">
        <v>3</v>
      </c>
      <c r="M337">
        <v>3</v>
      </c>
      <c r="N337">
        <v>3</v>
      </c>
      <c r="O337">
        <v>4</v>
      </c>
      <c r="P337">
        <v>4</v>
      </c>
      <c r="Q337">
        <v>4</v>
      </c>
      <c r="R337">
        <v>3</v>
      </c>
      <c r="S337">
        <v>4</v>
      </c>
      <c r="T337">
        <v>3</v>
      </c>
      <c r="U337">
        <v>3</v>
      </c>
      <c r="V337">
        <v>2</v>
      </c>
      <c r="W337">
        <v>4</v>
      </c>
      <c r="X337">
        <v>3</v>
      </c>
      <c r="Y337">
        <v>4</v>
      </c>
      <c r="Z337">
        <v>4</v>
      </c>
      <c r="AA337">
        <v>4</v>
      </c>
      <c r="AB337">
        <v>4</v>
      </c>
      <c r="AC337">
        <v>4</v>
      </c>
      <c r="AD337">
        <v>3</v>
      </c>
      <c r="AE337">
        <v>4</v>
      </c>
      <c r="AF337">
        <v>4</v>
      </c>
      <c r="AG337">
        <v>4</v>
      </c>
      <c r="AH337">
        <v>4</v>
      </c>
      <c r="AI337">
        <v>2</v>
      </c>
      <c r="AJ337">
        <v>4</v>
      </c>
      <c r="AK337">
        <v>4</v>
      </c>
      <c r="AL337">
        <v>4</v>
      </c>
      <c r="AM337">
        <v>3</v>
      </c>
      <c r="AN337" t="s">
        <v>50</v>
      </c>
      <c r="AO337">
        <v>2</v>
      </c>
      <c r="AP337">
        <v>4</v>
      </c>
      <c r="AQ337">
        <v>3</v>
      </c>
      <c r="AR337">
        <v>4</v>
      </c>
      <c r="AS337">
        <v>4</v>
      </c>
      <c r="AT337">
        <v>4</v>
      </c>
      <c r="AU337">
        <v>4</v>
      </c>
      <c r="AV337">
        <v>3</v>
      </c>
      <c r="AW337">
        <v>4</v>
      </c>
      <c r="AX337">
        <v>3</v>
      </c>
      <c r="AY337">
        <v>3</v>
      </c>
      <c r="AZ337">
        <v>4</v>
      </c>
      <c r="BA337" t="s">
        <v>652</v>
      </c>
    </row>
    <row r="338" spans="1:53" hidden="1" x14ac:dyDescent="0.3">
      <c r="A338">
        <v>118457311737</v>
      </c>
      <c r="B338">
        <v>453298388</v>
      </c>
      <c r="C338" s="1">
        <v>45230.725821759261</v>
      </c>
      <c r="D338" s="1">
        <v>45230.735625000001</v>
      </c>
      <c r="E338" t="s">
        <v>653</v>
      </c>
      <c r="I338" t="s">
        <v>56</v>
      </c>
      <c r="J338" t="s">
        <v>68</v>
      </c>
      <c r="K338">
        <v>4</v>
      </c>
      <c r="L338">
        <v>4</v>
      </c>
      <c r="M338">
        <v>3</v>
      </c>
      <c r="N338">
        <v>4</v>
      </c>
      <c r="O338">
        <v>4</v>
      </c>
      <c r="P338">
        <v>3</v>
      </c>
      <c r="Q338">
        <v>2</v>
      </c>
      <c r="R338">
        <v>3</v>
      </c>
      <c r="S338">
        <v>2</v>
      </c>
      <c r="T338">
        <v>3</v>
      </c>
      <c r="U338">
        <v>4</v>
      </c>
      <c r="V338">
        <v>4</v>
      </c>
      <c r="W338">
        <v>5</v>
      </c>
      <c r="X338">
        <v>2</v>
      </c>
      <c r="Y338">
        <v>2</v>
      </c>
      <c r="Z338">
        <v>5</v>
      </c>
      <c r="AA338">
        <v>2</v>
      </c>
      <c r="AB338">
        <v>2</v>
      </c>
      <c r="AC338">
        <v>4</v>
      </c>
      <c r="AD338">
        <v>4</v>
      </c>
      <c r="AE338">
        <v>3</v>
      </c>
      <c r="AF338">
        <v>4</v>
      </c>
      <c r="AG338">
        <v>4</v>
      </c>
      <c r="AH338">
        <v>5</v>
      </c>
      <c r="AI338">
        <v>4</v>
      </c>
      <c r="AJ338">
        <v>3</v>
      </c>
      <c r="AK338">
        <v>3</v>
      </c>
      <c r="AL338">
        <v>4</v>
      </c>
      <c r="AM338">
        <v>4</v>
      </c>
      <c r="AN338">
        <v>3</v>
      </c>
      <c r="AO338">
        <v>2</v>
      </c>
      <c r="AP338">
        <v>4</v>
      </c>
      <c r="AQ338">
        <v>4</v>
      </c>
      <c r="AR338">
        <v>4</v>
      </c>
      <c r="AS338">
        <v>4</v>
      </c>
      <c r="AT338">
        <v>4</v>
      </c>
      <c r="AU338">
        <v>4</v>
      </c>
      <c r="AV338">
        <v>3</v>
      </c>
      <c r="AW338">
        <v>2</v>
      </c>
      <c r="AX338">
        <v>3</v>
      </c>
      <c r="AY338">
        <v>5</v>
      </c>
      <c r="AZ338">
        <v>3</v>
      </c>
      <c r="BA338" t="s">
        <v>654</v>
      </c>
    </row>
    <row r="339" spans="1:53" hidden="1" x14ac:dyDescent="0.3">
      <c r="A339">
        <v>118457304178</v>
      </c>
      <c r="B339">
        <v>453298388</v>
      </c>
      <c r="C339" s="1">
        <v>45230.723402777781</v>
      </c>
      <c r="D339" s="1">
        <v>45230.728831018518</v>
      </c>
      <c r="E339" t="s">
        <v>655</v>
      </c>
      <c r="I339" t="s">
        <v>48</v>
      </c>
      <c r="J339" t="s">
        <v>65</v>
      </c>
      <c r="K339">
        <v>2</v>
      </c>
      <c r="L339">
        <v>2</v>
      </c>
      <c r="M339">
        <v>3</v>
      </c>
      <c r="N339">
        <v>5</v>
      </c>
      <c r="O339">
        <v>2</v>
      </c>
      <c r="P339">
        <v>2</v>
      </c>
      <c r="Q339">
        <v>3</v>
      </c>
      <c r="R339">
        <v>2</v>
      </c>
      <c r="S339">
        <v>4</v>
      </c>
      <c r="T339">
        <v>4</v>
      </c>
      <c r="U339">
        <v>4</v>
      </c>
      <c r="V339">
        <v>2</v>
      </c>
      <c r="W339">
        <v>2</v>
      </c>
      <c r="X339">
        <v>1</v>
      </c>
      <c r="Y339">
        <v>3</v>
      </c>
      <c r="Z339">
        <v>1</v>
      </c>
      <c r="AA339">
        <v>2</v>
      </c>
      <c r="AB339">
        <v>3</v>
      </c>
      <c r="AC339">
        <v>1</v>
      </c>
      <c r="AD339">
        <v>1</v>
      </c>
      <c r="AE339">
        <v>3</v>
      </c>
      <c r="AF339">
        <v>2</v>
      </c>
      <c r="AG339">
        <v>1</v>
      </c>
      <c r="AH339">
        <v>2</v>
      </c>
      <c r="AI339">
        <v>1</v>
      </c>
      <c r="AJ339">
        <v>4</v>
      </c>
      <c r="AK339">
        <v>1</v>
      </c>
      <c r="AL339">
        <v>4</v>
      </c>
      <c r="AM339">
        <v>1</v>
      </c>
      <c r="AN339">
        <v>3</v>
      </c>
      <c r="AO339">
        <v>2</v>
      </c>
      <c r="AP339">
        <v>4</v>
      </c>
      <c r="AQ339">
        <v>4</v>
      </c>
      <c r="AR339">
        <v>2</v>
      </c>
      <c r="AS339">
        <v>2</v>
      </c>
      <c r="AT339">
        <v>1</v>
      </c>
      <c r="AU339">
        <v>4</v>
      </c>
      <c r="AV339">
        <v>1</v>
      </c>
      <c r="AW339">
        <v>3</v>
      </c>
      <c r="AX339">
        <v>1</v>
      </c>
      <c r="AY339">
        <v>4</v>
      </c>
      <c r="AZ339">
        <v>4</v>
      </c>
      <c r="BA339" t="s">
        <v>656</v>
      </c>
    </row>
    <row r="340" spans="1:53" hidden="1" x14ac:dyDescent="0.3">
      <c r="A340">
        <v>118457205031</v>
      </c>
      <c r="B340">
        <v>453298388</v>
      </c>
      <c r="C340" s="1">
        <v>45230.554259259261</v>
      </c>
      <c r="D340" s="1">
        <v>45230.578530092593</v>
      </c>
      <c r="E340" t="s">
        <v>657</v>
      </c>
      <c r="I340" t="s">
        <v>56</v>
      </c>
      <c r="J340" t="s">
        <v>91</v>
      </c>
      <c r="K340">
        <v>2</v>
      </c>
      <c r="L340">
        <v>4</v>
      </c>
      <c r="M340">
        <v>2</v>
      </c>
      <c r="N340">
        <v>4</v>
      </c>
      <c r="O340">
        <v>1</v>
      </c>
      <c r="P340">
        <v>4</v>
      </c>
      <c r="Q340">
        <v>1</v>
      </c>
      <c r="R340">
        <v>2</v>
      </c>
      <c r="S340">
        <v>1</v>
      </c>
      <c r="T340">
        <v>1</v>
      </c>
      <c r="U340">
        <v>2</v>
      </c>
      <c r="V340">
        <v>4</v>
      </c>
      <c r="W340">
        <v>2</v>
      </c>
      <c r="X340">
        <v>2</v>
      </c>
      <c r="Y340">
        <v>4</v>
      </c>
      <c r="Z340">
        <v>4</v>
      </c>
      <c r="AA340">
        <v>4</v>
      </c>
      <c r="AB340">
        <v>2</v>
      </c>
      <c r="AC340">
        <v>2</v>
      </c>
      <c r="AD340">
        <v>2</v>
      </c>
      <c r="AE340">
        <v>2</v>
      </c>
      <c r="AF340">
        <v>4</v>
      </c>
      <c r="AG340">
        <v>4</v>
      </c>
      <c r="AH340">
        <v>4</v>
      </c>
      <c r="AI340">
        <v>1</v>
      </c>
      <c r="AJ340">
        <v>4</v>
      </c>
      <c r="AK340">
        <v>4</v>
      </c>
      <c r="AL340">
        <v>4</v>
      </c>
      <c r="AM340">
        <v>4</v>
      </c>
      <c r="AN340" t="s">
        <v>50</v>
      </c>
      <c r="AO340">
        <v>4</v>
      </c>
      <c r="AP340">
        <v>1</v>
      </c>
      <c r="AQ340">
        <v>1</v>
      </c>
      <c r="AR340">
        <v>2</v>
      </c>
      <c r="AS340">
        <v>2</v>
      </c>
      <c r="AT340">
        <v>3</v>
      </c>
      <c r="AU340">
        <v>2</v>
      </c>
      <c r="AV340">
        <v>2</v>
      </c>
      <c r="AW340">
        <v>3</v>
      </c>
      <c r="AX340">
        <v>4</v>
      </c>
      <c r="AY340">
        <v>1</v>
      </c>
      <c r="AZ340">
        <v>3</v>
      </c>
      <c r="BA340" t="s">
        <v>658</v>
      </c>
    </row>
    <row r="341" spans="1:53" hidden="1" x14ac:dyDescent="0.3">
      <c r="A341">
        <v>118457110310</v>
      </c>
      <c r="B341">
        <v>453298388</v>
      </c>
      <c r="C341" s="1">
        <v>45230.428506944445</v>
      </c>
      <c r="D341" s="1">
        <v>45230.43712962963</v>
      </c>
      <c r="E341" t="s">
        <v>659</v>
      </c>
      <c r="I341" t="s">
        <v>48</v>
      </c>
      <c r="J341" t="s">
        <v>65</v>
      </c>
      <c r="K341">
        <v>4</v>
      </c>
      <c r="L341">
        <v>4</v>
      </c>
      <c r="M341">
        <v>4</v>
      </c>
      <c r="N341">
        <v>4</v>
      </c>
      <c r="O341">
        <v>4</v>
      </c>
      <c r="P341">
        <v>4</v>
      </c>
      <c r="Q341">
        <v>4</v>
      </c>
      <c r="R341">
        <v>3</v>
      </c>
      <c r="S341">
        <v>4</v>
      </c>
      <c r="T341">
        <v>4</v>
      </c>
      <c r="U341">
        <v>4</v>
      </c>
      <c r="V341">
        <v>4</v>
      </c>
      <c r="W341">
        <v>4</v>
      </c>
      <c r="X341">
        <v>4</v>
      </c>
      <c r="Y341">
        <v>4</v>
      </c>
      <c r="Z341">
        <v>4</v>
      </c>
      <c r="AA341">
        <v>4</v>
      </c>
      <c r="AB341">
        <v>4</v>
      </c>
      <c r="AC341">
        <v>4</v>
      </c>
      <c r="AD341">
        <v>3</v>
      </c>
      <c r="AE341">
        <v>4</v>
      </c>
      <c r="AF341">
        <v>4</v>
      </c>
      <c r="AG341">
        <v>4</v>
      </c>
      <c r="AH341">
        <v>4</v>
      </c>
      <c r="AI341">
        <v>3</v>
      </c>
      <c r="AJ341">
        <v>4</v>
      </c>
      <c r="AK341">
        <v>3</v>
      </c>
      <c r="AL341">
        <v>4</v>
      </c>
      <c r="AM341">
        <v>3</v>
      </c>
      <c r="AN341">
        <v>3</v>
      </c>
      <c r="AO341">
        <v>4</v>
      </c>
      <c r="AP341">
        <v>4</v>
      </c>
      <c r="AQ341">
        <v>4</v>
      </c>
      <c r="AR341">
        <v>4</v>
      </c>
      <c r="AS341">
        <v>4</v>
      </c>
      <c r="AT341">
        <v>3</v>
      </c>
      <c r="AU341">
        <v>4</v>
      </c>
      <c r="AV341">
        <v>4</v>
      </c>
      <c r="AW341">
        <v>4</v>
      </c>
      <c r="AX341">
        <v>3</v>
      </c>
      <c r="AY341">
        <v>4</v>
      </c>
      <c r="AZ341">
        <v>4</v>
      </c>
      <c r="BA341" t="s">
        <v>660</v>
      </c>
    </row>
    <row r="342" spans="1:53" hidden="1" x14ac:dyDescent="0.3">
      <c r="A342">
        <v>118456645020</v>
      </c>
      <c r="B342">
        <v>453298388</v>
      </c>
      <c r="C342" s="1">
        <v>45230.010300925926</v>
      </c>
      <c r="D342" s="1">
        <v>45230.034780092596</v>
      </c>
      <c r="E342" t="s">
        <v>661</v>
      </c>
      <c r="I342" t="s">
        <v>48</v>
      </c>
      <c r="J342" t="s">
        <v>49</v>
      </c>
      <c r="K342">
        <v>4</v>
      </c>
      <c r="L342">
        <v>5</v>
      </c>
      <c r="M342">
        <v>4</v>
      </c>
      <c r="N342">
        <v>4</v>
      </c>
      <c r="O342">
        <v>4</v>
      </c>
      <c r="P342">
        <v>4</v>
      </c>
      <c r="Q342">
        <v>4</v>
      </c>
      <c r="R342">
        <v>3</v>
      </c>
      <c r="S342">
        <v>3</v>
      </c>
      <c r="T342">
        <v>3</v>
      </c>
      <c r="U342">
        <v>4</v>
      </c>
      <c r="V342">
        <v>5</v>
      </c>
      <c r="W342">
        <v>5</v>
      </c>
      <c r="X342">
        <v>3</v>
      </c>
      <c r="Y342">
        <v>3</v>
      </c>
      <c r="Z342">
        <v>5</v>
      </c>
      <c r="AA342">
        <v>4</v>
      </c>
      <c r="AB342">
        <v>5</v>
      </c>
      <c r="AC342">
        <v>5</v>
      </c>
      <c r="AD342">
        <v>4</v>
      </c>
      <c r="AE342">
        <v>3</v>
      </c>
      <c r="AF342">
        <v>4</v>
      </c>
      <c r="AG342">
        <v>4</v>
      </c>
      <c r="AH342">
        <v>4</v>
      </c>
      <c r="AI342">
        <v>2</v>
      </c>
      <c r="AJ342">
        <v>5</v>
      </c>
      <c r="AK342">
        <v>1</v>
      </c>
      <c r="AL342">
        <v>4</v>
      </c>
      <c r="AM342">
        <v>4</v>
      </c>
      <c r="AN342">
        <v>4</v>
      </c>
      <c r="AO342">
        <v>4</v>
      </c>
      <c r="AP342">
        <v>4</v>
      </c>
      <c r="AQ342">
        <v>4</v>
      </c>
      <c r="AR342">
        <v>3</v>
      </c>
      <c r="AS342">
        <v>3</v>
      </c>
      <c r="AV342">
        <v>2</v>
      </c>
      <c r="AW342">
        <v>4</v>
      </c>
      <c r="AZ342">
        <v>4</v>
      </c>
      <c r="BA342" t="s">
        <v>152</v>
      </c>
    </row>
    <row r="343" spans="1:53" hidden="1" x14ac:dyDescent="0.3">
      <c r="A343">
        <v>118456613829</v>
      </c>
      <c r="B343">
        <v>453298388</v>
      </c>
      <c r="C343" s="1">
        <v>45230.010925925926</v>
      </c>
      <c r="D343" s="1">
        <v>45230.017245370371</v>
      </c>
      <c r="E343" t="s">
        <v>662</v>
      </c>
      <c r="I343" t="s">
        <v>56</v>
      </c>
      <c r="J343" t="s">
        <v>68</v>
      </c>
      <c r="K343">
        <v>4</v>
      </c>
      <c r="L343">
        <v>3</v>
      </c>
      <c r="M343">
        <v>2</v>
      </c>
      <c r="N343">
        <v>4</v>
      </c>
      <c r="O343">
        <v>4</v>
      </c>
      <c r="P343">
        <v>4</v>
      </c>
      <c r="Q343">
        <v>4</v>
      </c>
      <c r="R343">
        <v>4</v>
      </c>
      <c r="S343">
        <v>4</v>
      </c>
      <c r="T343">
        <v>3</v>
      </c>
      <c r="U343">
        <v>4</v>
      </c>
      <c r="V343">
        <v>1</v>
      </c>
      <c r="W343">
        <v>3</v>
      </c>
      <c r="X343">
        <v>1</v>
      </c>
      <c r="Y343">
        <v>4</v>
      </c>
      <c r="Z343">
        <v>4</v>
      </c>
      <c r="AA343">
        <v>4</v>
      </c>
      <c r="AB343">
        <v>4</v>
      </c>
      <c r="AC343">
        <v>4</v>
      </c>
      <c r="AD343">
        <v>4</v>
      </c>
      <c r="AE343">
        <v>4</v>
      </c>
      <c r="AF343">
        <v>4</v>
      </c>
      <c r="AG343">
        <v>3</v>
      </c>
      <c r="AH343">
        <v>3</v>
      </c>
      <c r="AI343">
        <v>2</v>
      </c>
      <c r="AJ343">
        <v>4</v>
      </c>
      <c r="AK343">
        <v>2</v>
      </c>
      <c r="AL343">
        <v>4</v>
      </c>
      <c r="AM343">
        <v>3</v>
      </c>
      <c r="AN343">
        <v>1</v>
      </c>
      <c r="AO343">
        <v>3</v>
      </c>
      <c r="AP343">
        <v>4</v>
      </c>
      <c r="AQ343">
        <v>4</v>
      </c>
      <c r="AR343">
        <v>4</v>
      </c>
      <c r="AS343">
        <v>3</v>
      </c>
      <c r="AT343">
        <v>3</v>
      </c>
      <c r="AU343">
        <v>3</v>
      </c>
      <c r="AV343">
        <v>1</v>
      </c>
      <c r="AW343">
        <v>3</v>
      </c>
      <c r="AX343">
        <v>3</v>
      </c>
      <c r="AY343">
        <v>4</v>
      </c>
      <c r="AZ343">
        <v>3</v>
      </c>
      <c r="BA343" t="s">
        <v>663</v>
      </c>
    </row>
    <row r="344" spans="1:53" hidden="1" x14ac:dyDescent="0.3">
      <c r="A344">
        <v>118456612069</v>
      </c>
      <c r="B344">
        <v>453298388</v>
      </c>
      <c r="C344" s="1">
        <v>45230.007615740738</v>
      </c>
      <c r="D344" s="1">
        <v>45230.014537037037</v>
      </c>
      <c r="E344" t="s">
        <v>664</v>
      </c>
      <c r="I344" t="s">
        <v>56</v>
      </c>
      <c r="J344" t="s">
        <v>68</v>
      </c>
      <c r="K344">
        <v>4</v>
      </c>
      <c r="L344">
        <v>1</v>
      </c>
      <c r="M344">
        <v>4</v>
      </c>
      <c r="N344">
        <v>4</v>
      </c>
      <c r="O344">
        <v>4</v>
      </c>
      <c r="P344">
        <v>4</v>
      </c>
      <c r="Q344">
        <v>4</v>
      </c>
      <c r="R344">
        <v>4</v>
      </c>
      <c r="S344">
        <v>4</v>
      </c>
      <c r="T344">
        <v>4</v>
      </c>
      <c r="U344">
        <v>4</v>
      </c>
      <c r="V344">
        <v>4</v>
      </c>
      <c r="W344">
        <v>4</v>
      </c>
      <c r="X344">
        <v>3</v>
      </c>
      <c r="Y344">
        <v>4</v>
      </c>
      <c r="Z344">
        <v>4</v>
      </c>
      <c r="AA344">
        <v>4</v>
      </c>
      <c r="AB344">
        <v>4</v>
      </c>
      <c r="AC344">
        <v>4</v>
      </c>
      <c r="AD344">
        <v>4</v>
      </c>
      <c r="AE344">
        <v>4</v>
      </c>
      <c r="AF344">
        <v>4</v>
      </c>
      <c r="AG344">
        <v>4</v>
      </c>
      <c r="AH344">
        <v>4</v>
      </c>
      <c r="AI344">
        <v>4</v>
      </c>
      <c r="AJ344">
        <v>3</v>
      </c>
      <c r="AK344">
        <v>3</v>
      </c>
      <c r="AL344">
        <v>4</v>
      </c>
      <c r="AM344">
        <v>4</v>
      </c>
      <c r="AN344">
        <v>4</v>
      </c>
      <c r="AO344">
        <v>3</v>
      </c>
      <c r="AP344">
        <v>4</v>
      </c>
      <c r="AQ344">
        <v>4</v>
      </c>
      <c r="AR344">
        <v>4</v>
      </c>
      <c r="AS344">
        <v>4</v>
      </c>
      <c r="AT344">
        <v>4</v>
      </c>
      <c r="AU344">
        <v>4</v>
      </c>
      <c r="AV344">
        <v>4</v>
      </c>
      <c r="AW344">
        <v>4</v>
      </c>
      <c r="AX344">
        <v>4</v>
      </c>
      <c r="AY344">
        <v>4</v>
      </c>
      <c r="AZ344">
        <v>3</v>
      </c>
      <c r="BA344" t="s">
        <v>665</v>
      </c>
    </row>
    <row r="345" spans="1:53" hidden="1" x14ac:dyDescent="0.3">
      <c r="A345">
        <v>118456587891</v>
      </c>
      <c r="B345">
        <v>453298388</v>
      </c>
      <c r="C345" s="1">
        <v>45229.959641203706</v>
      </c>
      <c r="D345" s="1">
        <v>45230.000416666669</v>
      </c>
      <c r="E345" t="s">
        <v>666</v>
      </c>
      <c r="I345" t="s">
        <v>56</v>
      </c>
      <c r="J345" t="s">
        <v>57</v>
      </c>
      <c r="K345">
        <v>2</v>
      </c>
      <c r="L345">
        <v>1</v>
      </c>
      <c r="M345">
        <v>3</v>
      </c>
      <c r="N345">
        <v>4</v>
      </c>
      <c r="O345">
        <v>2</v>
      </c>
      <c r="P345">
        <v>2</v>
      </c>
      <c r="Q345">
        <v>4</v>
      </c>
      <c r="R345">
        <v>2</v>
      </c>
      <c r="S345">
        <v>4</v>
      </c>
      <c r="T345">
        <v>4</v>
      </c>
      <c r="U345">
        <v>3</v>
      </c>
      <c r="V345">
        <v>4</v>
      </c>
      <c r="W345">
        <v>4</v>
      </c>
      <c r="X345">
        <v>4</v>
      </c>
      <c r="Y345">
        <v>3</v>
      </c>
      <c r="Z345">
        <v>4</v>
      </c>
      <c r="AA345">
        <v>4</v>
      </c>
      <c r="AB345">
        <v>4</v>
      </c>
      <c r="AC345">
        <v>4</v>
      </c>
      <c r="AD345">
        <v>2</v>
      </c>
      <c r="AE345">
        <v>2</v>
      </c>
      <c r="AF345">
        <v>2</v>
      </c>
      <c r="AG345">
        <v>3</v>
      </c>
      <c r="AH345">
        <v>3</v>
      </c>
      <c r="AI345">
        <v>3</v>
      </c>
      <c r="AJ345">
        <v>4</v>
      </c>
      <c r="AK345">
        <v>1</v>
      </c>
      <c r="AL345">
        <v>3</v>
      </c>
      <c r="AM345">
        <v>2</v>
      </c>
      <c r="AN345">
        <v>4</v>
      </c>
      <c r="AO345">
        <v>2</v>
      </c>
      <c r="AP345">
        <v>4</v>
      </c>
      <c r="AQ345">
        <v>4</v>
      </c>
      <c r="AR345">
        <v>4</v>
      </c>
      <c r="AS345">
        <v>4</v>
      </c>
      <c r="AT345">
        <v>4</v>
      </c>
      <c r="AU345">
        <v>4</v>
      </c>
      <c r="AV345">
        <v>3</v>
      </c>
      <c r="AW345">
        <v>4</v>
      </c>
      <c r="AX345">
        <v>3</v>
      </c>
      <c r="AY345">
        <v>4</v>
      </c>
      <c r="AZ345">
        <v>4</v>
      </c>
      <c r="BA345" t="s">
        <v>667</v>
      </c>
    </row>
    <row r="346" spans="1:53" hidden="1" x14ac:dyDescent="0.3">
      <c r="A346">
        <v>118456555302</v>
      </c>
      <c r="B346">
        <v>453298388</v>
      </c>
      <c r="C346" s="1">
        <v>45229.978576388887</v>
      </c>
      <c r="D346" s="1">
        <v>45229.982581018521</v>
      </c>
      <c r="E346" t="s">
        <v>668</v>
      </c>
      <c r="I346" t="s">
        <v>48</v>
      </c>
      <c r="J346" t="s">
        <v>65</v>
      </c>
      <c r="K346">
        <v>5</v>
      </c>
      <c r="L346">
        <v>4</v>
      </c>
      <c r="M346">
        <v>5</v>
      </c>
      <c r="N346">
        <v>4</v>
      </c>
      <c r="O346">
        <v>4</v>
      </c>
      <c r="P346">
        <v>4</v>
      </c>
      <c r="Q346">
        <v>4</v>
      </c>
      <c r="R346">
        <v>4</v>
      </c>
      <c r="S346">
        <v>5</v>
      </c>
      <c r="T346">
        <v>4</v>
      </c>
      <c r="U346">
        <v>4</v>
      </c>
      <c r="V346">
        <v>5</v>
      </c>
      <c r="W346">
        <v>5</v>
      </c>
      <c r="X346">
        <v>5</v>
      </c>
      <c r="Y346">
        <v>4</v>
      </c>
      <c r="Z346">
        <v>4</v>
      </c>
      <c r="AA346">
        <v>4</v>
      </c>
      <c r="AB346">
        <v>4</v>
      </c>
      <c r="AC346">
        <v>4</v>
      </c>
      <c r="AD346">
        <v>4</v>
      </c>
      <c r="AE346">
        <v>5</v>
      </c>
      <c r="AF346">
        <v>4</v>
      </c>
      <c r="AG346">
        <v>3</v>
      </c>
      <c r="AH346">
        <v>4</v>
      </c>
      <c r="AI346">
        <v>4</v>
      </c>
      <c r="AJ346">
        <v>4</v>
      </c>
      <c r="AK346">
        <v>3</v>
      </c>
      <c r="AL346">
        <v>4</v>
      </c>
      <c r="AM346">
        <v>3</v>
      </c>
      <c r="AN346">
        <v>3</v>
      </c>
      <c r="AO346">
        <v>4</v>
      </c>
      <c r="AP346">
        <v>5</v>
      </c>
      <c r="AQ346">
        <v>3</v>
      </c>
      <c r="AR346">
        <v>4</v>
      </c>
      <c r="AS346">
        <v>4</v>
      </c>
      <c r="AT346">
        <v>4</v>
      </c>
      <c r="AU346">
        <v>4</v>
      </c>
      <c r="AV346">
        <v>4</v>
      </c>
      <c r="AW346">
        <v>5</v>
      </c>
      <c r="AX346">
        <v>4</v>
      </c>
      <c r="AY346">
        <v>3</v>
      </c>
      <c r="AZ346">
        <v>4</v>
      </c>
      <c r="BA346" t="s">
        <v>669</v>
      </c>
    </row>
    <row r="347" spans="1:53" hidden="1" x14ac:dyDescent="0.3">
      <c r="A347">
        <v>118456431550</v>
      </c>
      <c r="B347">
        <v>453298388</v>
      </c>
      <c r="C347" s="1">
        <v>45229.900127314817</v>
      </c>
      <c r="D347" s="1">
        <v>45229.902997685182</v>
      </c>
      <c r="E347" t="s">
        <v>670</v>
      </c>
      <c r="I347" t="s">
        <v>48</v>
      </c>
      <c r="J347" t="s">
        <v>49</v>
      </c>
      <c r="K347">
        <v>4</v>
      </c>
      <c r="L347">
        <v>4</v>
      </c>
      <c r="M347">
        <v>4</v>
      </c>
      <c r="N347">
        <v>2</v>
      </c>
      <c r="O347">
        <v>4</v>
      </c>
      <c r="P347">
        <v>4</v>
      </c>
      <c r="Q347">
        <v>4</v>
      </c>
      <c r="R347">
        <v>4</v>
      </c>
      <c r="S347">
        <v>3</v>
      </c>
      <c r="T347">
        <v>3</v>
      </c>
      <c r="U347">
        <v>3</v>
      </c>
      <c r="V347">
        <v>2</v>
      </c>
      <c r="W347">
        <v>3</v>
      </c>
      <c r="X347">
        <v>2</v>
      </c>
      <c r="Y347">
        <v>4</v>
      </c>
      <c r="Z347">
        <v>4</v>
      </c>
      <c r="AA347">
        <v>3</v>
      </c>
      <c r="AB347">
        <v>2</v>
      </c>
      <c r="AC347">
        <v>3</v>
      </c>
      <c r="AD347">
        <v>3</v>
      </c>
      <c r="AE347">
        <v>3</v>
      </c>
      <c r="AF347">
        <v>4</v>
      </c>
      <c r="AG347">
        <v>4</v>
      </c>
      <c r="AH347">
        <v>3</v>
      </c>
      <c r="AI347">
        <v>3</v>
      </c>
      <c r="AJ347">
        <v>3</v>
      </c>
      <c r="AK347">
        <v>2</v>
      </c>
      <c r="AL347">
        <v>4</v>
      </c>
      <c r="AM347">
        <v>4</v>
      </c>
      <c r="AN347">
        <v>3</v>
      </c>
      <c r="AO347">
        <v>3</v>
      </c>
      <c r="AP347">
        <v>3</v>
      </c>
      <c r="AQ347">
        <v>2</v>
      </c>
      <c r="AR347">
        <v>3</v>
      </c>
      <c r="AS347">
        <v>4</v>
      </c>
      <c r="AT347">
        <v>4</v>
      </c>
      <c r="AU347">
        <v>4</v>
      </c>
      <c r="AV347">
        <v>2</v>
      </c>
      <c r="AW347">
        <v>3</v>
      </c>
      <c r="AX347">
        <v>3</v>
      </c>
      <c r="AY347">
        <v>2</v>
      </c>
      <c r="AZ347">
        <v>3</v>
      </c>
      <c r="BA347" t="s">
        <v>671</v>
      </c>
    </row>
    <row r="348" spans="1:53" hidden="1" x14ac:dyDescent="0.3">
      <c r="A348">
        <v>118456384797</v>
      </c>
      <c r="B348">
        <v>453298388</v>
      </c>
      <c r="C348" s="1">
        <v>45229.856979166667</v>
      </c>
      <c r="D348" s="1">
        <v>45229.869328703702</v>
      </c>
      <c r="E348" t="s">
        <v>672</v>
      </c>
      <c r="I348" t="s">
        <v>48</v>
      </c>
      <c r="J348" t="s">
        <v>65</v>
      </c>
      <c r="K348">
        <v>4</v>
      </c>
      <c r="L348">
        <v>4</v>
      </c>
      <c r="M348">
        <v>4</v>
      </c>
      <c r="N348">
        <v>3</v>
      </c>
      <c r="O348">
        <v>4</v>
      </c>
      <c r="P348">
        <v>4</v>
      </c>
      <c r="Q348">
        <v>2</v>
      </c>
      <c r="R348">
        <v>4</v>
      </c>
      <c r="S348">
        <v>5</v>
      </c>
      <c r="T348">
        <v>4</v>
      </c>
      <c r="U348">
        <v>4</v>
      </c>
      <c r="V348">
        <v>2</v>
      </c>
      <c r="W348">
        <v>3</v>
      </c>
      <c r="X348">
        <v>1</v>
      </c>
      <c r="Y348">
        <v>4</v>
      </c>
      <c r="Z348">
        <v>4</v>
      </c>
      <c r="AA348">
        <v>2</v>
      </c>
      <c r="AB348">
        <v>2</v>
      </c>
      <c r="AC348">
        <v>4</v>
      </c>
      <c r="AD348">
        <v>4</v>
      </c>
      <c r="AE348">
        <v>4</v>
      </c>
      <c r="AF348">
        <v>4</v>
      </c>
      <c r="AG348">
        <v>2</v>
      </c>
      <c r="AH348">
        <v>3</v>
      </c>
      <c r="AI348">
        <v>1</v>
      </c>
      <c r="AJ348">
        <v>4</v>
      </c>
      <c r="AK348">
        <v>1</v>
      </c>
      <c r="AL348">
        <v>4</v>
      </c>
      <c r="AM348">
        <v>2</v>
      </c>
      <c r="AN348">
        <v>2</v>
      </c>
      <c r="AO348">
        <v>4</v>
      </c>
      <c r="AP348">
        <v>2</v>
      </c>
      <c r="AQ348">
        <v>4</v>
      </c>
      <c r="AR348">
        <v>4</v>
      </c>
      <c r="AS348">
        <v>4</v>
      </c>
      <c r="AT348">
        <v>4</v>
      </c>
      <c r="AU348">
        <v>2</v>
      </c>
      <c r="AV348">
        <v>2</v>
      </c>
      <c r="AW348">
        <v>4</v>
      </c>
      <c r="AX348">
        <v>2</v>
      </c>
      <c r="AY348">
        <v>3</v>
      </c>
      <c r="AZ348">
        <v>4</v>
      </c>
      <c r="BA348" t="s">
        <v>673</v>
      </c>
    </row>
    <row r="349" spans="1:53" hidden="1" x14ac:dyDescent="0.3">
      <c r="A349">
        <v>118456326419</v>
      </c>
      <c r="B349">
        <v>453298388</v>
      </c>
      <c r="C349" s="1">
        <v>45229.820081018515</v>
      </c>
      <c r="D349" s="1">
        <v>45229.822812500002</v>
      </c>
      <c r="E349" t="s">
        <v>674</v>
      </c>
      <c r="I349" t="s">
        <v>48</v>
      </c>
      <c r="J349" t="s">
        <v>53</v>
      </c>
      <c r="K349">
        <v>4</v>
      </c>
      <c r="L349">
        <v>4</v>
      </c>
      <c r="M349">
        <v>4</v>
      </c>
      <c r="N349">
        <v>4</v>
      </c>
      <c r="O349">
        <v>4</v>
      </c>
      <c r="P349">
        <v>4</v>
      </c>
      <c r="Q349">
        <v>5</v>
      </c>
      <c r="R349">
        <v>4</v>
      </c>
      <c r="S349">
        <v>5</v>
      </c>
      <c r="T349">
        <v>4</v>
      </c>
      <c r="U349">
        <v>4</v>
      </c>
      <c r="V349">
        <v>4</v>
      </c>
      <c r="W349">
        <v>4</v>
      </c>
      <c r="X349">
        <v>4</v>
      </c>
      <c r="Y349">
        <v>4</v>
      </c>
      <c r="Z349">
        <v>4</v>
      </c>
      <c r="AA349">
        <v>5</v>
      </c>
      <c r="AB349">
        <v>4</v>
      </c>
      <c r="AC349">
        <v>4</v>
      </c>
      <c r="AD349">
        <v>5</v>
      </c>
      <c r="AE349">
        <v>4</v>
      </c>
      <c r="AF349">
        <v>4</v>
      </c>
      <c r="AG349">
        <v>4</v>
      </c>
      <c r="AH349">
        <v>4</v>
      </c>
      <c r="AI349">
        <v>5</v>
      </c>
      <c r="AJ349">
        <v>5</v>
      </c>
      <c r="AK349">
        <v>5</v>
      </c>
      <c r="AL349">
        <v>5</v>
      </c>
      <c r="AM349">
        <v>5</v>
      </c>
      <c r="AN349">
        <v>4</v>
      </c>
      <c r="AO349">
        <v>5</v>
      </c>
      <c r="AP349">
        <v>4</v>
      </c>
      <c r="AQ349">
        <v>4</v>
      </c>
      <c r="AR349">
        <v>4</v>
      </c>
      <c r="AS349">
        <v>5</v>
      </c>
      <c r="AT349">
        <v>4</v>
      </c>
      <c r="AU349">
        <v>5</v>
      </c>
      <c r="AV349">
        <v>5</v>
      </c>
      <c r="AW349">
        <v>4</v>
      </c>
      <c r="AX349">
        <v>5</v>
      </c>
      <c r="AY349">
        <v>5</v>
      </c>
      <c r="AZ349">
        <v>4</v>
      </c>
      <c r="BA349" t="s">
        <v>675</v>
      </c>
    </row>
    <row r="350" spans="1:53" hidden="1" x14ac:dyDescent="0.3">
      <c r="A350">
        <v>118456322434</v>
      </c>
      <c r="B350">
        <v>453298388</v>
      </c>
      <c r="C350" s="1">
        <v>45229.813657407409</v>
      </c>
      <c r="D350" s="1">
        <v>45229.819351851853</v>
      </c>
      <c r="E350" t="s">
        <v>676</v>
      </c>
      <c r="I350" t="s">
        <v>48</v>
      </c>
      <c r="J350" t="s">
        <v>96</v>
      </c>
      <c r="K350">
        <v>3</v>
      </c>
      <c r="L350">
        <v>3</v>
      </c>
      <c r="M350">
        <v>2</v>
      </c>
      <c r="N350">
        <v>1</v>
      </c>
      <c r="O350">
        <v>1</v>
      </c>
      <c r="P350">
        <v>2</v>
      </c>
      <c r="Q350">
        <v>1</v>
      </c>
      <c r="R350">
        <v>1</v>
      </c>
      <c r="S350">
        <v>3</v>
      </c>
      <c r="T350">
        <v>1</v>
      </c>
      <c r="U350">
        <v>3</v>
      </c>
      <c r="V350">
        <v>3</v>
      </c>
      <c r="W350">
        <v>2</v>
      </c>
      <c r="X350">
        <v>1</v>
      </c>
      <c r="Y350">
        <v>1</v>
      </c>
      <c r="Z350">
        <v>1</v>
      </c>
      <c r="AA350">
        <v>3</v>
      </c>
      <c r="AB350">
        <v>3</v>
      </c>
      <c r="AC350">
        <v>3</v>
      </c>
      <c r="AD350">
        <v>2</v>
      </c>
      <c r="AE350">
        <v>3</v>
      </c>
      <c r="AF350">
        <v>3</v>
      </c>
      <c r="AG350">
        <v>3</v>
      </c>
      <c r="AH350">
        <v>4</v>
      </c>
      <c r="AI350">
        <v>3</v>
      </c>
      <c r="AJ350">
        <v>3</v>
      </c>
      <c r="AK350">
        <v>1</v>
      </c>
      <c r="AL350">
        <v>3</v>
      </c>
      <c r="AM350">
        <v>3</v>
      </c>
      <c r="AN350" t="s">
        <v>50</v>
      </c>
      <c r="AO350">
        <v>3</v>
      </c>
      <c r="AP350">
        <v>3</v>
      </c>
      <c r="AQ350">
        <v>3</v>
      </c>
      <c r="AR350">
        <v>1</v>
      </c>
      <c r="AS350">
        <v>1</v>
      </c>
      <c r="AT350">
        <v>1</v>
      </c>
      <c r="AU350">
        <v>1</v>
      </c>
      <c r="AV350">
        <v>1</v>
      </c>
      <c r="AW350">
        <v>3</v>
      </c>
      <c r="AX350">
        <v>1</v>
      </c>
      <c r="AY350">
        <v>3</v>
      </c>
      <c r="AZ350">
        <v>1</v>
      </c>
      <c r="BA350" t="s">
        <v>677</v>
      </c>
    </row>
    <row r="351" spans="1:53" hidden="1" x14ac:dyDescent="0.3">
      <c r="A351">
        <v>118456297809</v>
      </c>
      <c r="B351">
        <v>453298388</v>
      </c>
      <c r="C351" s="1">
        <v>45229.782199074078</v>
      </c>
      <c r="D351" s="1">
        <v>45229.792604166665</v>
      </c>
      <c r="E351" t="s">
        <v>678</v>
      </c>
      <c r="I351" t="s">
        <v>48</v>
      </c>
      <c r="J351" t="s">
        <v>96</v>
      </c>
      <c r="K351">
        <v>4</v>
      </c>
      <c r="L351">
        <v>3</v>
      </c>
      <c r="M351">
        <v>4</v>
      </c>
      <c r="N351">
        <v>3</v>
      </c>
      <c r="O351">
        <v>4</v>
      </c>
      <c r="P351">
        <v>4</v>
      </c>
      <c r="Q351">
        <v>4</v>
      </c>
      <c r="R351">
        <v>4</v>
      </c>
      <c r="S351">
        <v>4</v>
      </c>
      <c r="T351">
        <v>4</v>
      </c>
      <c r="U351">
        <v>3</v>
      </c>
      <c r="V351">
        <v>3</v>
      </c>
      <c r="W351">
        <v>4</v>
      </c>
      <c r="X351">
        <v>2</v>
      </c>
      <c r="Y351">
        <v>4</v>
      </c>
      <c r="Z351">
        <v>4</v>
      </c>
      <c r="AA351">
        <v>4</v>
      </c>
      <c r="AB351">
        <v>5</v>
      </c>
      <c r="AC351">
        <v>4</v>
      </c>
      <c r="AD351">
        <v>2</v>
      </c>
      <c r="AE351">
        <v>3</v>
      </c>
      <c r="AF351">
        <v>4</v>
      </c>
      <c r="AG351">
        <v>4</v>
      </c>
      <c r="AH351">
        <v>4</v>
      </c>
      <c r="AI351">
        <v>4</v>
      </c>
      <c r="AJ351">
        <v>4</v>
      </c>
      <c r="AK351">
        <v>2</v>
      </c>
      <c r="AL351">
        <v>5</v>
      </c>
      <c r="AM351">
        <v>4</v>
      </c>
      <c r="AN351" t="s">
        <v>50</v>
      </c>
      <c r="AO351">
        <v>4</v>
      </c>
      <c r="AP351">
        <v>3</v>
      </c>
      <c r="AQ351">
        <v>5</v>
      </c>
      <c r="AR351">
        <v>3</v>
      </c>
      <c r="AS351">
        <v>4</v>
      </c>
      <c r="AT351">
        <v>4</v>
      </c>
      <c r="AU351">
        <v>4</v>
      </c>
      <c r="AV351">
        <v>3</v>
      </c>
      <c r="AW351">
        <v>4</v>
      </c>
      <c r="AX351">
        <v>4</v>
      </c>
      <c r="AY351">
        <v>3</v>
      </c>
      <c r="AZ351">
        <v>3</v>
      </c>
      <c r="BA351" t="s">
        <v>679</v>
      </c>
    </row>
    <row r="352" spans="1:53" hidden="1" x14ac:dyDescent="0.3">
      <c r="A352">
        <v>118456289594</v>
      </c>
      <c r="B352">
        <v>453298388</v>
      </c>
      <c r="C352" s="1">
        <v>45229.775601851848</v>
      </c>
      <c r="D352" s="1">
        <v>45229.783333333333</v>
      </c>
      <c r="E352" t="s">
        <v>680</v>
      </c>
      <c r="I352" t="s">
        <v>56</v>
      </c>
      <c r="J352" t="s">
        <v>140</v>
      </c>
      <c r="K352">
        <v>5</v>
      </c>
      <c r="L352">
        <v>3</v>
      </c>
      <c r="M352">
        <v>4</v>
      </c>
      <c r="N352">
        <v>4</v>
      </c>
      <c r="O352">
        <v>3</v>
      </c>
      <c r="P352">
        <v>3</v>
      </c>
      <c r="Q352">
        <v>3</v>
      </c>
      <c r="R352">
        <v>3</v>
      </c>
      <c r="S352">
        <v>4</v>
      </c>
      <c r="T352">
        <v>1</v>
      </c>
      <c r="U352">
        <v>4</v>
      </c>
      <c r="V352">
        <v>4</v>
      </c>
      <c r="W352">
        <v>2</v>
      </c>
      <c r="X352">
        <v>1</v>
      </c>
      <c r="Y352">
        <v>4</v>
      </c>
      <c r="Z352">
        <v>4</v>
      </c>
      <c r="AA352">
        <v>5</v>
      </c>
      <c r="AB352">
        <v>4</v>
      </c>
      <c r="AC352">
        <v>4</v>
      </c>
      <c r="AD352">
        <v>4</v>
      </c>
      <c r="AE352">
        <v>3</v>
      </c>
      <c r="AF352">
        <v>3</v>
      </c>
      <c r="AG352">
        <v>5</v>
      </c>
      <c r="AH352">
        <v>5</v>
      </c>
      <c r="AI352">
        <v>1</v>
      </c>
      <c r="AJ352">
        <v>5</v>
      </c>
      <c r="AK352">
        <v>3</v>
      </c>
      <c r="AL352">
        <v>5</v>
      </c>
      <c r="AM352">
        <v>2</v>
      </c>
      <c r="AN352">
        <v>1</v>
      </c>
      <c r="AO352">
        <v>2</v>
      </c>
      <c r="AP352">
        <v>2</v>
      </c>
      <c r="AQ352">
        <v>2</v>
      </c>
      <c r="AR352">
        <v>3</v>
      </c>
      <c r="AS352">
        <v>4</v>
      </c>
      <c r="AT352">
        <v>3</v>
      </c>
      <c r="AU352">
        <v>3</v>
      </c>
      <c r="AV352">
        <v>2</v>
      </c>
      <c r="AW352">
        <v>4</v>
      </c>
      <c r="AX352">
        <v>2</v>
      </c>
      <c r="AY352">
        <v>2</v>
      </c>
      <c r="AZ352">
        <v>5</v>
      </c>
      <c r="BA352" t="s">
        <v>681</v>
      </c>
    </row>
    <row r="353" spans="1:53" hidden="1" x14ac:dyDescent="0.3">
      <c r="A353">
        <v>118456288699</v>
      </c>
      <c r="B353">
        <v>453298388</v>
      </c>
      <c r="C353" s="1">
        <v>45229.77584490741</v>
      </c>
      <c r="D353" s="1">
        <v>45229.780127314814</v>
      </c>
      <c r="E353" t="s">
        <v>682</v>
      </c>
      <c r="I353" t="s">
        <v>48</v>
      </c>
      <c r="J353" t="s">
        <v>49</v>
      </c>
      <c r="K353">
        <v>3</v>
      </c>
      <c r="L353">
        <v>3</v>
      </c>
      <c r="M353">
        <v>4</v>
      </c>
      <c r="N353">
        <v>2</v>
      </c>
      <c r="O353">
        <v>3</v>
      </c>
      <c r="P353">
        <v>4</v>
      </c>
      <c r="Q353">
        <v>4</v>
      </c>
      <c r="R353">
        <v>4</v>
      </c>
      <c r="S353">
        <v>4</v>
      </c>
      <c r="T353">
        <v>3</v>
      </c>
      <c r="U353">
        <v>3</v>
      </c>
      <c r="V353">
        <v>3</v>
      </c>
      <c r="W353">
        <v>3</v>
      </c>
      <c r="X353">
        <v>1</v>
      </c>
      <c r="Y353">
        <v>2</v>
      </c>
      <c r="Z353">
        <v>4</v>
      </c>
      <c r="AA353">
        <v>3</v>
      </c>
      <c r="AB353">
        <v>2</v>
      </c>
      <c r="AC353">
        <v>3</v>
      </c>
      <c r="AD353">
        <v>2</v>
      </c>
      <c r="AE353">
        <v>2</v>
      </c>
      <c r="AF353">
        <v>2</v>
      </c>
      <c r="AG353">
        <v>2</v>
      </c>
      <c r="AH353">
        <v>3</v>
      </c>
      <c r="AI353">
        <v>3</v>
      </c>
      <c r="AJ353">
        <v>2</v>
      </c>
      <c r="AK353">
        <v>2</v>
      </c>
      <c r="AL353">
        <v>3</v>
      </c>
      <c r="AM353">
        <v>3</v>
      </c>
      <c r="AN353">
        <v>2</v>
      </c>
      <c r="AO353">
        <v>4</v>
      </c>
      <c r="AP353">
        <v>4</v>
      </c>
      <c r="AQ353">
        <v>4</v>
      </c>
      <c r="AR353">
        <v>2</v>
      </c>
      <c r="AS353">
        <v>2</v>
      </c>
      <c r="AT353">
        <v>3</v>
      </c>
      <c r="AU353">
        <v>4</v>
      </c>
      <c r="AV353">
        <v>2</v>
      </c>
      <c r="AW353">
        <v>4</v>
      </c>
      <c r="AX353">
        <v>3</v>
      </c>
      <c r="AY353">
        <v>4</v>
      </c>
      <c r="AZ353">
        <v>4</v>
      </c>
      <c r="BA353" t="s">
        <v>683</v>
      </c>
    </row>
    <row r="354" spans="1:53" hidden="1" x14ac:dyDescent="0.3">
      <c r="A354">
        <v>118456272676</v>
      </c>
      <c r="B354">
        <v>453298388</v>
      </c>
      <c r="C354" s="1">
        <v>45229.747187499997</v>
      </c>
      <c r="D354" s="1">
        <v>45229.756793981483</v>
      </c>
      <c r="E354" t="s">
        <v>684</v>
      </c>
      <c r="I354" t="s">
        <v>56</v>
      </c>
      <c r="J354" t="s">
        <v>68</v>
      </c>
      <c r="K354">
        <v>1</v>
      </c>
      <c r="L354">
        <v>1</v>
      </c>
      <c r="M354">
        <v>2</v>
      </c>
      <c r="N354">
        <v>2</v>
      </c>
      <c r="O354">
        <v>3</v>
      </c>
      <c r="P354">
        <v>3</v>
      </c>
      <c r="Q354">
        <v>3</v>
      </c>
      <c r="R354">
        <v>3</v>
      </c>
      <c r="S354">
        <v>3</v>
      </c>
      <c r="T354">
        <v>2</v>
      </c>
      <c r="U354">
        <v>3</v>
      </c>
      <c r="V354">
        <v>2</v>
      </c>
      <c r="W354">
        <v>3</v>
      </c>
      <c r="X354">
        <v>2</v>
      </c>
      <c r="Y354">
        <v>2</v>
      </c>
      <c r="Z354">
        <v>3</v>
      </c>
      <c r="AA354">
        <v>4</v>
      </c>
      <c r="AB354">
        <v>2</v>
      </c>
      <c r="AC354">
        <v>3</v>
      </c>
      <c r="AD354">
        <v>1</v>
      </c>
      <c r="AE354">
        <v>2</v>
      </c>
      <c r="AF354">
        <v>3</v>
      </c>
      <c r="AG354">
        <v>1</v>
      </c>
      <c r="AH354">
        <v>3</v>
      </c>
      <c r="AI354">
        <v>4</v>
      </c>
      <c r="AJ354">
        <v>4</v>
      </c>
      <c r="AK354">
        <v>3</v>
      </c>
      <c r="AL354">
        <v>3</v>
      </c>
      <c r="AM354">
        <v>3</v>
      </c>
      <c r="AN354" t="s">
        <v>50</v>
      </c>
      <c r="AO354">
        <v>3</v>
      </c>
      <c r="AP354">
        <v>4</v>
      </c>
      <c r="AQ354">
        <v>4</v>
      </c>
      <c r="AR354">
        <v>2</v>
      </c>
      <c r="AS354">
        <v>1</v>
      </c>
      <c r="AT354">
        <v>3</v>
      </c>
      <c r="AU354">
        <v>3</v>
      </c>
      <c r="AV354">
        <v>3</v>
      </c>
      <c r="AW354">
        <v>4</v>
      </c>
      <c r="AX354">
        <v>3</v>
      </c>
      <c r="AY354">
        <v>4</v>
      </c>
      <c r="AZ354">
        <v>3</v>
      </c>
      <c r="BA354" t="s">
        <v>685</v>
      </c>
    </row>
    <row r="355" spans="1:53" hidden="1" x14ac:dyDescent="0.3">
      <c r="A355">
        <v>118456264849</v>
      </c>
      <c r="B355">
        <v>453298388</v>
      </c>
      <c r="C355" s="1">
        <v>45229.738553240742</v>
      </c>
      <c r="D355" s="1">
        <v>45229.746168981481</v>
      </c>
      <c r="E355" t="s">
        <v>686</v>
      </c>
      <c r="I355" t="s">
        <v>48</v>
      </c>
      <c r="J355" t="s">
        <v>53</v>
      </c>
      <c r="K355">
        <v>4</v>
      </c>
      <c r="L355">
        <v>2</v>
      </c>
      <c r="M355">
        <v>3</v>
      </c>
      <c r="N355">
        <v>4</v>
      </c>
      <c r="O355">
        <v>4</v>
      </c>
      <c r="P355">
        <v>2</v>
      </c>
      <c r="Q355">
        <v>3</v>
      </c>
      <c r="R355">
        <v>4</v>
      </c>
      <c r="S355">
        <v>4</v>
      </c>
      <c r="T355">
        <v>3</v>
      </c>
      <c r="U355">
        <v>3</v>
      </c>
      <c r="V355">
        <v>4</v>
      </c>
      <c r="W355">
        <v>4</v>
      </c>
      <c r="X355">
        <v>4</v>
      </c>
      <c r="Y355">
        <v>4</v>
      </c>
      <c r="Z355">
        <v>4</v>
      </c>
      <c r="AA355">
        <v>4</v>
      </c>
      <c r="AB355">
        <v>4</v>
      </c>
      <c r="AC355">
        <v>4</v>
      </c>
      <c r="AD355">
        <v>5</v>
      </c>
      <c r="AE355">
        <v>4</v>
      </c>
      <c r="AF355">
        <v>5</v>
      </c>
      <c r="AG355">
        <v>4</v>
      </c>
      <c r="AH355">
        <v>4</v>
      </c>
      <c r="AI355">
        <v>4</v>
      </c>
      <c r="AJ355">
        <v>4</v>
      </c>
      <c r="AK355">
        <v>4</v>
      </c>
      <c r="AL355">
        <v>4</v>
      </c>
      <c r="AM355">
        <v>4</v>
      </c>
      <c r="AN355">
        <v>2</v>
      </c>
      <c r="AO355">
        <v>4</v>
      </c>
      <c r="AP355">
        <v>4</v>
      </c>
      <c r="AQ355">
        <v>4</v>
      </c>
      <c r="AR355">
        <v>4</v>
      </c>
      <c r="AS355">
        <v>4</v>
      </c>
      <c r="AT355">
        <v>3</v>
      </c>
      <c r="AU355">
        <v>3</v>
      </c>
      <c r="AV355">
        <v>4</v>
      </c>
      <c r="AW355">
        <v>4</v>
      </c>
      <c r="AX355">
        <v>4</v>
      </c>
      <c r="AY355">
        <v>5</v>
      </c>
      <c r="AZ355">
        <v>3</v>
      </c>
      <c r="BA355" t="s">
        <v>687</v>
      </c>
    </row>
    <row r="356" spans="1:53" hidden="1" x14ac:dyDescent="0.3">
      <c r="A356">
        <v>118456258910</v>
      </c>
      <c r="B356">
        <v>453298388</v>
      </c>
      <c r="C356" s="1">
        <v>45229.732048611113</v>
      </c>
      <c r="D356" s="1">
        <v>45229.735567129632</v>
      </c>
      <c r="E356" t="s">
        <v>688</v>
      </c>
      <c r="I356" t="s">
        <v>48</v>
      </c>
      <c r="J356" t="s">
        <v>65</v>
      </c>
      <c r="K356">
        <v>3</v>
      </c>
      <c r="L356">
        <v>4</v>
      </c>
      <c r="M356">
        <v>3</v>
      </c>
      <c r="N356">
        <v>2</v>
      </c>
      <c r="O356">
        <v>3</v>
      </c>
      <c r="P356">
        <v>4</v>
      </c>
      <c r="Q356">
        <v>3</v>
      </c>
      <c r="R356">
        <v>1</v>
      </c>
      <c r="S356">
        <v>4</v>
      </c>
      <c r="T356">
        <v>1</v>
      </c>
      <c r="U356">
        <v>1</v>
      </c>
      <c r="V356">
        <v>2</v>
      </c>
      <c r="W356">
        <v>2</v>
      </c>
      <c r="X356">
        <v>1</v>
      </c>
      <c r="Y356">
        <v>1</v>
      </c>
      <c r="Z356">
        <v>1</v>
      </c>
      <c r="AA356">
        <v>1</v>
      </c>
      <c r="AB356">
        <v>4</v>
      </c>
      <c r="AC356">
        <v>4</v>
      </c>
      <c r="AD356">
        <v>4</v>
      </c>
      <c r="AE356">
        <v>2</v>
      </c>
      <c r="AF356">
        <v>4</v>
      </c>
      <c r="AG356">
        <v>4</v>
      </c>
      <c r="AH356">
        <v>4</v>
      </c>
      <c r="AI356">
        <v>3</v>
      </c>
      <c r="AJ356">
        <v>4</v>
      </c>
      <c r="AK356">
        <v>2</v>
      </c>
      <c r="AL356">
        <v>3</v>
      </c>
      <c r="AM356">
        <v>2</v>
      </c>
      <c r="AN356" t="s">
        <v>50</v>
      </c>
      <c r="AO356">
        <v>2</v>
      </c>
      <c r="AP356">
        <v>2</v>
      </c>
      <c r="AQ356">
        <v>4</v>
      </c>
      <c r="AR356">
        <v>3</v>
      </c>
      <c r="AS356">
        <v>3</v>
      </c>
      <c r="AT356">
        <v>3</v>
      </c>
      <c r="AU356">
        <v>2</v>
      </c>
      <c r="AV356">
        <v>2</v>
      </c>
      <c r="AW356">
        <v>4</v>
      </c>
      <c r="AX356">
        <v>2</v>
      </c>
      <c r="AY356">
        <v>3</v>
      </c>
      <c r="AZ356">
        <v>2</v>
      </c>
      <c r="BA356" t="s">
        <v>689</v>
      </c>
    </row>
    <row r="357" spans="1:53" hidden="1" x14ac:dyDescent="0.3">
      <c r="A357">
        <v>118456257768</v>
      </c>
      <c r="B357">
        <v>453298388</v>
      </c>
      <c r="C357" s="1">
        <v>45229.722453703704</v>
      </c>
      <c r="D357" s="1">
        <v>45229.733749999999</v>
      </c>
      <c r="E357" t="s">
        <v>690</v>
      </c>
      <c r="I357" t="s">
        <v>56</v>
      </c>
      <c r="J357" t="s">
        <v>68</v>
      </c>
      <c r="K357">
        <v>5</v>
      </c>
      <c r="L357">
        <v>5</v>
      </c>
      <c r="M357">
        <v>5</v>
      </c>
      <c r="N357">
        <v>4</v>
      </c>
      <c r="O357">
        <v>4</v>
      </c>
      <c r="P357">
        <v>3</v>
      </c>
      <c r="Q357">
        <v>4</v>
      </c>
      <c r="R357">
        <v>4</v>
      </c>
      <c r="S357">
        <v>4</v>
      </c>
      <c r="T357">
        <v>4</v>
      </c>
      <c r="U357">
        <v>4</v>
      </c>
      <c r="V357">
        <v>2</v>
      </c>
      <c r="W357">
        <v>4</v>
      </c>
      <c r="X357">
        <v>2</v>
      </c>
      <c r="Y357">
        <v>4</v>
      </c>
      <c r="Z357">
        <v>4</v>
      </c>
      <c r="AA357">
        <v>4</v>
      </c>
      <c r="AB357">
        <v>3</v>
      </c>
      <c r="AC357">
        <v>3</v>
      </c>
      <c r="AD357">
        <v>3</v>
      </c>
      <c r="AE357">
        <v>3</v>
      </c>
      <c r="AF357">
        <v>3</v>
      </c>
      <c r="AG357">
        <v>3</v>
      </c>
      <c r="AH357">
        <v>3</v>
      </c>
      <c r="AI357">
        <v>2</v>
      </c>
      <c r="AJ357">
        <v>3</v>
      </c>
      <c r="AK357">
        <v>3</v>
      </c>
      <c r="AL357">
        <v>4</v>
      </c>
      <c r="AM357">
        <v>4</v>
      </c>
      <c r="AN357">
        <v>3</v>
      </c>
      <c r="AO357">
        <v>4</v>
      </c>
      <c r="AP357">
        <v>4</v>
      </c>
      <c r="AQ357">
        <v>4</v>
      </c>
      <c r="AR357">
        <v>4</v>
      </c>
      <c r="AS357">
        <v>3</v>
      </c>
      <c r="AT357">
        <v>5</v>
      </c>
      <c r="AU357">
        <v>4</v>
      </c>
      <c r="AV357">
        <v>2</v>
      </c>
      <c r="AW357">
        <v>4</v>
      </c>
      <c r="AX357">
        <v>4</v>
      </c>
      <c r="AY357">
        <v>4</v>
      </c>
      <c r="AZ357">
        <v>3</v>
      </c>
      <c r="BA357" t="s">
        <v>691</v>
      </c>
    </row>
    <row r="358" spans="1:53" hidden="1" x14ac:dyDescent="0.3">
      <c r="A358">
        <v>118456254374</v>
      </c>
      <c r="B358">
        <v>453298388</v>
      </c>
      <c r="C358" s="1">
        <v>45229.726597222223</v>
      </c>
      <c r="D358" s="1">
        <v>45229.729155092595</v>
      </c>
      <c r="E358" t="s">
        <v>692</v>
      </c>
      <c r="I358" t="s">
        <v>56</v>
      </c>
      <c r="J358" t="s">
        <v>68</v>
      </c>
      <c r="K358">
        <v>4</v>
      </c>
      <c r="L358">
        <v>4</v>
      </c>
      <c r="M358">
        <v>4</v>
      </c>
      <c r="N358">
        <v>4</v>
      </c>
      <c r="O358">
        <v>4</v>
      </c>
      <c r="P358">
        <v>4</v>
      </c>
      <c r="Q358">
        <v>5</v>
      </c>
      <c r="R358">
        <v>4</v>
      </c>
      <c r="S358">
        <v>4</v>
      </c>
      <c r="T358">
        <v>4</v>
      </c>
      <c r="U358">
        <v>5</v>
      </c>
      <c r="V358">
        <v>4</v>
      </c>
      <c r="W358">
        <v>5</v>
      </c>
      <c r="X358">
        <v>4</v>
      </c>
      <c r="Y358">
        <v>4</v>
      </c>
      <c r="Z358">
        <v>4</v>
      </c>
      <c r="AA358">
        <v>4</v>
      </c>
      <c r="AB358">
        <v>4</v>
      </c>
      <c r="AC358">
        <v>4</v>
      </c>
      <c r="AD358">
        <v>4</v>
      </c>
      <c r="AE358">
        <v>4</v>
      </c>
      <c r="AF358">
        <v>4</v>
      </c>
      <c r="AG358">
        <v>4</v>
      </c>
      <c r="AH358">
        <v>4</v>
      </c>
      <c r="AI358">
        <v>3</v>
      </c>
      <c r="AJ358">
        <v>3</v>
      </c>
      <c r="AK358">
        <v>4</v>
      </c>
      <c r="AL358">
        <v>4</v>
      </c>
      <c r="AM358">
        <v>4</v>
      </c>
      <c r="AN358">
        <v>4</v>
      </c>
      <c r="AO358">
        <v>4</v>
      </c>
      <c r="AP358">
        <v>3</v>
      </c>
      <c r="AQ358">
        <v>4</v>
      </c>
      <c r="AR358">
        <v>5</v>
      </c>
      <c r="AS358">
        <v>5</v>
      </c>
      <c r="AT358">
        <v>4</v>
      </c>
      <c r="AU358">
        <v>4</v>
      </c>
      <c r="AV358">
        <v>4</v>
      </c>
      <c r="AW358">
        <v>4</v>
      </c>
      <c r="AX358">
        <v>4</v>
      </c>
      <c r="AY358">
        <v>3</v>
      </c>
      <c r="AZ358">
        <v>4</v>
      </c>
      <c r="BA358" t="s">
        <v>693</v>
      </c>
    </row>
    <row r="359" spans="1:53" hidden="1" x14ac:dyDescent="0.3">
      <c r="A359">
        <v>118456236636</v>
      </c>
      <c r="B359">
        <v>453298388</v>
      </c>
      <c r="C359" s="1">
        <v>45229.69253472222</v>
      </c>
      <c r="D359" s="1">
        <v>45229.700972222221</v>
      </c>
      <c r="E359" t="s">
        <v>694</v>
      </c>
      <c r="I359" t="s">
        <v>56</v>
      </c>
      <c r="J359" t="s">
        <v>68</v>
      </c>
      <c r="K359">
        <v>4</v>
      </c>
      <c r="L359">
        <v>4</v>
      </c>
      <c r="M359">
        <v>5</v>
      </c>
      <c r="N359">
        <v>4</v>
      </c>
      <c r="O359">
        <v>4</v>
      </c>
      <c r="P359">
        <v>2</v>
      </c>
      <c r="Q359">
        <v>5</v>
      </c>
      <c r="R359">
        <v>3</v>
      </c>
      <c r="S359">
        <v>5</v>
      </c>
      <c r="T359">
        <v>5</v>
      </c>
      <c r="U359">
        <v>5</v>
      </c>
      <c r="V359">
        <v>3</v>
      </c>
      <c r="W359">
        <v>5</v>
      </c>
      <c r="X359">
        <v>3</v>
      </c>
      <c r="Y359">
        <v>3</v>
      </c>
      <c r="Z359">
        <v>5</v>
      </c>
      <c r="AA359">
        <v>5</v>
      </c>
      <c r="AB359">
        <v>4</v>
      </c>
      <c r="AC359">
        <v>4</v>
      </c>
      <c r="AD359">
        <v>5</v>
      </c>
      <c r="AE359">
        <v>4</v>
      </c>
      <c r="AF359">
        <v>4</v>
      </c>
      <c r="AG359">
        <v>4</v>
      </c>
      <c r="AH359">
        <v>4</v>
      </c>
      <c r="AI359">
        <v>1</v>
      </c>
      <c r="AJ359">
        <v>1</v>
      </c>
      <c r="AK359">
        <v>1</v>
      </c>
      <c r="AL359">
        <v>4</v>
      </c>
      <c r="AM359">
        <v>4</v>
      </c>
      <c r="AN359" t="s">
        <v>50</v>
      </c>
      <c r="AO359">
        <v>4</v>
      </c>
      <c r="AP359">
        <v>5</v>
      </c>
      <c r="AQ359">
        <v>5</v>
      </c>
      <c r="AR359">
        <v>4</v>
      </c>
      <c r="AS359">
        <v>4</v>
      </c>
      <c r="AT359">
        <v>4</v>
      </c>
      <c r="AU359">
        <v>4</v>
      </c>
      <c r="AV359">
        <v>1</v>
      </c>
      <c r="AW359">
        <v>3</v>
      </c>
      <c r="AX359">
        <v>4</v>
      </c>
      <c r="AY359">
        <v>4</v>
      </c>
      <c r="AZ359">
        <v>3</v>
      </c>
      <c r="BA359" t="s">
        <v>695</v>
      </c>
    </row>
    <row r="360" spans="1:53" hidden="1" x14ac:dyDescent="0.3">
      <c r="A360">
        <v>118456225689</v>
      </c>
      <c r="B360">
        <v>453298388</v>
      </c>
      <c r="C360" s="1">
        <v>45229.675740740742</v>
      </c>
      <c r="D360" s="1">
        <v>45229.682233796295</v>
      </c>
      <c r="E360" t="s">
        <v>696</v>
      </c>
      <c r="I360" t="s">
        <v>48</v>
      </c>
      <c r="J360" t="s">
        <v>65</v>
      </c>
      <c r="K360">
        <v>4</v>
      </c>
      <c r="L360">
        <v>4</v>
      </c>
      <c r="M360">
        <v>5</v>
      </c>
      <c r="N360">
        <v>4</v>
      </c>
      <c r="O360">
        <v>5</v>
      </c>
      <c r="P360">
        <v>4</v>
      </c>
      <c r="Q360">
        <v>4</v>
      </c>
      <c r="R360">
        <v>4</v>
      </c>
      <c r="S360">
        <v>4</v>
      </c>
      <c r="T360">
        <v>4</v>
      </c>
      <c r="U360">
        <v>5</v>
      </c>
      <c r="V360">
        <v>4</v>
      </c>
      <c r="W360">
        <v>5</v>
      </c>
      <c r="X360">
        <v>4</v>
      </c>
      <c r="Y360">
        <v>5</v>
      </c>
      <c r="Z360">
        <v>5</v>
      </c>
      <c r="AA360">
        <v>4</v>
      </c>
      <c r="AB360">
        <v>4</v>
      </c>
      <c r="AC360">
        <v>4</v>
      </c>
      <c r="AD360">
        <v>5</v>
      </c>
      <c r="AE360">
        <v>4</v>
      </c>
      <c r="AF360">
        <v>4</v>
      </c>
      <c r="AG360">
        <v>4</v>
      </c>
      <c r="AH360">
        <v>4</v>
      </c>
      <c r="AI360">
        <v>4</v>
      </c>
      <c r="AJ360">
        <v>4</v>
      </c>
      <c r="AK360">
        <v>4</v>
      </c>
      <c r="AL360">
        <v>4</v>
      </c>
      <c r="AM360">
        <v>5</v>
      </c>
      <c r="AN360">
        <v>4</v>
      </c>
      <c r="AO360">
        <v>4</v>
      </c>
      <c r="AP360">
        <v>4</v>
      </c>
      <c r="AQ360">
        <v>4</v>
      </c>
      <c r="AR360">
        <v>4</v>
      </c>
      <c r="AS360">
        <v>5</v>
      </c>
      <c r="AT360">
        <v>5</v>
      </c>
      <c r="AU360">
        <v>4</v>
      </c>
      <c r="AV360">
        <v>5</v>
      </c>
      <c r="AW360">
        <v>4</v>
      </c>
      <c r="AX360">
        <v>5</v>
      </c>
      <c r="AY360">
        <v>4</v>
      </c>
      <c r="AZ360">
        <v>4</v>
      </c>
      <c r="BA360" t="s">
        <v>697</v>
      </c>
    </row>
    <row r="361" spans="1:53" hidden="1" x14ac:dyDescent="0.3">
      <c r="A361">
        <v>118456198659</v>
      </c>
      <c r="B361">
        <v>453298388</v>
      </c>
      <c r="C361" s="1">
        <v>45229.627060185187</v>
      </c>
      <c r="D361" s="1">
        <v>45229.637939814813</v>
      </c>
      <c r="E361" t="s">
        <v>698</v>
      </c>
      <c r="I361" t="s">
        <v>56</v>
      </c>
      <c r="J361" t="s">
        <v>103</v>
      </c>
      <c r="K361">
        <v>4</v>
      </c>
      <c r="L361">
        <v>4</v>
      </c>
      <c r="M361">
        <v>3</v>
      </c>
      <c r="N361">
        <v>3</v>
      </c>
      <c r="O361">
        <v>4</v>
      </c>
      <c r="P361">
        <v>2</v>
      </c>
      <c r="Q361">
        <v>2</v>
      </c>
      <c r="R361">
        <v>2</v>
      </c>
      <c r="S361">
        <v>3</v>
      </c>
      <c r="T361">
        <v>4</v>
      </c>
      <c r="U361">
        <v>2</v>
      </c>
      <c r="V361">
        <v>4</v>
      </c>
      <c r="W361">
        <v>4</v>
      </c>
      <c r="X361">
        <v>4</v>
      </c>
      <c r="Y361">
        <v>4</v>
      </c>
      <c r="Z361">
        <v>4</v>
      </c>
      <c r="AA361">
        <v>2</v>
      </c>
      <c r="AB361">
        <v>4</v>
      </c>
      <c r="AC361">
        <v>4</v>
      </c>
      <c r="AD361">
        <v>4</v>
      </c>
      <c r="AE361">
        <v>4</v>
      </c>
      <c r="AF361">
        <v>3</v>
      </c>
      <c r="AG361">
        <v>3</v>
      </c>
      <c r="AH361">
        <v>4</v>
      </c>
      <c r="AI361">
        <v>1</v>
      </c>
      <c r="AJ361">
        <v>3</v>
      </c>
      <c r="AK361">
        <v>2</v>
      </c>
      <c r="AL361">
        <v>3</v>
      </c>
      <c r="AM361">
        <v>2</v>
      </c>
      <c r="AN361">
        <v>3</v>
      </c>
      <c r="AO361">
        <v>1</v>
      </c>
      <c r="AP361">
        <v>4</v>
      </c>
      <c r="AQ361">
        <v>4</v>
      </c>
      <c r="AR361">
        <v>3</v>
      </c>
      <c r="AS361">
        <v>3</v>
      </c>
      <c r="AT361">
        <v>4</v>
      </c>
      <c r="AU361">
        <v>2</v>
      </c>
      <c r="AV361">
        <v>3</v>
      </c>
      <c r="AW361">
        <v>3</v>
      </c>
      <c r="AX361">
        <v>2</v>
      </c>
      <c r="AY361">
        <v>3</v>
      </c>
      <c r="AZ361">
        <v>3</v>
      </c>
      <c r="BA361" t="s">
        <v>699</v>
      </c>
    </row>
    <row r="362" spans="1:53" hidden="1" x14ac:dyDescent="0.3">
      <c r="A362">
        <v>118456193810</v>
      </c>
      <c r="B362">
        <v>453298388</v>
      </c>
      <c r="C362" s="1">
        <v>45229.475590277776</v>
      </c>
      <c r="D362" s="1">
        <v>45229.62909722222</v>
      </c>
      <c r="E362" t="s">
        <v>700</v>
      </c>
      <c r="I362" t="s">
        <v>56</v>
      </c>
      <c r="J362" t="s">
        <v>68</v>
      </c>
      <c r="K362">
        <v>4</v>
      </c>
      <c r="L362">
        <v>4</v>
      </c>
      <c r="M362">
        <v>4</v>
      </c>
      <c r="N362">
        <v>3</v>
      </c>
      <c r="O362">
        <v>4</v>
      </c>
      <c r="P362">
        <v>2</v>
      </c>
      <c r="Q362">
        <v>4</v>
      </c>
      <c r="R362">
        <v>4</v>
      </c>
      <c r="S362">
        <v>4</v>
      </c>
      <c r="T362">
        <v>3</v>
      </c>
      <c r="U362">
        <v>4</v>
      </c>
      <c r="V362">
        <v>3</v>
      </c>
      <c r="W362">
        <v>4</v>
      </c>
      <c r="X362">
        <v>2</v>
      </c>
      <c r="Y362">
        <v>4</v>
      </c>
      <c r="Z362">
        <v>4</v>
      </c>
      <c r="AA362">
        <v>4</v>
      </c>
      <c r="AB362">
        <v>4</v>
      </c>
      <c r="AC362">
        <v>5</v>
      </c>
      <c r="AD362">
        <v>4</v>
      </c>
      <c r="AE362">
        <v>4</v>
      </c>
      <c r="AF362">
        <v>4</v>
      </c>
      <c r="AG362">
        <v>4</v>
      </c>
      <c r="AH362">
        <v>4</v>
      </c>
      <c r="AI362">
        <v>2</v>
      </c>
      <c r="AJ362">
        <v>4</v>
      </c>
      <c r="AK362">
        <v>4</v>
      </c>
      <c r="AL362">
        <v>4</v>
      </c>
      <c r="AM362">
        <v>3</v>
      </c>
      <c r="AN362" t="s">
        <v>50</v>
      </c>
      <c r="AO362">
        <v>4</v>
      </c>
      <c r="AP362">
        <v>4</v>
      </c>
      <c r="AQ362">
        <v>4</v>
      </c>
      <c r="AR362">
        <v>4</v>
      </c>
      <c r="AS362">
        <v>4</v>
      </c>
      <c r="AT362">
        <v>4</v>
      </c>
      <c r="AU362">
        <v>4</v>
      </c>
      <c r="AV362">
        <v>2</v>
      </c>
      <c r="AW362">
        <v>4</v>
      </c>
      <c r="AX362">
        <v>3</v>
      </c>
      <c r="AY362">
        <v>4</v>
      </c>
      <c r="AZ362">
        <v>3</v>
      </c>
      <c r="BA362" t="s">
        <v>701</v>
      </c>
    </row>
    <row r="363" spans="1:53" hidden="1" x14ac:dyDescent="0.3">
      <c r="A363">
        <v>118456183227</v>
      </c>
      <c r="B363">
        <v>453298388</v>
      </c>
      <c r="C363" s="1">
        <v>45229.449537037035</v>
      </c>
      <c r="D363" s="1">
        <v>45229.609131944446</v>
      </c>
      <c r="E363" t="s">
        <v>702</v>
      </c>
      <c r="I363" t="s">
        <v>56</v>
      </c>
      <c r="J363" t="s">
        <v>91</v>
      </c>
      <c r="K363">
        <v>4</v>
      </c>
      <c r="L363">
        <v>4</v>
      </c>
      <c r="M363">
        <v>4</v>
      </c>
      <c r="N363">
        <v>3</v>
      </c>
      <c r="O363">
        <v>4</v>
      </c>
      <c r="P363">
        <v>4</v>
      </c>
      <c r="Q363">
        <v>2</v>
      </c>
      <c r="R363">
        <v>2</v>
      </c>
      <c r="S363">
        <v>3</v>
      </c>
      <c r="T363">
        <v>4</v>
      </c>
      <c r="U363">
        <v>1</v>
      </c>
      <c r="V363">
        <v>3</v>
      </c>
      <c r="W363">
        <v>3</v>
      </c>
      <c r="X363">
        <v>3</v>
      </c>
      <c r="Y363">
        <v>3</v>
      </c>
      <c r="Z363">
        <v>5</v>
      </c>
      <c r="AA363">
        <v>3</v>
      </c>
      <c r="AB363">
        <v>4</v>
      </c>
      <c r="AC363">
        <v>5</v>
      </c>
      <c r="AD363">
        <v>4</v>
      </c>
      <c r="AE363">
        <v>4</v>
      </c>
      <c r="AF363">
        <v>5</v>
      </c>
      <c r="AG363">
        <v>4</v>
      </c>
      <c r="AH363">
        <v>5</v>
      </c>
      <c r="AI363">
        <v>2</v>
      </c>
      <c r="AJ363">
        <v>4</v>
      </c>
      <c r="AK363">
        <v>4</v>
      </c>
      <c r="AL363">
        <v>5</v>
      </c>
      <c r="AM363">
        <v>4</v>
      </c>
      <c r="AN363" t="s">
        <v>50</v>
      </c>
      <c r="AO363">
        <v>2</v>
      </c>
      <c r="AP363">
        <v>3</v>
      </c>
      <c r="AQ363">
        <v>4</v>
      </c>
      <c r="AR363">
        <v>4</v>
      </c>
      <c r="AS363">
        <v>5</v>
      </c>
      <c r="AT363">
        <v>5</v>
      </c>
      <c r="AW363">
        <v>4</v>
      </c>
      <c r="AX363">
        <v>3</v>
      </c>
      <c r="BA363" t="s">
        <v>703</v>
      </c>
    </row>
    <row r="364" spans="1:53" hidden="1" x14ac:dyDescent="0.3">
      <c r="A364">
        <v>118456170367</v>
      </c>
      <c r="B364">
        <v>453298388</v>
      </c>
      <c r="C364" s="1">
        <v>45229.534247685187</v>
      </c>
      <c r="D364" s="1">
        <v>45229.584907407407</v>
      </c>
      <c r="E364" t="s">
        <v>704</v>
      </c>
      <c r="I364" t="s">
        <v>48</v>
      </c>
      <c r="J364" t="s">
        <v>96</v>
      </c>
      <c r="K364">
        <v>4</v>
      </c>
      <c r="L364">
        <v>4</v>
      </c>
      <c r="M364">
        <v>3</v>
      </c>
      <c r="N364">
        <v>3</v>
      </c>
      <c r="O364">
        <v>4</v>
      </c>
      <c r="P364">
        <v>4</v>
      </c>
      <c r="Q364">
        <v>4</v>
      </c>
      <c r="R364">
        <v>4</v>
      </c>
      <c r="S364">
        <v>4</v>
      </c>
      <c r="T364">
        <v>4</v>
      </c>
      <c r="U364">
        <v>3</v>
      </c>
      <c r="V364">
        <v>4</v>
      </c>
      <c r="W364">
        <v>3</v>
      </c>
      <c r="X364">
        <v>1</v>
      </c>
      <c r="Y364">
        <v>4</v>
      </c>
      <c r="Z364">
        <v>4</v>
      </c>
      <c r="AA364">
        <v>4</v>
      </c>
      <c r="AB364">
        <v>4</v>
      </c>
      <c r="AC364">
        <v>4</v>
      </c>
      <c r="AD364">
        <v>2</v>
      </c>
      <c r="AE364">
        <v>3</v>
      </c>
      <c r="AF364">
        <v>3</v>
      </c>
      <c r="AG364">
        <v>4</v>
      </c>
      <c r="AH364">
        <v>4</v>
      </c>
      <c r="AI364">
        <v>1</v>
      </c>
      <c r="AJ364">
        <v>4</v>
      </c>
      <c r="AK364">
        <v>2</v>
      </c>
      <c r="AL364">
        <v>4</v>
      </c>
      <c r="AM364">
        <v>4</v>
      </c>
      <c r="AN364" t="s">
        <v>50</v>
      </c>
      <c r="AO364">
        <v>2</v>
      </c>
      <c r="AP364">
        <v>4</v>
      </c>
      <c r="AQ364">
        <v>5</v>
      </c>
      <c r="AR364">
        <v>4</v>
      </c>
      <c r="AS364">
        <v>4</v>
      </c>
      <c r="AT364">
        <v>4</v>
      </c>
      <c r="AU364">
        <v>4</v>
      </c>
      <c r="AV364">
        <v>1</v>
      </c>
      <c r="AW364">
        <v>4</v>
      </c>
      <c r="AX364">
        <v>4</v>
      </c>
      <c r="AY364">
        <v>5</v>
      </c>
      <c r="AZ364">
        <v>5</v>
      </c>
      <c r="BA364" t="s">
        <v>705</v>
      </c>
    </row>
    <row r="365" spans="1:53" hidden="1" x14ac:dyDescent="0.3">
      <c r="A365">
        <v>118456163990</v>
      </c>
      <c r="B365">
        <v>453298388</v>
      </c>
      <c r="C365" s="1">
        <v>45229.565983796296</v>
      </c>
      <c r="D365" s="1">
        <v>45229.570949074077</v>
      </c>
      <c r="E365" t="s">
        <v>706</v>
      </c>
      <c r="I365" t="s">
        <v>48</v>
      </c>
      <c r="J365" t="s">
        <v>53</v>
      </c>
      <c r="K365">
        <v>4</v>
      </c>
      <c r="L365">
        <v>3</v>
      </c>
      <c r="M365">
        <v>4</v>
      </c>
      <c r="N365">
        <v>3</v>
      </c>
      <c r="O365">
        <v>3</v>
      </c>
      <c r="P365">
        <v>3</v>
      </c>
      <c r="Q365">
        <v>4</v>
      </c>
      <c r="R365">
        <v>3</v>
      </c>
      <c r="S365">
        <v>3</v>
      </c>
      <c r="T365">
        <v>3</v>
      </c>
      <c r="U365">
        <v>3</v>
      </c>
      <c r="V365">
        <v>3</v>
      </c>
      <c r="W365">
        <v>4</v>
      </c>
      <c r="X365">
        <v>2</v>
      </c>
      <c r="Y365">
        <v>3</v>
      </c>
      <c r="Z365">
        <v>4</v>
      </c>
      <c r="AA365">
        <v>4</v>
      </c>
      <c r="AB365">
        <v>3</v>
      </c>
      <c r="AC365">
        <v>3</v>
      </c>
      <c r="AD365">
        <v>4</v>
      </c>
      <c r="AE365">
        <v>4</v>
      </c>
      <c r="AF365">
        <v>3</v>
      </c>
      <c r="AG365">
        <v>4</v>
      </c>
      <c r="AH365">
        <v>4</v>
      </c>
      <c r="AI365">
        <v>4</v>
      </c>
      <c r="AJ365">
        <v>4</v>
      </c>
      <c r="AK365">
        <v>4</v>
      </c>
      <c r="AL365">
        <v>4</v>
      </c>
      <c r="AM365">
        <v>4</v>
      </c>
      <c r="AN365" t="s">
        <v>50</v>
      </c>
      <c r="AO365">
        <v>4</v>
      </c>
      <c r="AP365">
        <v>4</v>
      </c>
      <c r="AQ365">
        <v>5</v>
      </c>
      <c r="AR365">
        <v>4</v>
      </c>
      <c r="AS365">
        <v>4</v>
      </c>
      <c r="AT365">
        <v>4</v>
      </c>
      <c r="AU365">
        <v>4</v>
      </c>
      <c r="AV365">
        <v>3</v>
      </c>
      <c r="AW365">
        <v>4</v>
      </c>
      <c r="AX365">
        <v>4</v>
      </c>
      <c r="AY365">
        <v>5</v>
      </c>
      <c r="AZ365">
        <v>4</v>
      </c>
      <c r="BA365" t="s">
        <v>707</v>
      </c>
    </row>
    <row r="366" spans="1:53" hidden="1" x14ac:dyDescent="0.3">
      <c r="A366">
        <v>118456161318</v>
      </c>
      <c r="B366">
        <v>453298388</v>
      </c>
      <c r="C366" s="1">
        <v>45229.549710648149</v>
      </c>
      <c r="D366" s="1">
        <v>45229.56621527778</v>
      </c>
      <c r="E366" t="s">
        <v>708</v>
      </c>
      <c r="I366" t="s">
        <v>56</v>
      </c>
      <c r="J366" t="s">
        <v>91</v>
      </c>
      <c r="K366">
        <v>4</v>
      </c>
      <c r="L366">
        <v>4</v>
      </c>
      <c r="M366">
        <v>3</v>
      </c>
      <c r="N366">
        <v>2</v>
      </c>
      <c r="O366">
        <v>3</v>
      </c>
      <c r="P366">
        <v>3</v>
      </c>
      <c r="Q366">
        <v>3</v>
      </c>
      <c r="R366">
        <v>3</v>
      </c>
      <c r="S366">
        <v>3</v>
      </c>
      <c r="T366">
        <v>3</v>
      </c>
      <c r="U366">
        <v>4</v>
      </c>
      <c r="V366">
        <v>2</v>
      </c>
      <c r="W366">
        <v>4</v>
      </c>
      <c r="X366">
        <v>2</v>
      </c>
      <c r="Y366">
        <v>4</v>
      </c>
      <c r="Z366">
        <v>4</v>
      </c>
      <c r="AA366">
        <v>4</v>
      </c>
      <c r="AB366">
        <v>4</v>
      </c>
      <c r="AC366">
        <v>3</v>
      </c>
      <c r="AD366">
        <v>4</v>
      </c>
      <c r="AE366">
        <v>3</v>
      </c>
      <c r="AF366">
        <v>3</v>
      </c>
      <c r="AG366">
        <v>4</v>
      </c>
      <c r="AH366">
        <v>4</v>
      </c>
      <c r="AI366">
        <v>4</v>
      </c>
      <c r="AJ366">
        <v>3</v>
      </c>
      <c r="AK366">
        <v>3</v>
      </c>
      <c r="AL366">
        <v>3</v>
      </c>
      <c r="AM366">
        <v>3</v>
      </c>
      <c r="AN366" t="s">
        <v>50</v>
      </c>
      <c r="AO366">
        <v>4</v>
      </c>
      <c r="AP366">
        <v>4</v>
      </c>
      <c r="AQ366">
        <v>4</v>
      </c>
      <c r="AR366">
        <v>3</v>
      </c>
      <c r="AS366">
        <v>4</v>
      </c>
      <c r="AT366">
        <v>4</v>
      </c>
      <c r="AU366">
        <v>3</v>
      </c>
      <c r="AV366">
        <v>3</v>
      </c>
      <c r="AW366">
        <v>4</v>
      </c>
      <c r="AX366">
        <v>4</v>
      </c>
      <c r="AY366">
        <v>4</v>
      </c>
      <c r="AZ366">
        <v>4</v>
      </c>
      <c r="BA366" t="s">
        <v>709</v>
      </c>
    </row>
    <row r="367" spans="1:53" hidden="1" x14ac:dyDescent="0.3">
      <c r="A367">
        <v>118456161075</v>
      </c>
      <c r="B367">
        <v>453298388</v>
      </c>
      <c r="C367" s="1">
        <v>45229.555648148147</v>
      </c>
      <c r="D367" s="1">
        <v>45229.564687500002</v>
      </c>
      <c r="E367" t="s">
        <v>710</v>
      </c>
      <c r="I367" t="s">
        <v>48</v>
      </c>
      <c r="J367" t="s">
        <v>65</v>
      </c>
      <c r="K367">
        <v>4</v>
      </c>
      <c r="L367">
        <v>4</v>
      </c>
      <c r="M367">
        <v>4</v>
      </c>
      <c r="N367">
        <v>3</v>
      </c>
      <c r="O367">
        <v>4</v>
      </c>
      <c r="P367">
        <v>4</v>
      </c>
      <c r="Q367">
        <v>4</v>
      </c>
      <c r="R367">
        <v>4</v>
      </c>
      <c r="S367">
        <v>4</v>
      </c>
      <c r="T367">
        <v>3</v>
      </c>
      <c r="U367">
        <v>3</v>
      </c>
      <c r="V367">
        <v>3</v>
      </c>
      <c r="W367">
        <v>3</v>
      </c>
      <c r="X367">
        <v>3</v>
      </c>
      <c r="Y367">
        <v>3</v>
      </c>
      <c r="Z367">
        <v>4</v>
      </c>
      <c r="AA367">
        <v>4</v>
      </c>
      <c r="AB367">
        <v>4</v>
      </c>
      <c r="AC367">
        <v>4</v>
      </c>
      <c r="AD367">
        <v>4</v>
      </c>
      <c r="AE367">
        <v>3</v>
      </c>
      <c r="AF367">
        <v>4</v>
      </c>
      <c r="AG367">
        <v>4</v>
      </c>
      <c r="AH367">
        <v>3</v>
      </c>
      <c r="AI367">
        <v>4</v>
      </c>
      <c r="AJ367">
        <v>3</v>
      </c>
      <c r="AK367">
        <v>3</v>
      </c>
      <c r="AL367">
        <v>3</v>
      </c>
      <c r="AM367">
        <v>3</v>
      </c>
      <c r="AN367">
        <v>3</v>
      </c>
      <c r="AO367">
        <v>3</v>
      </c>
      <c r="AP367">
        <v>3</v>
      </c>
      <c r="AQ367">
        <v>4</v>
      </c>
      <c r="AR367">
        <v>4</v>
      </c>
      <c r="AS367">
        <v>4</v>
      </c>
      <c r="AT367">
        <v>4</v>
      </c>
      <c r="AU367">
        <v>4</v>
      </c>
      <c r="AV367">
        <v>3</v>
      </c>
      <c r="AW367">
        <v>4</v>
      </c>
      <c r="AX367">
        <v>4</v>
      </c>
      <c r="AY367">
        <v>4</v>
      </c>
      <c r="AZ367">
        <v>5</v>
      </c>
      <c r="BA367" t="s">
        <v>711</v>
      </c>
    </row>
    <row r="368" spans="1:53" hidden="1" x14ac:dyDescent="0.3">
      <c r="A368">
        <v>118456147429</v>
      </c>
      <c r="B368">
        <v>453298388</v>
      </c>
      <c r="C368" s="1">
        <v>45229.530590277776</v>
      </c>
      <c r="D368" s="1">
        <v>45229.536608796298</v>
      </c>
      <c r="E368" t="s">
        <v>712</v>
      </c>
      <c r="I368" t="s">
        <v>48</v>
      </c>
      <c r="J368" t="s">
        <v>49</v>
      </c>
      <c r="K368">
        <v>4</v>
      </c>
      <c r="L368">
        <v>4</v>
      </c>
      <c r="M368">
        <v>4</v>
      </c>
      <c r="N368">
        <v>5</v>
      </c>
      <c r="O368">
        <v>5</v>
      </c>
      <c r="P368">
        <v>5</v>
      </c>
      <c r="Q368">
        <v>5</v>
      </c>
      <c r="R368">
        <v>5</v>
      </c>
      <c r="S368">
        <v>5</v>
      </c>
      <c r="T368">
        <v>4</v>
      </c>
      <c r="U368">
        <v>5</v>
      </c>
      <c r="V368">
        <v>4</v>
      </c>
      <c r="W368">
        <v>5</v>
      </c>
      <c r="X368">
        <v>5</v>
      </c>
      <c r="Y368">
        <v>4</v>
      </c>
      <c r="Z368">
        <v>4</v>
      </c>
      <c r="AA368">
        <v>4</v>
      </c>
      <c r="AB368">
        <v>4</v>
      </c>
      <c r="AC368">
        <v>5</v>
      </c>
      <c r="AD368">
        <v>5</v>
      </c>
      <c r="AE368">
        <v>5</v>
      </c>
      <c r="AF368">
        <v>4</v>
      </c>
      <c r="AG368">
        <v>5</v>
      </c>
      <c r="AH368">
        <v>5</v>
      </c>
      <c r="AI368">
        <v>4</v>
      </c>
      <c r="AJ368">
        <v>5</v>
      </c>
      <c r="AK368">
        <v>4</v>
      </c>
      <c r="AL368">
        <v>4</v>
      </c>
      <c r="AM368">
        <v>4</v>
      </c>
      <c r="AN368">
        <v>4</v>
      </c>
      <c r="AO368">
        <v>3</v>
      </c>
      <c r="AP368">
        <v>4</v>
      </c>
      <c r="AQ368">
        <v>5</v>
      </c>
      <c r="AR368">
        <v>4</v>
      </c>
      <c r="AS368">
        <v>4</v>
      </c>
      <c r="AT368">
        <v>4</v>
      </c>
      <c r="AU368">
        <v>5</v>
      </c>
      <c r="AV368">
        <v>5</v>
      </c>
      <c r="AW368">
        <v>4</v>
      </c>
      <c r="AX368">
        <v>4</v>
      </c>
      <c r="AY368">
        <v>5</v>
      </c>
      <c r="AZ368">
        <v>4</v>
      </c>
      <c r="BA368" t="s">
        <v>713</v>
      </c>
    </row>
    <row r="369" spans="1:53" hidden="1" x14ac:dyDescent="0.3">
      <c r="A369">
        <v>118456143091</v>
      </c>
      <c r="B369">
        <v>453298388</v>
      </c>
      <c r="C369" s="1">
        <v>45229.524733796294</v>
      </c>
      <c r="D369" s="1">
        <v>45229.527442129627</v>
      </c>
      <c r="E369" t="s">
        <v>714</v>
      </c>
      <c r="I369" t="s">
        <v>48</v>
      </c>
      <c r="J369" t="s">
        <v>65</v>
      </c>
      <c r="K369">
        <v>5</v>
      </c>
      <c r="L369">
        <v>5</v>
      </c>
      <c r="M369">
        <v>5</v>
      </c>
      <c r="N369">
        <v>5</v>
      </c>
      <c r="O369">
        <v>5</v>
      </c>
      <c r="P369">
        <v>2</v>
      </c>
      <c r="Q369">
        <v>5</v>
      </c>
      <c r="R369">
        <v>5</v>
      </c>
      <c r="S369">
        <v>5</v>
      </c>
      <c r="T369">
        <v>5</v>
      </c>
      <c r="U369">
        <v>5</v>
      </c>
      <c r="V369">
        <v>5</v>
      </c>
      <c r="W369">
        <v>5</v>
      </c>
      <c r="X369">
        <v>4</v>
      </c>
      <c r="Y369">
        <v>5</v>
      </c>
      <c r="Z369">
        <v>5</v>
      </c>
      <c r="AA369">
        <v>5</v>
      </c>
      <c r="AB369">
        <v>5</v>
      </c>
      <c r="AC369">
        <v>5</v>
      </c>
      <c r="AD369">
        <v>5</v>
      </c>
      <c r="AE369">
        <v>5</v>
      </c>
      <c r="AF369">
        <v>5</v>
      </c>
      <c r="AG369">
        <v>5</v>
      </c>
      <c r="AH369">
        <v>5</v>
      </c>
      <c r="AI369">
        <v>4</v>
      </c>
      <c r="AJ369">
        <v>5</v>
      </c>
      <c r="AK369">
        <v>4</v>
      </c>
      <c r="AL369">
        <v>5</v>
      </c>
      <c r="AM369">
        <v>5</v>
      </c>
      <c r="AN369">
        <v>5</v>
      </c>
      <c r="AO369">
        <v>4</v>
      </c>
      <c r="AP369">
        <v>5</v>
      </c>
      <c r="AQ369">
        <v>5</v>
      </c>
      <c r="AR369">
        <v>5</v>
      </c>
      <c r="AS369">
        <v>5</v>
      </c>
      <c r="AT369">
        <v>5</v>
      </c>
      <c r="AU369">
        <v>5</v>
      </c>
      <c r="AV369">
        <v>4</v>
      </c>
      <c r="AW369">
        <v>5</v>
      </c>
      <c r="AX369">
        <v>5</v>
      </c>
      <c r="AY369">
        <v>5</v>
      </c>
      <c r="AZ369">
        <v>5</v>
      </c>
      <c r="BA369" t="s">
        <v>715</v>
      </c>
    </row>
    <row r="370" spans="1:53" hidden="1" x14ac:dyDescent="0.3">
      <c r="A370">
        <v>118456142437</v>
      </c>
      <c r="B370">
        <v>453298388</v>
      </c>
      <c r="C370" s="1">
        <v>45229.519618055558</v>
      </c>
      <c r="D370" s="1">
        <v>45229.525625000002</v>
      </c>
      <c r="E370" t="s">
        <v>716</v>
      </c>
      <c r="I370" t="s">
        <v>56</v>
      </c>
      <c r="J370" t="s">
        <v>57</v>
      </c>
      <c r="K370">
        <v>3</v>
      </c>
      <c r="L370">
        <v>4</v>
      </c>
      <c r="M370">
        <v>3</v>
      </c>
      <c r="N370">
        <v>2</v>
      </c>
      <c r="O370">
        <v>3</v>
      </c>
      <c r="P370">
        <v>3</v>
      </c>
      <c r="Q370">
        <v>3</v>
      </c>
      <c r="R370">
        <v>4</v>
      </c>
      <c r="S370">
        <v>4</v>
      </c>
      <c r="T370">
        <v>3</v>
      </c>
      <c r="U370">
        <v>2</v>
      </c>
      <c r="V370">
        <v>2</v>
      </c>
      <c r="W370">
        <v>3</v>
      </c>
      <c r="X370">
        <v>2</v>
      </c>
      <c r="Y370">
        <v>3</v>
      </c>
      <c r="Z370">
        <v>3</v>
      </c>
      <c r="AA370">
        <v>3</v>
      </c>
      <c r="AB370">
        <v>3</v>
      </c>
      <c r="AC370">
        <v>4</v>
      </c>
      <c r="AD370">
        <v>4</v>
      </c>
      <c r="AE370">
        <v>2</v>
      </c>
      <c r="AF370">
        <v>1</v>
      </c>
      <c r="AG370">
        <v>4</v>
      </c>
      <c r="AH370">
        <v>1</v>
      </c>
      <c r="AI370">
        <v>3</v>
      </c>
      <c r="AJ370">
        <v>5</v>
      </c>
      <c r="AK370">
        <v>5</v>
      </c>
      <c r="AL370">
        <v>2</v>
      </c>
      <c r="AM370">
        <v>3</v>
      </c>
      <c r="AN370" t="s">
        <v>50</v>
      </c>
      <c r="AO370">
        <v>3</v>
      </c>
      <c r="AP370">
        <v>1</v>
      </c>
      <c r="AQ370">
        <v>1</v>
      </c>
      <c r="AR370">
        <v>2</v>
      </c>
      <c r="AS370">
        <v>2</v>
      </c>
      <c r="AT370">
        <v>4</v>
      </c>
      <c r="AU370">
        <v>2</v>
      </c>
      <c r="AV370">
        <v>2</v>
      </c>
      <c r="AW370">
        <v>5</v>
      </c>
      <c r="AX370">
        <v>5</v>
      </c>
      <c r="AY370">
        <v>4</v>
      </c>
      <c r="AZ370">
        <v>3</v>
      </c>
      <c r="BA370" t="s">
        <v>717</v>
      </c>
    </row>
    <row r="371" spans="1:53" hidden="1" x14ac:dyDescent="0.3">
      <c r="A371">
        <v>118456142330</v>
      </c>
      <c r="B371">
        <v>453298388</v>
      </c>
      <c r="C371" s="1">
        <v>45229.521944444445</v>
      </c>
      <c r="D371" s="1">
        <v>45229.525381944448</v>
      </c>
      <c r="E371" t="s">
        <v>718</v>
      </c>
      <c r="I371" t="s">
        <v>48</v>
      </c>
      <c r="J371" t="s">
        <v>65</v>
      </c>
      <c r="K371">
        <v>3</v>
      </c>
      <c r="L371">
        <v>3</v>
      </c>
      <c r="M371">
        <v>4</v>
      </c>
      <c r="N371">
        <v>2</v>
      </c>
      <c r="O371">
        <v>3</v>
      </c>
      <c r="P371">
        <v>3</v>
      </c>
      <c r="Q371">
        <v>3</v>
      </c>
      <c r="R371">
        <v>4</v>
      </c>
      <c r="S371">
        <v>4</v>
      </c>
      <c r="T371">
        <v>3</v>
      </c>
      <c r="U371">
        <v>3</v>
      </c>
      <c r="V371">
        <v>2</v>
      </c>
      <c r="W371">
        <v>4</v>
      </c>
      <c r="X371">
        <v>1</v>
      </c>
      <c r="Y371">
        <v>2</v>
      </c>
      <c r="Z371">
        <v>4</v>
      </c>
      <c r="AA371">
        <v>4</v>
      </c>
      <c r="AB371">
        <v>4</v>
      </c>
      <c r="AC371">
        <v>4</v>
      </c>
      <c r="AD371">
        <v>2</v>
      </c>
      <c r="AE371">
        <v>4</v>
      </c>
      <c r="AF371">
        <v>4</v>
      </c>
      <c r="AG371">
        <v>4</v>
      </c>
      <c r="AH371">
        <v>3</v>
      </c>
      <c r="AI371">
        <v>2</v>
      </c>
      <c r="AJ371">
        <v>3</v>
      </c>
      <c r="AK371">
        <v>2</v>
      </c>
      <c r="AL371">
        <v>3</v>
      </c>
      <c r="AM371">
        <v>3</v>
      </c>
      <c r="AN371">
        <v>2</v>
      </c>
      <c r="AO371">
        <v>2</v>
      </c>
      <c r="AP371">
        <v>4</v>
      </c>
      <c r="AQ371">
        <v>4</v>
      </c>
      <c r="AR371">
        <v>3</v>
      </c>
      <c r="AS371">
        <v>3</v>
      </c>
      <c r="AT371">
        <v>3</v>
      </c>
      <c r="AU371">
        <v>3</v>
      </c>
      <c r="AV371">
        <v>2</v>
      </c>
      <c r="AW371">
        <v>3</v>
      </c>
      <c r="AX371">
        <v>3</v>
      </c>
      <c r="AY371">
        <v>4</v>
      </c>
      <c r="AZ371">
        <v>4</v>
      </c>
      <c r="BA371" t="s">
        <v>719</v>
      </c>
    </row>
    <row r="372" spans="1:53" hidden="1" x14ac:dyDescent="0.3">
      <c r="A372">
        <v>118456139184</v>
      </c>
      <c r="B372">
        <v>453298388</v>
      </c>
      <c r="C372" s="1">
        <v>45226.814479166664</v>
      </c>
      <c r="D372" s="1">
        <v>45229.519652777781</v>
      </c>
      <c r="E372" t="s">
        <v>720</v>
      </c>
      <c r="I372" t="s">
        <v>48</v>
      </c>
      <c r="J372" t="s">
        <v>84</v>
      </c>
      <c r="K372">
        <v>4</v>
      </c>
      <c r="L372">
        <v>4</v>
      </c>
      <c r="M372">
        <v>4</v>
      </c>
      <c r="N372">
        <v>3</v>
      </c>
      <c r="O372">
        <v>4</v>
      </c>
      <c r="P372">
        <v>3</v>
      </c>
      <c r="Q372">
        <v>4</v>
      </c>
      <c r="R372">
        <v>4</v>
      </c>
      <c r="S372">
        <v>5</v>
      </c>
      <c r="T372">
        <v>3</v>
      </c>
      <c r="U372">
        <v>5</v>
      </c>
      <c r="V372">
        <v>1</v>
      </c>
      <c r="W372">
        <v>4</v>
      </c>
      <c r="X372">
        <v>2</v>
      </c>
      <c r="Y372">
        <v>3</v>
      </c>
      <c r="Z372">
        <v>5</v>
      </c>
      <c r="AA372">
        <v>4</v>
      </c>
      <c r="AB372">
        <v>5</v>
      </c>
      <c r="AC372">
        <v>5</v>
      </c>
      <c r="AD372">
        <v>4</v>
      </c>
      <c r="AE372">
        <v>5</v>
      </c>
      <c r="AF372">
        <v>5</v>
      </c>
      <c r="AG372">
        <v>4</v>
      </c>
      <c r="AH372">
        <v>5</v>
      </c>
      <c r="AI372">
        <v>3</v>
      </c>
      <c r="AJ372">
        <v>4</v>
      </c>
      <c r="AK372">
        <v>1</v>
      </c>
      <c r="AL372">
        <v>4</v>
      </c>
      <c r="AM372">
        <v>2</v>
      </c>
      <c r="AN372">
        <v>2</v>
      </c>
      <c r="AO372">
        <v>4</v>
      </c>
      <c r="AP372">
        <v>5</v>
      </c>
      <c r="AQ372">
        <v>4</v>
      </c>
      <c r="AR372">
        <v>4</v>
      </c>
      <c r="AS372">
        <v>5</v>
      </c>
      <c r="AW372">
        <v>5</v>
      </c>
      <c r="AY372">
        <v>5</v>
      </c>
      <c r="AZ372">
        <v>5</v>
      </c>
      <c r="BA372" t="s">
        <v>721</v>
      </c>
    </row>
    <row r="373" spans="1:53" hidden="1" x14ac:dyDescent="0.3">
      <c r="A373">
        <v>118456139255</v>
      </c>
      <c r="B373">
        <v>453298388</v>
      </c>
      <c r="C373" s="1">
        <v>45229.515300925923</v>
      </c>
      <c r="D373" s="1">
        <v>45229.519467592596</v>
      </c>
      <c r="E373" t="s">
        <v>722</v>
      </c>
      <c r="I373" t="s">
        <v>56</v>
      </c>
      <c r="J373" t="s">
        <v>91</v>
      </c>
      <c r="K373">
        <v>4</v>
      </c>
      <c r="L373">
        <v>4</v>
      </c>
      <c r="M373">
        <v>4</v>
      </c>
      <c r="N373">
        <v>4</v>
      </c>
      <c r="O373">
        <v>4</v>
      </c>
      <c r="P373">
        <v>3</v>
      </c>
      <c r="Q373">
        <v>4</v>
      </c>
      <c r="R373">
        <v>4</v>
      </c>
      <c r="S373">
        <v>4</v>
      </c>
      <c r="T373">
        <v>4</v>
      </c>
      <c r="U373">
        <v>3</v>
      </c>
      <c r="V373">
        <v>3</v>
      </c>
      <c r="W373">
        <v>5</v>
      </c>
      <c r="X373">
        <v>4</v>
      </c>
      <c r="Y373">
        <v>4</v>
      </c>
      <c r="Z373">
        <v>5</v>
      </c>
      <c r="AA373">
        <v>5</v>
      </c>
      <c r="AB373">
        <v>5</v>
      </c>
      <c r="AC373">
        <v>5</v>
      </c>
      <c r="AD373">
        <v>4</v>
      </c>
      <c r="AE373">
        <v>3</v>
      </c>
      <c r="AF373">
        <v>5</v>
      </c>
      <c r="AG373">
        <v>5</v>
      </c>
      <c r="AH373">
        <v>5</v>
      </c>
      <c r="AI373">
        <v>5</v>
      </c>
      <c r="AJ373">
        <v>4</v>
      </c>
      <c r="AK373">
        <v>5</v>
      </c>
      <c r="AL373">
        <v>4</v>
      </c>
      <c r="AM373">
        <v>4</v>
      </c>
      <c r="AN373" t="s">
        <v>50</v>
      </c>
      <c r="AO373">
        <v>4</v>
      </c>
      <c r="AP373">
        <v>5</v>
      </c>
      <c r="AQ373">
        <v>5</v>
      </c>
      <c r="AR373">
        <v>4</v>
      </c>
      <c r="AS373">
        <v>5</v>
      </c>
      <c r="AT373">
        <v>4</v>
      </c>
      <c r="AU373">
        <v>4</v>
      </c>
      <c r="AV373">
        <v>3</v>
      </c>
      <c r="AW373">
        <v>5</v>
      </c>
      <c r="AX373">
        <v>4</v>
      </c>
      <c r="AY373">
        <v>5</v>
      </c>
      <c r="AZ373">
        <v>5</v>
      </c>
      <c r="BA373" t="s">
        <v>723</v>
      </c>
    </row>
    <row r="374" spans="1:53" hidden="1" x14ac:dyDescent="0.3">
      <c r="A374">
        <v>118456117947</v>
      </c>
      <c r="B374">
        <v>453298388</v>
      </c>
      <c r="C374" s="1">
        <v>45229.475590277776</v>
      </c>
      <c r="D374" s="1">
        <v>45229.478333333333</v>
      </c>
      <c r="E374" t="s">
        <v>724</v>
      </c>
      <c r="I374" t="s">
        <v>56</v>
      </c>
      <c r="J374" t="s">
        <v>68</v>
      </c>
      <c r="K374">
        <v>4</v>
      </c>
      <c r="L374">
        <v>4</v>
      </c>
      <c r="M374">
        <v>4</v>
      </c>
      <c r="N374">
        <v>3</v>
      </c>
      <c r="O374">
        <v>4</v>
      </c>
      <c r="P374">
        <v>2</v>
      </c>
      <c r="Q374">
        <v>4</v>
      </c>
      <c r="R374">
        <v>4</v>
      </c>
      <c r="S374">
        <v>4</v>
      </c>
      <c r="T374">
        <v>3</v>
      </c>
      <c r="U374">
        <v>4</v>
      </c>
      <c r="V374">
        <v>3</v>
      </c>
      <c r="W374">
        <v>4</v>
      </c>
      <c r="X374">
        <v>2</v>
      </c>
      <c r="Y374">
        <v>4</v>
      </c>
      <c r="Z374">
        <v>4</v>
      </c>
      <c r="AA374">
        <v>4</v>
      </c>
      <c r="AB374">
        <v>4</v>
      </c>
      <c r="AC374">
        <v>5</v>
      </c>
      <c r="AD374">
        <v>4</v>
      </c>
      <c r="AE374">
        <v>4</v>
      </c>
      <c r="AF374">
        <v>4</v>
      </c>
      <c r="AG374">
        <v>4</v>
      </c>
      <c r="AH374">
        <v>4</v>
      </c>
      <c r="AI374">
        <v>2</v>
      </c>
      <c r="AJ374">
        <v>4</v>
      </c>
      <c r="AK374">
        <v>4</v>
      </c>
      <c r="AL374">
        <v>4</v>
      </c>
      <c r="AM374">
        <v>3</v>
      </c>
      <c r="AN374" t="s">
        <v>50</v>
      </c>
      <c r="AO374">
        <v>4</v>
      </c>
      <c r="AP374">
        <v>4</v>
      </c>
      <c r="AQ374">
        <v>4</v>
      </c>
      <c r="AR374">
        <v>4</v>
      </c>
      <c r="AS374">
        <v>4</v>
      </c>
      <c r="AT374">
        <v>4</v>
      </c>
      <c r="AU374">
        <v>4</v>
      </c>
      <c r="AV374">
        <v>2</v>
      </c>
      <c r="AW374">
        <v>4</v>
      </c>
      <c r="AX374">
        <v>3</v>
      </c>
      <c r="AY374">
        <v>4</v>
      </c>
      <c r="AZ374">
        <v>3</v>
      </c>
      <c r="BA374" t="s">
        <v>701</v>
      </c>
    </row>
    <row r="375" spans="1:53" hidden="1" x14ac:dyDescent="0.3">
      <c r="A375">
        <v>118456112806</v>
      </c>
      <c r="B375">
        <v>453298388</v>
      </c>
      <c r="C375" s="1">
        <v>45229.461875000001</v>
      </c>
      <c r="D375" s="1">
        <v>45229.469131944446</v>
      </c>
      <c r="E375" t="s">
        <v>725</v>
      </c>
      <c r="I375" t="s">
        <v>48</v>
      </c>
      <c r="J375" t="s">
        <v>65</v>
      </c>
      <c r="K375">
        <v>4</v>
      </c>
      <c r="L375">
        <v>3</v>
      </c>
      <c r="M375">
        <v>3</v>
      </c>
      <c r="N375">
        <v>2</v>
      </c>
      <c r="O375">
        <v>4</v>
      </c>
      <c r="P375">
        <v>4</v>
      </c>
      <c r="Q375">
        <v>4</v>
      </c>
      <c r="R375">
        <v>2</v>
      </c>
      <c r="S375">
        <v>4</v>
      </c>
      <c r="T375">
        <v>4</v>
      </c>
      <c r="U375">
        <v>4</v>
      </c>
      <c r="V375">
        <v>3</v>
      </c>
      <c r="W375">
        <v>4</v>
      </c>
      <c r="X375">
        <v>2</v>
      </c>
      <c r="Y375">
        <v>3</v>
      </c>
      <c r="Z375">
        <v>4</v>
      </c>
      <c r="AA375">
        <v>4</v>
      </c>
      <c r="AB375">
        <v>3</v>
      </c>
      <c r="AC375">
        <v>4</v>
      </c>
      <c r="AD375">
        <v>3</v>
      </c>
      <c r="AE375">
        <v>4</v>
      </c>
      <c r="AF375">
        <v>2</v>
      </c>
      <c r="AG375">
        <v>3</v>
      </c>
      <c r="AH375">
        <v>4</v>
      </c>
      <c r="AI375">
        <v>1</v>
      </c>
      <c r="AJ375">
        <v>2</v>
      </c>
      <c r="AK375">
        <v>1</v>
      </c>
      <c r="AL375">
        <v>2</v>
      </c>
      <c r="AM375">
        <v>2</v>
      </c>
      <c r="AN375" t="s">
        <v>50</v>
      </c>
      <c r="AO375">
        <v>4</v>
      </c>
      <c r="AP375">
        <v>4</v>
      </c>
      <c r="AQ375">
        <v>4</v>
      </c>
      <c r="AR375">
        <v>4</v>
      </c>
      <c r="AS375">
        <v>3</v>
      </c>
      <c r="AT375">
        <v>3</v>
      </c>
      <c r="AU375">
        <v>3</v>
      </c>
      <c r="AV375">
        <v>3</v>
      </c>
      <c r="AW375">
        <v>3</v>
      </c>
      <c r="AX375">
        <v>3</v>
      </c>
      <c r="AY375">
        <v>4</v>
      </c>
      <c r="AZ375">
        <v>2</v>
      </c>
      <c r="BA375" t="s">
        <v>726</v>
      </c>
    </row>
    <row r="376" spans="1:53" hidden="1" x14ac:dyDescent="0.3">
      <c r="A376">
        <v>118456110472</v>
      </c>
      <c r="B376">
        <v>453298388</v>
      </c>
      <c r="C376" s="1">
        <v>45229.449537037035</v>
      </c>
      <c r="D376" s="1">
        <v>45229.465127314812</v>
      </c>
      <c r="E376" t="s">
        <v>702</v>
      </c>
      <c r="I376" t="s">
        <v>56</v>
      </c>
      <c r="J376" t="s">
        <v>91</v>
      </c>
      <c r="K376">
        <v>4</v>
      </c>
      <c r="L376">
        <v>4</v>
      </c>
      <c r="M376">
        <v>4</v>
      </c>
      <c r="N376">
        <v>3</v>
      </c>
      <c r="O376">
        <v>4</v>
      </c>
      <c r="P376">
        <v>4</v>
      </c>
      <c r="Q376">
        <v>2</v>
      </c>
      <c r="R376">
        <v>2</v>
      </c>
      <c r="S376">
        <v>3</v>
      </c>
      <c r="T376">
        <v>4</v>
      </c>
      <c r="U376">
        <v>1</v>
      </c>
      <c r="V376">
        <v>3</v>
      </c>
      <c r="W376">
        <v>3</v>
      </c>
      <c r="X376">
        <v>3</v>
      </c>
      <c r="Y376">
        <v>3</v>
      </c>
      <c r="Z376">
        <v>5</v>
      </c>
      <c r="AA376">
        <v>3</v>
      </c>
      <c r="AB376">
        <v>4</v>
      </c>
      <c r="AC376">
        <v>5</v>
      </c>
      <c r="AD376">
        <v>4</v>
      </c>
      <c r="AE376">
        <v>4</v>
      </c>
      <c r="AF376">
        <v>5</v>
      </c>
      <c r="AG376">
        <v>4</v>
      </c>
      <c r="AH376">
        <v>5</v>
      </c>
      <c r="AI376">
        <v>2</v>
      </c>
      <c r="AJ376">
        <v>4</v>
      </c>
      <c r="AK376">
        <v>4</v>
      </c>
      <c r="AL376">
        <v>5</v>
      </c>
      <c r="AM376">
        <v>4</v>
      </c>
      <c r="AN376" t="s">
        <v>50</v>
      </c>
      <c r="AO376">
        <v>2</v>
      </c>
      <c r="AP376">
        <v>3</v>
      </c>
      <c r="AQ376">
        <v>4</v>
      </c>
      <c r="AR376">
        <v>4</v>
      </c>
      <c r="AS376">
        <v>5</v>
      </c>
      <c r="AT376">
        <v>5</v>
      </c>
      <c r="AW376">
        <v>4</v>
      </c>
      <c r="AX376">
        <v>3</v>
      </c>
      <c r="BA376" t="s">
        <v>703</v>
      </c>
    </row>
    <row r="377" spans="1:53" hidden="1" x14ac:dyDescent="0.3">
      <c r="A377">
        <v>118456106005</v>
      </c>
      <c r="B377">
        <v>453298388</v>
      </c>
      <c r="C377" s="1">
        <v>45229.450937499998</v>
      </c>
      <c r="D377" s="1">
        <v>45229.457974537036</v>
      </c>
      <c r="E377" t="s">
        <v>727</v>
      </c>
      <c r="I377" t="s">
        <v>48</v>
      </c>
      <c r="J377" t="s">
        <v>53</v>
      </c>
      <c r="K377">
        <v>5</v>
      </c>
      <c r="L377">
        <v>4</v>
      </c>
      <c r="M377">
        <v>4</v>
      </c>
      <c r="N377">
        <v>4</v>
      </c>
      <c r="O377">
        <v>5</v>
      </c>
      <c r="P377">
        <v>4</v>
      </c>
      <c r="Q377">
        <v>4</v>
      </c>
      <c r="R377">
        <v>4</v>
      </c>
      <c r="S377">
        <v>3</v>
      </c>
      <c r="T377">
        <v>5</v>
      </c>
      <c r="U377">
        <v>4</v>
      </c>
      <c r="V377">
        <v>3</v>
      </c>
      <c r="W377">
        <v>3</v>
      </c>
      <c r="X377">
        <v>4</v>
      </c>
      <c r="Y377">
        <v>4</v>
      </c>
      <c r="Z377">
        <v>5</v>
      </c>
      <c r="AA377">
        <v>3</v>
      </c>
      <c r="AB377">
        <v>4</v>
      </c>
      <c r="AC377">
        <v>5</v>
      </c>
      <c r="AD377">
        <v>5</v>
      </c>
      <c r="AE377">
        <v>3</v>
      </c>
      <c r="AF377">
        <v>4</v>
      </c>
      <c r="AG377">
        <v>5</v>
      </c>
      <c r="AH377">
        <v>5</v>
      </c>
      <c r="AI377">
        <v>1</v>
      </c>
      <c r="AJ377">
        <v>5</v>
      </c>
      <c r="AK377">
        <v>5</v>
      </c>
      <c r="AL377">
        <v>4</v>
      </c>
      <c r="AM377">
        <v>3</v>
      </c>
      <c r="AN377">
        <v>2</v>
      </c>
      <c r="AO377">
        <v>5</v>
      </c>
      <c r="AP377">
        <v>4</v>
      </c>
      <c r="AQ377">
        <v>4</v>
      </c>
      <c r="AR377">
        <v>4</v>
      </c>
      <c r="AS377">
        <v>4</v>
      </c>
      <c r="AT377">
        <v>5</v>
      </c>
      <c r="AU377">
        <v>4</v>
      </c>
      <c r="AV377">
        <v>3</v>
      </c>
      <c r="AW377">
        <v>4</v>
      </c>
      <c r="AX377">
        <v>4</v>
      </c>
      <c r="AY377">
        <v>4</v>
      </c>
      <c r="AZ377">
        <v>3</v>
      </c>
      <c r="BA377" t="s">
        <v>728</v>
      </c>
    </row>
    <row r="378" spans="1:53" hidden="1" x14ac:dyDescent="0.3">
      <c r="A378">
        <v>118456098257</v>
      </c>
      <c r="B378">
        <v>453298388</v>
      </c>
      <c r="C378" s="1">
        <v>45229.435173611113</v>
      </c>
      <c r="D378" s="1">
        <v>45229.443333333336</v>
      </c>
      <c r="E378" t="s">
        <v>729</v>
      </c>
      <c r="I378" t="s">
        <v>56</v>
      </c>
      <c r="J378" t="s">
        <v>57</v>
      </c>
      <c r="K378">
        <v>3</v>
      </c>
      <c r="L378">
        <v>3</v>
      </c>
      <c r="M378">
        <v>4</v>
      </c>
      <c r="N378">
        <v>4</v>
      </c>
      <c r="O378">
        <v>4</v>
      </c>
      <c r="P378">
        <v>4</v>
      </c>
      <c r="Q378">
        <v>4</v>
      </c>
      <c r="R378">
        <v>4</v>
      </c>
      <c r="S378">
        <v>4</v>
      </c>
      <c r="T378">
        <v>4</v>
      </c>
      <c r="U378">
        <v>4</v>
      </c>
      <c r="V378">
        <v>4</v>
      </c>
      <c r="W378">
        <v>5</v>
      </c>
      <c r="X378">
        <v>4</v>
      </c>
      <c r="Y378">
        <v>3</v>
      </c>
      <c r="Z378">
        <v>5</v>
      </c>
      <c r="AA378">
        <v>5</v>
      </c>
      <c r="AB378">
        <v>4</v>
      </c>
      <c r="AC378">
        <v>5</v>
      </c>
      <c r="AD378">
        <v>4</v>
      </c>
      <c r="AE378">
        <v>4</v>
      </c>
      <c r="AF378">
        <v>4</v>
      </c>
      <c r="AG378">
        <v>4</v>
      </c>
      <c r="AH378">
        <v>4</v>
      </c>
      <c r="AI378">
        <v>2</v>
      </c>
      <c r="AJ378">
        <v>4</v>
      </c>
      <c r="AK378">
        <v>4</v>
      </c>
      <c r="AL378">
        <v>4</v>
      </c>
      <c r="AM378">
        <v>4</v>
      </c>
      <c r="AN378" t="s">
        <v>50</v>
      </c>
      <c r="AO378">
        <v>5</v>
      </c>
      <c r="AP378">
        <v>4</v>
      </c>
      <c r="AQ378">
        <v>4</v>
      </c>
      <c r="AR378">
        <v>3</v>
      </c>
      <c r="AS378">
        <v>4</v>
      </c>
      <c r="AT378">
        <v>3</v>
      </c>
      <c r="AU378">
        <v>3</v>
      </c>
      <c r="AV378">
        <v>3</v>
      </c>
      <c r="AW378">
        <v>5</v>
      </c>
      <c r="AX378">
        <v>5</v>
      </c>
      <c r="AY378">
        <v>4</v>
      </c>
      <c r="AZ378">
        <v>5</v>
      </c>
      <c r="BA378" t="s">
        <v>730</v>
      </c>
    </row>
    <row r="379" spans="1:53" hidden="1" x14ac:dyDescent="0.3">
      <c r="A379">
        <v>118456090445</v>
      </c>
      <c r="B379">
        <v>453298388</v>
      </c>
      <c r="C379" s="1">
        <v>45229.426354166666</v>
      </c>
      <c r="D379" s="1">
        <v>45229.429988425924</v>
      </c>
      <c r="E379" t="s">
        <v>731</v>
      </c>
      <c r="I379" t="s">
        <v>56</v>
      </c>
      <c r="J379" t="s">
        <v>57</v>
      </c>
      <c r="K379">
        <v>4</v>
      </c>
      <c r="L379">
        <v>4</v>
      </c>
      <c r="M379">
        <v>4</v>
      </c>
      <c r="N379">
        <v>4</v>
      </c>
      <c r="O379">
        <v>4</v>
      </c>
      <c r="P379">
        <v>4</v>
      </c>
      <c r="Q379">
        <v>4</v>
      </c>
      <c r="R379">
        <v>4</v>
      </c>
      <c r="S379">
        <v>4</v>
      </c>
      <c r="T379">
        <v>4</v>
      </c>
      <c r="U379">
        <v>4</v>
      </c>
      <c r="V379">
        <v>4</v>
      </c>
      <c r="W379">
        <v>4</v>
      </c>
      <c r="X379">
        <v>4</v>
      </c>
      <c r="Y379">
        <v>4</v>
      </c>
      <c r="Z379">
        <v>4</v>
      </c>
      <c r="AA379">
        <v>4</v>
      </c>
      <c r="AB379">
        <v>4</v>
      </c>
      <c r="AC379">
        <v>4</v>
      </c>
      <c r="AD379">
        <v>4</v>
      </c>
      <c r="AE379">
        <v>4</v>
      </c>
      <c r="AF379">
        <v>4</v>
      </c>
      <c r="AG379">
        <v>4</v>
      </c>
      <c r="AH379">
        <v>4</v>
      </c>
      <c r="AI379">
        <v>4</v>
      </c>
      <c r="AJ379">
        <v>4</v>
      </c>
      <c r="AK379">
        <v>4</v>
      </c>
      <c r="AL379">
        <v>4</v>
      </c>
      <c r="AM379">
        <v>4</v>
      </c>
      <c r="AN379" t="s">
        <v>50</v>
      </c>
      <c r="AO379">
        <v>4</v>
      </c>
      <c r="AP379">
        <v>4</v>
      </c>
      <c r="AQ379">
        <v>4</v>
      </c>
      <c r="AR379">
        <v>4</v>
      </c>
      <c r="AS379">
        <v>4</v>
      </c>
      <c r="AT379">
        <v>4</v>
      </c>
      <c r="AU379">
        <v>5</v>
      </c>
      <c r="AV379">
        <v>5</v>
      </c>
      <c r="AW379">
        <v>5</v>
      </c>
      <c r="AX379">
        <v>5</v>
      </c>
      <c r="AY379">
        <v>5</v>
      </c>
      <c r="AZ379">
        <v>3</v>
      </c>
      <c r="BA379" t="s">
        <v>79</v>
      </c>
    </row>
    <row r="380" spans="1:53" hidden="1" x14ac:dyDescent="0.3">
      <c r="A380">
        <v>118456089287</v>
      </c>
      <c r="B380">
        <v>453298388</v>
      </c>
      <c r="C380" s="1">
        <v>45229.417048611111</v>
      </c>
      <c r="D380" s="1">
        <v>45229.427881944444</v>
      </c>
      <c r="E380" t="s">
        <v>732</v>
      </c>
      <c r="I380" t="s">
        <v>48</v>
      </c>
      <c r="J380" t="s">
        <v>65</v>
      </c>
      <c r="K380">
        <v>4</v>
      </c>
      <c r="L380">
        <v>3</v>
      </c>
      <c r="M380">
        <v>4</v>
      </c>
      <c r="N380">
        <v>3</v>
      </c>
      <c r="O380">
        <v>3</v>
      </c>
      <c r="P380">
        <v>3</v>
      </c>
      <c r="Q380">
        <v>3</v>
      </c>
      <c r="R380">
        <v>4</v>
      </c>
      <c r="S380">
        <v>2</v>
      </c>
      <c r="T380">
        <v>2</v>
      </c>
      <c r="U380">
        <v>3</v>
      </c>
      <c r="V380">
        <v>4</v>
      </c>
      <c r="W380">
        <v>4</v>
      </c>
      <c r="X380">
        <v>3</v>
      </c>
      <c r="Y380">
        <v>4</v>
      </c>
      <c r="Z380">
        <v>3</v>
      </c>
      <c r="AA380">
        <v>3</v>
      </c>
      <c r="AB380">
        <v>2</v>
      </c>
      <c r="AC380">
        <v>3</v>
      </c>
      <c r="AD380">
        <v>4</v>
      </c>
      <c r="AE380">
        <v>3</v>
      </c>
      <c r="AF380">
        <v>2</v>
      </c>
      <c r="AG380">
        <v>3</v>
      </c>
      <c r="AH380">
        <v>3</v>
      </c>
      <c r="AI380">
        <v>3</v>
      </c>
      <c r="AJ380">
        <v>4</v>
      </c>
      <c r="AK380">
        <v>2</v>
      </c>
      <c r="AL380">
        <v>4</v>
      </c>
      <c r="AM380">
        <v>4</v>
      </c>
      <c r="AN380" t="s">
        <v>50</v>
      </c>
      <c r="AO380">
        <v>3</v>
      </c>
      <c r="AP380">
        <v>2</v>
      </c>
      <c r="AQ380">
        <v>2</v>
      </c>
      <c r="AR380">
        <v>3</v>
      </c>
      <c r="AS380">
        <v>4</v>
      </c>
      <c r="AT380">
        <v>4</v>
      </c>
      <c r="AU380">
        <v>4</v>
      </c>
      <c r="AV380">
        <v>4</v>
      </c>
      <c r="AW380">
        <v>3</v>
      </c>
      <c r="AX380">
        <v>4</v>
      </c>
      <c r="AY380">
        <v>4</v>
      </c>
      <c r="AZ380">
        <v>3</v>
      </c>
      <c r="BA380" t="s">
        <v>733</v>
      </c>
    </row>
    <row r="381" spans="1:53" hidden="1" x14ac:dyDescent="0.3">
      <c r="A381">
        <v>118456068332</v>
      </c>
      <c r="B381">
        <v>453298388</v>
      </c>
      <c r="C381" s="1">
        <v>45229.380995370368</v>
      </c>
      <c r="D381" s="1">
        <v>45229.393321759257</v>
      </c>
      <c r="E381" t="s">
        <v>734</v>
      </c>
      <c r="I381" t="s">
        <v>48</v>
      </c>
      <c r="J381" t="s">
        <v>53</v>
      </c>
      <c r="K381">
        <v>2</v>
      </c>
      <c r="L381">
        <v>2</v>
      </c>
      <c r="M381">
        <v>2</v>
      </c>
      <c r="N381">
        <v>4</v>
      </c>
      <c r="O381">
        <v>2</v>
      </c>
      <c r="P381">
        <v>2</v>
      </c>
      <c r="Q381">
        <v>2</v>
      </c>
      <c r="R381">
        <v>2</v>
      </c>
      <c r="S381">
        <v>2</v>
      </c>
      <c r="T381">
        <v>2</v>
      </c>
      <c r="U381">
        <v>2</v>
      </c>
      <c r="V381">
        <v>1</v>
      </c>
      <c r="W381">
        <v>2</v>
      </c>
      <c r="X381">
        <v>1</v>
      </c>
      <c r="Y381">
        <v>2</v>
      </c>
      <c r="Z381">
        <v>4</v>
      </c>
      <c r="AA381">
        <v>3</v>
      </c>
      <c r="AB381">
        <v>2</v>
      </c>
      <c r="AC381">
        <v>2</v>
      </c>
      <c r="AD381">
        <v>2</v>
      </c>
      <c r="AE381">
        <v>2</v>
      </c>
      <c r="AF381">
        <v>2</v>
      </c>
      <c r="AG381">
        <v>2</v>
      </c>
      <c r="AH381">
        <v>3</v>
      </c>
      <c r="AI381">
        <v>1</v>
      </c>
      <c r="AJ381">
        <v>1</v>
      </c>
      <c r="AK381">
        <v>1</v>
      </c>
      <c r="AL381">
        <v>2</v>
      </c>
      <c r="AM381">
        <v>3</v>
      </c>
      <c r="AN381">
        <v>2</v>
      </c>
      <c r="AO381">
        <v>3</v>
      </c>
      <c r="AP381">
        <v>2</v>
      </c>
      <c r="AQ381">
        <v>4</v>
      </c>
      <c r="AR381">
        <v>2</v>
      </c>
      <c r="AS381">
        <v>2</v>
      </c>
      <c r="AT381">
        <v>3</v>
      </c>
      <c r="AU381">
        <v>3</v>
      </c>
      <c r="AV381">
        <v>3</v>
      </c>
      <c r="AW381">
        <v>4</v>
      </c>
      <c r="AX381">
        <v>4</v>
      </c>
      <c r="AY381">
        <v>4</v>
      </c>
      <c r="AZ381">
        <v>3</v>
      </c>
      <c r="BA381" t="s">
        <v>735</v>
      </c>
    </row>
    <row r="382" spans="1:53" hidden="1" x14ac:dyDescent="0.3">
      <c r="A382">
        <v>118455925028</v>
      </c>
      <c r="B382">
        <v>453298388</v>
      </c>
      <c r="C382" s="1">
        <v>45229.087106481478</v>
      </c>
      <c r="D382" s="1">
        <v>45229.090428240743</v>
      </c>
      <c r="E382" t="s">
        <v>736</v>
      </c>
      <c r="I382" t="s">
        <v>48</v>
      </c>
      <c r="J382" t="s">
        <v>65</v>
      </c>
      <c r="K382">
        <v>3</v>
      </c>
      <c r="L382">
        <v>4</v>
      </c>
      <c r="M382">
        <v>4</v>
      </c>
      <c r="N382">
        <v>2</v>
      </c>
      <c r="O382">
        <v>2</v>
      </c>
      <c r="P382">
        <v>4</v>
      </c>
      <c r="Q382">
        <v>3</v>
      </c>
      <c r="R382">
        <v>4</v>
      </c>
      <c r="S382">
        <v>3</v>
      </c>
      <c r="T382">
        <v>4</v>
      </c>
      <c r="U382">
        <v>4</v>
      </c>
      <c r="V382">
        <v>2</v>
      </c>
      <c r="W382">
        <v>4</v>
      </c>
      <c r="X382">
        <v>2</v>
      </c>
      <c r="Y382">
        <v>4</v>
      </c>
      <c r="Z382">
        <v>4</v>
      </c>
      <c r="AA382">
        <v>3</v>
      </c>
      <c r="AB382">
        <v>3</v>
      </c>
      <c r="AC382">
        <v>4</v>
      </c>
      <c r="AD382">
        <v>4</v>
      </c>
      <c r="AE382">
        <v>2</v>
      </c>
      <c r="AF382">
        <v>2</v>
      </c>
      <c r="AG382">
        <v>4</v>
      </c>
      <c r="AH382">
        <v>4</v>
      </c>
      <c r="AI382">
        <v>1</v>
      </c>
      <c r="AJ382">
        <v>4</v>
      </c>
      <c r="AK382">
        <v>3</v>
      </c>
      <c r="AL382">
        <v>4</v>
      </c>
      <c r="AM382">
        <v>4</v>
      </c>
      <c r="AN382">
        <v>3</v>
      </c>
      <c r="AO382">
        <v>2</v>
      </c>
      <c r="AP382">
        <v>4</v>
      </c>
      <c r="AQ382">
        <v>4</v>
      </c>
      <c r="AR382">
        <v>4</v>
      </c>
      <c r="AS382">
        <v>3</v>
      </c>
      <c r="AT382">
        <v>4</v>
      </c>
      <c r="AU382">
        <v>3</v>
      </c>
      <c r="AV382">
        <v>3</v>
      </c>
      <c r="AW382">
        <v>3</v>
      </c>
      <c r="AX382">
        <v>3</v>
      </c>
      <c r="AY382">
        <v>4</v>
      </c>
      <c r="AZ382">
        <v>3</v>
      </c>
      <c r="BA382" t="s">
        <v>737</v>
      </c>
    </row>
    <row r="383" spans="1:53" hidden="1" x14ac:dyDescent="0.3">
      <c r="A383">
        <v>118455908830</v>
      </c>
      <c r="B383">
        <v>453298388</v>
      </c>
      <c r="C383" s="1">
        <v>45229.052847222221</v>
      </c>
      <c r="D383" s="1">
        <v>45229.056446759256</v>
      </c>
      <c r="E383" t="s">
        <v>402</v>
      </c>
      <c r="I383" t="s">
        <v>56</v>
      </c>
      <c r="J383" t="s">
        <v>57</v>
      </c>
      <c r="K383">
        <v>5</v>
      </c>
      <c r="L383">
        <v>5</v>
      </c>
      <c r="M383">
        <v>5</v>
      </c>
      <c r="N383">
        <v>5</v>
      </c>
      <c r="O383">
        <v>5</v>
      </c>
      <c r="P383">
        <v>5</v>
      </c>
      <c r="Q383">
        <v>5</v>
      </c>
      <c r="R383">
        <v>5</v>
      </c>
      <c r="S383">
        <v>5</v>
      </c>
      <c r="T383">
        <v>4</v>
      </c>
      <c r="U383">
        <v>5</v>
      </c>
      <c r="V383">
        <v>5</v>
      </c>
      <c r="W383">
        <v>5</v>
      </c>
      <c r="X383">
        <v>4</v>
      </c>
      <c r="Y383">
        <v>4</v>
      </c>
      <c r="Z383">
        <v>5</v>
      </c>
      <c r="AA383">
        <v>4</v>
      </c>
      <c r="AB383">
        <v>4</v>
      </c>
      <c r="AC383">
        <v>4</v>
      </c>
      <c r="AD383">
        <v>4</v>
      </c>
      <c r="AE383">
        <v>4</v>
      </c>
      <c r="AF383">
        <v>4</v>
      </c>
      <c r="AG383">
        <v>4</v>
      </c>
      <c r="AH383">
        <v>4</v>
      </c>
      <c r="AI383">
        <v>4</v>
      </c>
      <c r="AJ383">
        <v>4</v>
      </c>
      <c r="AK383">
        <v>4</v>
      </c>
      <c r="AL383">
        <v>4</v>
      </c>
      <c r="AM383">
        <v>4</v>
      </c>
      <c r="AN383">
        <v>4</v>
      </c>
      <c r="AO383">
        <v>4</v>
      </c>
      <c r="AP383">
        <v>4</v>
      </c>
      <c r="AQ383">
        <v>4</v>
      </c>
      <c r="AR383">
        <v>4</v>
      </c>
      <c r="AS383">
        <v>4</v>
      </c>
      <c r="AT383">
        <v>5</v>
      </c>
      <c r="AU383">
        <v>5</v>
      </c>
      <c r="AV383">
        <v>4</v>
      </c>
      <c r="AW383">
        <v>5</v>
      </c>
      <c r="AX383">
        <v>4</v>
      </c>
      <c r="AY383">
        <v>5</v>
      </c>
      <c r="AZ383">
        <v>4</v>
      </c>
      <c r="BA383" t="s">
        <v>87</v>
      </c>
    </row>
    <row r="384" spans="1:53" hidden="1" x14ac:dyDescent="0.3">
      <c r="A384">
        <v>118455894245</v>
      </c>
      <c r="B384">
        <v>453298388</v>
      </c>
      <c r="C384" s="1">
        <v>45228.958043981482</v>
      </c>
      <c r="D384" s="1">
        <v>45229.029062499998</v>
      </c>
      <c r="E384" t="s">
        <v>738</v>
      </c>
      <c r="I384" t="s">
        <v>48</v>
      </c>
      <c r="J384" t="s">
        <v>84</v>
      </c>
      <c r="K384">
        <v>4</v>
      </c>
      <c r="L384">
        <v>4</v>
      </c>
      <c r="M384">
        <v>4</v>
      </c>
      <c r="N384">
        <v>4</v>
      </c>
      <c r="O384">
        <v>4</v>
      </c>
      <c r="P384">
        <v>4</v>
      </c>
      <c r="Q384">
        <v>4</v>
      </c>
      <c r="R384">
        <v>4</v>
      </c>
      <c r="S384">
        <v>4</v>
      </c>
      <c r="T384">
        <v>4</v>
      </c>
      <c r="U384">
        <v>4</v>
      </c>
      <c r="V384">
        <v>2</v>
      </c>
      <c r="W384">
        <v>3</v>
      </c>
      <c r="X384">
        <v>2</v>
      </c>
      <c r="Y384">
        <v>4</v>
      </c>
      <c r="Z384">
        <v>4</v>
      </c>
      <c r="AA384">
        <v>4</v>
      </c>
      <c r="AB384">
        <v>4</v>
      </c>
      <c r="AC384">
        <v>4</v>
      </c>
      <c r="AD384">
        <v>4</v>
      </c>
      <c r="AE384">
        <v>4</v>
      </c>
      <c r="AF384">
        <v>4</v>
      </c>
      <c r="AG384">
        <v>4</v>
      </c>
      <c r="AH384">
        <v>5</v>
      </c>
      <c r="AI384">
        <v>2</v>
      </c>
      <c r="AJ384">
        <v>4</v>
      </c>
      <c r="AK384">
        <v>1</v>
      </c>
      <c r="AL384">
        <v>4</v>
      </c>
      <c r="AM384">
        <v>4</v>
      </c>
      <c r="AN384" t="s">
        <v>50</v>
      </c>
      <c r="AO384">
        <v>4</v>
      </c>
      <c r="AP384">
        <v>4</v>
      </c>
      <c r="AQ384">
        <v>5</v>
      </c>
      <c r="AR384">
        <v>4</v>
      </c>
      <c r="AS384">
        <v>4</v>
      </c>
      <c r="AT384">
        <v>4</v>
      </c>
      <c r="AU384">
        <v>4</v>
      </c>
      <c r="AV384">
        <v>2</v>
      </c>
      <c r="AW384">
        <v>4</v>
      </c>
      <c r="AX384">
        <v>3</v>
      </c>
      <c r="AY384">
        <v>4</v>
      </c>
      <c r="AZ384">
        <v>4</v>
      </c>
      <c r="BA384" t="s">
        <v>739</v>
      </c>
    </row>
    <row r="385" spans="1:53" hidden="1" x14ac:dyDescent="0.3">
      <c r="A385">
        <v>118455873082</v>
      </c>
      <c r="B385">
        <v>453298388</v>
      </c>
      <c r="C385" s="1">
        <v>45228.985821759263</v>
      </c>
      <c r="D385" s="1">
        <v>45228.991909722223</v>
      </c>
      <c r="E385" t="s">
        <v>740</v>
      </c>
      <c r="I385" t="s">
        <v>56</v>
      </c>
      <c r="J385" t="s">
        <v>57</v>
      </c>
      <c r="K385">
        <v>3</v>
      </c>
      <c r="L385">
        <v>3</v>
      </c>
      <c r="M385">
        <v>2</v>
      </c>
      <c r="N385">
        <v>1</v>
      </c>
      <c r="O385">
        <v>4</v>
      </c>
      <c r="P385">
        <v>4</v>
      </c>
      <c r="Q385">
        <v>4</v>
      </c>
      <c r="R385">
        <v>4</v>
      </c>
      <c r="S385">
        <v>4</v>
      </c>
      <c r="T385">
        <v>3</v>
      </c>
      <c r="U385">
        <v>4</v>
      </c>
      <c r="V385">
        <v>1</v>
      </c>
      <c r="W385">
        <v>1</v>
      </c>
      <c r="X385">
        <v>1</v>
      </c>
      <c r="Y385">
        <v>3</v>
      </c>
      <c r="Z385">
        <v>4</v>
      </c>
      <c r="AA385">
        <v>4</v>
      </c>
      <c r="AB385">
        <v>4</v>
      </c>
      <c r="AC385">
        <v>3</v>
      </c>
      <c r="AD385">
        <v>4</v>
      </c>
      <c r="AE385">
        <v>4</v>
      </c>
      <c r="AF385">
        <v>5</v>
      </c>
      <c r="AG385">
        <v>4</v>
      </c>
      <c r="AH385">
        <v>4</v>
      </c>
      <c r="AI385">
        <v>3</v>
      </c>
      <c r="AJ385">
        <v>2</v>
      </c>
      <c r="AK385">
        <v>4</v>
      </c>
      <c r="AL385">
        <v>3</v>
      </c>
      <c r="AM385">
        <v>1</v>
      </c>
      <c r="AN385" t="s">
        <v>50</v>
      </c>
      <c r="AO385">
        <v>3</v>
      </c>
      <c r="AP385">
        <v>5</v>
      </c>
      <c r="AQ385">
        <v>5</v>
      </c>
      <c r="AR385">
        <v>3</v>
      </c>
      <c r="AS385">
        <v>2</v>
      </c>
      <c r="AT385">
        <v>2</v>
      </c>
      <c r="AU385">
        <v>3</v>
      </c>
      <c r="AV385">
        <v>1</v>
      </c>
      <c r="AW385">
        <v>4</v>
      </c>
      <c r="AX385">
        <v>4</v>
      </c>
      <c r="AY385">
        <v>4</v>
      </c>
      <c r="AZ385">
        <v>2</v>
      </c>
      <c r="BA385" t="s">
        <v>741</v>
      </c>
    </row>
    <row r="386" spans="1:53" hidden="1" x14ac:dyDescent="0.3">
      <c r="A386">
        <v>118455871111</v>
      </c>
      <c r="B386">
        <v>453298388</v>
      </c>
      <c r="C386" s="1">
        <v>45228.986840277779</v>
      </c>
      <c r="D386" s="1">
        <v>45228.98883101852</v>
      </c>
      <c r="E386" t="s">
        <v>742</v>
      </c>
      <c r="I386" t="s">
        <v>48</v>
      </c>
      <c r="J386" t="s">
        <v>65</v>
      </c>
      <c r="K386">
        <v>4</v>
      </c>
      <c r="L386">
        <v>4</v>
      </c>
      <c r="M386">
        <v>4</v>
      </c>
      <c r="N386">
        <v>4</v>
      </c>
      <c r="O386">
        <v>4</v>
      </c>
      <c r="P386">
        <v>4</v>
      </c>
      <c r="Q386">
        <v>4</v>
      </c>
      <c r="R386">
        <v>4</v>
      </c>
      <c r="S386">
        <v>4</v>
      </c>
      <c r="T386">
        <v>4</v>
      </c>
      <c r="U386">
        <v>4</v>
      </c>
      <c r="V386">
        <v>4</v>
      </c>
      <c r="W386">
        <v>4</v>
      </c>
      <c r="X386">
        <v>4</v>
      </c>
      <c r="Y386">
        <v>4</v>
      </c>
      <c r="Z386">
        <v>4</v>
      </c>
      <c r="AA386">
        <v>4</v>
      </c>
      <c r="AB386">
        <v>4</v>
      </c>
      <c r="AC386">
        <v>4</v>
      </c>
      <c r="AD386">
        <v>4</v>
      </c>
      <c r="AE386">
        <v>4</v>
      </c>
      <c r="AF386">
        <v>4</v>
      </c>
      <c r="AG386">
        <v>4</v>
      </c>
      <c r="AH386">
        <v>4</v>
      </c>
      <c r="AI386">
        <v>4</v>
      </c>
      <c r="AJ386">
        <v>5</v>
      </c>
      <c r="AK386">
        <v>3</v>
      </c>
      <c r="AL386">
        <v>4</v>
      </c>
      <c r="AM386">
        <v>4</v>
      </c>
      <c r="AN386">
        <v>4</v>
      </c>
      <c r="AO386">
        <v>4</v>
      </c>
      <c r="AP386">
        <v>4</v>
      </c>
      <c r="AQ386">
        <v>4</v>
      </c>
      <c r="AR386">
        <v>5</v>
      </c>
      <c r="AS386">
        <v>5</v>
      </c>
      <c r="AT386">
        <v>5</v>
      </c>
      <c r="AU386">
        <v>5</v>
      </c>
      <c r="AV386">
        <v>5</v>
      </c>
      <c r="AW386">
        <v>5</v>
      </c>
      <c r="AX386">
        <v>5</v>
      </c>
      <c r="AY386">
        <v>5</v>
      </c>
      <c r="BA386" t="s">
        <v>743</v>
      </c>
    </row>
    <row r="387" spans="1:53" hidden="1" x14ac:dyDescent="0.3">
      <c r="A387">
        <v>118455859354</v>
      </c>
      <c r="B387">
        <v>453298388</v>
      </c>
      <c r="C387" s="1">
        <v>45228.958043981482</v>
      </c>
      <c r="D387" s="1">
        <v>45228.966979166667</v>
      </c>
      <c r="E387" t="s">
        <v>744</v>
      </c>
      <c r="I387" t="s">
        <v>48</v>
      </c>
      <c r="J387" t="s">
        <v>84</v>
      </c>
      <c r="K387">
        <v>4</v>
      </c>
      <c r="L387">
        <v>4</v>
      </c>
      <c r="M387">
        <v>4</v>
      </c>
      <c r="N387">
        <v>4</v>
      </c>
      <c r="O387">
        <v>4</v>
      </c>
      <c r="P387">
        <v>4</v>
      </c>
      <c r="Q387">
        <v>4</v>
      </c>
      <c r="R387">
        <v>4</v>
      </c>
      <c r="S387">
        <v>4</v>
      </c>
      <c r="T387">
        <v>4</v>
      </c>
      <c r="U387">
        <v>4</v>
      </c>
      <c r="V387">
        <v>2</v>
      </c>
      <c r="W387">
        <v>3</v>
      </c>
      <c r="X387">
        <v>2</v>
      </c>
      <c r="Y387">
        <v>4</v>
      </c>
      <c r="Z387">
        <v>4</v>
      </c>
      <c r="AA387">
        <v>4</v>
      </c>
      <c r="AB387">
        <v>4</v>
      </c>
      <c r="AC387">
        <v>4</v>
      </c>
      <c r="AD387">
        <v>4</v>
      </c>
      <c r="AE387">
        <v>4</v>
      </c>
      <c r="AF387">
        <v>4</v>
      </c>
      <c r="AG387">
        <v>4</v>
      </c>
      <c r="AH387">
        <v>5</v>
      </c>
      <c r="AI387">
        <v>2</v>
      </c>
      <c r="AJ387">
        <v>4</v>
      </c>
      <c r="AK387">
        <v>1</v>
      </c>
      <c r="AL387">
        <v>4</v>
      </c>
      <c r="AM387">
        <v>4</v>
      </c>
      <c r="AN387" t="s">
        <v>50</v>
      </c>
      <c r="AO387">
        <v>4</v>
      </c>
      <c r="AP387">
        <v>4</v>
      </c>
      <c r="AQ387">
        <v>5</v>
      </c>
      <c r="AR387">
        <v>4</v>
      </c>
      <c r="AS387">
        <v>4</v>
      </c>
      <c r="AT387">
        <v>4</v>
      </c>
      <c r="AU387">
        <v>4</v>
      </c>
      <c r="AV387">
        <v>2</v>
      </c>
      <c r="AW387">
        <v>4</v>
      </c>
      <c r="AX387">
        <v>3</v>
      </c>
      <c r="AY387">
        <v>4</v>
      </c>
      <c r="AZ387">
        <v>4</v>
      </c>
      <c r="BA387" t="s">
        <v>739</v>
      </c>
    </row>
    <row r="388" spans="1:53" hidden="1" x14ac:dyDescent="0.3">
      <c r="A388">
        <v>118455849836</v>
      </c>
      <c r="B388">
        <v>453298388</v>
      </c>
      <c r="C388" s="1">
        <v>45228.944965277777</v>
      </c>
      <c r="D388" s="1">
        <v>45228.948252314818</v>
      </c>
      <c r="E388" t="s">
        <v>745</v>
      </c>
      <c r="I388" t="s">
        <v>48</v>
      </c>
      <c r="J388" t="s">
        <v>84</v>
      </c>
      <c r="K388">
        <v>4</v>
      </c>
      <c r="L388">
        <v>4</v>
      </c>
      <c r="M388">
        <v>4</v>
      </c>
      <c r="N388">
        <v>4</v>
      </c>
      <c r="O388">
        <v>4</v>
      </c>
      <c r="P388">
        <v>4</v>
      </c>
      <c r="Q388">
        <v>4</v>
      </c>
      <c r="R388">
        <v>4</v>
      </c>
      <c r="S388">
        <v>4</v>
      </c>
      <c r="T388">
        <v>3</v>
      </c>
      <c r="U388">
        <v>4</v>
      </c>
      <c r="V388">
        <v>4</v>
      </c>
      <c r="W388">
        <v>4</v>
      </c>
      <c r="X388">
        <v>4</v>
      </c>
      <c r="Y388">
        <v>4</v>
      </c>
      <c r="Z388">
        <v>4</v>
      </c>
      <c r="AA388">
        <v>4</v>
      </c>
      <c r="AB388">
        <v>3</v>
      </c>
      <c r="AC388">
        <v>2</v>
      </c>
      <c r="AD388">
        <v>4</v>
      </c>
      <c r="AE388">
        <v>4</v>
      </c>
      <c r="AF388">
        <v>4</v>
      </c>
      <c r="AG388">
        <v>4</v>
      </c>
      <c r="AH388">
        <v>4</v>
      </c>
      <c r="AI388">
        <v>3</v>
      </c>
      <c r="AJ388">
        <v>4</v>
      </c>
      <c r="AK388">
        <v>2</v>
      </c>
      <c r="AL388">
        <v>4</v>
      </c>
      <c r="AM388">
        <v>4</v>
      </c>
      <c r="AN388">
        <v>3</v>
      </c>
      <c r="AO388">
        <v>3</v>
      </c>
      <c r="AP388">
        <v>4</v>
      </c>
      <c r="AQ388">
        <v>4</v>
      </c>
      <c r="AR388">
        <v>3</v>
      </c>
      <c r="AS388">
        <v>4</v>
      </c>
      <c r="AT388">
        <v>3</v>
      </c>
      <c r="AU388">
        <v>4</v>
      </c>
      <c r="AV388">
        <v>3</v>
      </c>
      <c r="AW388">
        <v>2</v>
      </c>
      <c r="AX388">
        <v>3</v>
      </c>
      <c r="AY388">
        <v>3</v>
      </c>
      <c r="AZ388">
        <v>3</v>
      </c>
      <c r="BA388" t="s">
        <v>746</v>
      </c>
    </row>
    <row r="389" spans="1:53" hidden="1" x14ac:dyDescent="0.3">
      <c r="A389">
        <v>118455842625</v>
      </c>
      <c r="B389">
        <v>453298388</v>
      </c>
      <c r="C389" s="1">
        <v>45228.929930555554</v>
      </c>
      <c r="D389" s="1">
        <v>45228.933749999997</v>
      </c>
      <c r="E389" t="s">
        <v>747</v>
      </c>
      <c r="I389" t="s">
        <v>48</v>
      </c>
      <c r="J389" t="s">
        <v>84</v>
      </c>
      <c r="K389">
        <v>4</v>
      </c>
      <c r="L389">
        <v>4</v>
      </c>
      <c r="M389">
        <v>3</v>
      </c>
      <c r="N389">
        <v>4</v>
      </c>
      <c r="O389">
        <v>3</v>
      </c>
      <c r="P389">
        <v>3</v>
      </c>
      <c r="Q389">
        <v>3</v>
      </c>
      <c r="R389">
        <v>2</v>
      </c>
      <c r="S389">
        <v>3</v>
      </c>
      <c r="T389">
        <v>4</v>
      </c>
      <c r="U389">
        <v>3</v>
      </c>
      <c r="V389">
        <v>4</v>
      </c>
      <c r="W389">
        <v>4</v>
      </c>
      <c r="X389">
        <v>3</v>
      </c>
      <c r="Y389">
        <v>3</v>
      </c>
      <c r="Z389">
        <v>4</v>
      </c>
      <c r="AA389">
        <v>4</v>
      </c>
      <c r="AB389">
        <v>4</v>
      </c>
      <c r="AC389">
        <v>4</v>
      </c>
      <c r="AD389">
        <v>4</v>
      </c>
      <c r="AE389">
        <v>4</v>
      </c>
      <c r="AF389">
        <v>4</v>
      </c>
      <c r="AG389">
        <v>4</v>
      </c>
      <c r="AH389">
        <v>4</v>
      </c>
      <c r="AI389">
        <v>1</v>
      </c>
      <c r="AJ389">
        <v>2</v>
      </c>
      <c r="AK389">
        <v>2</v>
      </c>
      <c r="AL389">
        <v>4</v>
      </c>
      <c r="AM389">
        <v>4</v>
      </c>
      <c r="AN389" t="s">
        <v>50</v>
      </c>
      <c r="AO389">
        <v>4</v>
      </c>
      <c r="AP389">
        <v>4</v>
      </c>
      <c r="AQ389">
        <v>4</v>
      </c>
      <c r="AR389">
        <v>4</v>
      </c>
      <c r="AS389">
        <v>4</v>
      </c>
      <c r="AT389">
        <v>3</v>
      </c>
      <c r="AU389">
        <v>4</v>
      </c>
      <c r="AV389">
        <v>2</v>
      </c>
      <c r="AW389">
        <v>4</v>
      </c>
      <c r="AX389">
        <v>4</v>
      </c>
      <c r="AY389">
        <v>4</v>
      </c>
      <c r="AZ389">
        <v>4</v>
      </c>
      <c r="BA389" t="s">
        <v>748</v>
      </c>
    </row>
    <row r="390" spans="1:53" hidden="1" x14ac:dyDescent="0.3">
      <c r="A390">
        <v>118455840643</v>
      </c>
      <c r="B390">
        <v>453298388</v>
      </c>
      <c r="C390" s="1">
        <v>45228.926018518519</v>
      </c>
      <c r="D390" s="1">
        <v>45228.929791666669</v>
      </c>
      <c r="E390" t="s">
        <v>747</v>
      </c>
      <c r="I390" t="s">
        <v>48</v>
      </c>
      <c r="J390" t="s">
        <v>65</v>
      </c>
      <c r="K390">
        <v>4</v>
      </c>
      <c r="L390">
        <v>3</v>
      </c>
      <c r="M390">
        <v>3</v>
      </c>
      <c r="N390">
        <v>4</v>
      </c>
      <c r="O390">
        <v>4</v>
      </c>
      <c r="P390">
        <v>2</v>
      </c>
      <c r="Q390">
        <v>2</v>
      </c>
      <c r="R390">
        <v>4</v>
      </c>
      <c r="S390">
        <v>3</v>
      </c>
      <c r="T390">
        <v>4</v>
      </c>
      <c r="U390">
        <v>3</v>
      </c>
      <c r="V390">
        <v>4</v>
      </c>
      <c r="W390">
        <v>4</v>
      </c>
      <c r="X390">
        <v>3</v>
      </c>
      <c r="Y390">
        <v>4</v>
      </c>
      <c r="Z390">
        <v>4</v>
      </c>
      <c r="AA390">
        <v>4</v>
      </c>
      <c r="AB390">
        <v>3</v>
      </c>
      <c r="AC390">
        <v>3</v>
      </c>
      <c r="AD390">
        <v>4</v>
      </c>
      <c r="AE390">
        <v>4</v>
      </c>
      <c r="AF390">
        <v>4</v>
      </c>
      <c r="AG390">
        <v>4</v>
      </c>
      <c r="AH390">
        <v>4</v>
      </c>
      <c r="AI390">
        <v>1</v>
      </c>
      <c r="AJ390">
        <v>2</v>
      </c>
      <c r="AK390">
        <v>3</v>
      </c>
      <c r="AL390">
        <v>4</v>
      </c>
      <c r="AM390">
        <v>4</v>
      </c>
      <c r="AN390" t="s">
        <v>50</v>
      </c>
      <c r="AO390">
        <v>4</v>
      </c>
      <c r="AP390">
        <v>3</v>
      </c>
      <c r="AQ390">
        <v>4</v>
      </c>
      <c r="AR390">
        <v>3</v>
      </c>
      <c r="AS390">
        <v>3</v>
      </c>
      <c r="AT390">
        <v>3</v>
      </c>
      <c r="AU390">
        <v>3</v>
      </c>
      <c r="AV390">
        <v>3</v>
      </c>
      <c r="AW390">
        <v>3</v>
      </c>
      <c r="AX390">
        <v>4</v>
      </c>
      <c r="AY390">
        <v>4</v>
      </c>
      <c r="AZ390">
        <v>4</v>
      </c>
      <c r="BA390" t="s">
        <v>749</v>
      </c>
    </row>
    <row r="391" spans="1:53" hidden="1" x14ac:dyDescent="0.3">
      <c r="A391">
        <v>118455819958</v>
      </c>
      <c r="B391">
        <v>453298388</v>
      </c>
      <c r="C391" s="1">
        <v>45228.881076388891</v>
      </c>
      <c r="D391" s="1">
        <v>45228.887442129628</v>
      </c>
      <c r="E391" t="s">
        <v>750</v>
      </c>
      <c r="I391" t="s">
        <v>48</v>
      </c>
      <c r="J391" t="s">
        <v>96</v>
      </c>
      <c r="K391">
        <v>5</v>
      </c>
      <c r="L391">
        <v>5</v>
      </c>
      <c r="M391">
        <v>4</v>
      </c>
      <c r="N391">
        <v>4</v>
      </c>
      <c r="O391">
        <v>4</v>
      </c>
      <c r="P391">
        <v>4</v>
      </c>
      <c r="Q391">
        <v>4</v>
      </c>
      <c r="R391">
        <v>4</v>
      </c>
      <c r="S391">
        <v>3</v>
      </c>
      <c r="T391">
        <v>5</v>
      </c>
      <c r="U391">
        <v>4</v>
      </c>
      <c r="V391">
        <v>4</v>
      </c>
      <c r="W391">
        <v>4</v>
      </c>
      <c r="X391">
        <v>3</v>
      </c>
      <c r="Y391">
        <v>4</v>
      </c>
      <c r="Z391">
        <v>3</v>
      </c>
      <c r="AA391">
        <v>1</v>
      </c>
      <c r="AB391">
        <v>4</v>
      </c>
      <c r="AC391">
        <v>4</v>
      </c>
      <c r="AD391">
        <v>5</v>
      </c>
      <c r="AE391">
        <v>3</v>
      </c>
      <c r="AF391">
        <v>1</v>
      </c>
      <c r="AG391">
        <v>1</v>
      </c>
      <c r="AH391">
        <v>3</v>
      </c>
      <c r="AI391">
        <v>5</v>
      </c>
      <c r="AJ391">
        <v>5</v>
      </c>
      <c r="AK391">
        <v>5</v>
      </c>
      <c r="AL391">
        <v>4</v>
      </c>
      <c r="AM391">
        <v>4</v>
      </c>
      <c r="AN391">
        <v>4</v>
      </c>
      <c r="AO391">
        <v>3</v>
      </c>
      <c r="AP391">
        <v>4</v>
      </c>
      <c r="AQ391">
        <v>4</v>
      </c>
      <c r="AR391">
        <v>4</v>
      </c>
      <c r="AS391">
        <v>4</v>
      </c>
      <c r="AT391">
        <v>5</v>
      </c>
      <c r="AU391">
        <v>4</v>
      </c>
      <c r="AV391">
        <v>3</v>
      </c>
      <c r="AW391">
        <v>4</v>
      </c>
      <c r="AX391">
        <v>4</v>
      </c>
      <c r="AY391">
        <v>4</v>
      </c>
      <c r="AZ391">
        <v>4</v>
      </c>
      <c r="BA391" t="s">
        <v>751</v>
      </c>
    </row>
    <row r="392" spans="1:53" hidden="1" x14ac:dyDescent="0.3">
      <c r="A392">
        <v>118455807760</v>
      </c>
      <c r="B392">
        <v>453298388</v>
      </c>
      <c r="C392" s="1">
        <v>45228.855115740742</v>
      </c>
      <c r="D392" s="1">
        <v>45228.858506944445</v>
      </c>
      <c r="E392" t="s">
        <v>752</v>
      </c>
      <c r="I392" t="s">
        <v>48</v>
      </c>
      <c r="J392" t="s">
        <v>91</v>
      </c>
      <c r="K392">
        <v>3</v>
      </c>
      <c r="L392">
        <v>3</v>
      </c>
      <c r="M392">
        <v>2</v>
      </c>
      <c r="N392">
        <v>4</v>
      </c>
      <c r="O392">
        <v>1</v>
      </c>
      <c r="P392">
        <v>3</v>
      </c>
      <c r="Q392">
        <v>3</v>
      </c>
      <c r="R392">
        <v>2</v>
      </c>
      <c r="S392">
        <v>4</v>
      </c>
      <c r="T392">
        <v>3</v>
      </c>
      <c r="U392">
        <v>3</v>
      </c>
      <c r="V392">
        <v>3</v>
      </c>
      <c r="W392">
        <v>3</v>
      </c>
      <c r="X392">
        <v>3</v>
      </c>
      <c r="Y392">
        <v>4</v>
      </c>
      <c r="Z392">
        <v>3</v>
      </c>
      <c r="AA392">
        <v>3</v>
      </c>
      <c r="AB392">
        <v>2</v>
      </c>
      <c r="AC392">
        <v>3</v>
      </c>
      <c r="AD392">
        <v>4</v>
      </c>
      <c r="AE392">
        <v>3</v>
      </c>
      <c r="AF392">
        <v>3</v>
      </c>
      <c r="AG392">
        <v>3</v>
      </c>
      <c r="AH392">
        <v>3</v>
      </c>
      <c r="AI392">
        <v>3</v>
      </c>
      <c r="AJ392">
        <v>3</v>
      </c>
      <c r="AK392">
        <v>3</v>
      </c>
      <c r="AL392">
        <v>2</v>
      </c>
      <c r="AM392">
        <v>2</v>
      </c>
      <c r="AN392">
        <v>1</v>
      </c>
      <c r="AO392">
        <v>3</v>
      </c>
      <c r="AP392">
        <v>3</v>
      </c>
      <c r="AQ392">
        <v>1</v>
      </c>
      <c r="AR392">
        <v>3</v>
      </c>
      <c r="AS392">
        <v>3</v>
      </c>
      <c r="AX392">
        <v>1</v>
      </c>
      <c r="AY392">
        <v>1</v>
      </c>
      <c r="AZ392">
        <v>1</v>
      </c>
      <c r="BA392" t="s">
        <v>152</v>
      </c>
    </row>
    <row r="393" spans="1:53" hidden="1" x14ac:dyDescent="0.3">
      <c r="A393">
        <v>118455798116</v>
      </c>
      <c r="B393">
        <v>453298388</v>
      </c>
      <c r="C393" s="1">
        <v>45228.83017361111</v>
      </c>
      <c r="D393" s="1">
        <v>45228.833518518521</v>
      </c>
      <c r="E393" t="s">
        <v>753</v>
      </c>
      <c r="I393" t="s">
        <v>48</v>
      </c>
      <c r="J393" t="s">
        <v>96</v>
      </c>
      <c r="K393">
        <v>5</v>
      </c>
      <c r="L393">
        <v>5</v>
      </c>
      <c r="M393">
        <v>4</v>
      </c>
      <c r="N393">
        <v>4</v>
      </c>
      <c r="O393">
        <v>4</v>
      </c>
      <c r="P393">
        <v>3</v>
      </c>
      <c r="Q393">
        <v>4</v>
      </c>
      <c r="R393">
        <v>5</v>
      </c>
      <c r="S393">
        <v>5</v>
      </c>
      <c r="T393">
        <v>3</v>
      </c>
      <c r="U393">
        <v>3</v>
      </c>
      <c r="V393">
        <v>5</v>
      </c>
      <c r="W393">
        <v>3</v>
      </c>
      <c r="X393">
        <v>4</v>
      </c>
      <c r="Y393">
        <v>4</v>
      </c>
      <c r="Z393">
        <v>5</v>
      </c>
      <c r="AA393">
        <v>5</v>
      </c>
      <c r="AB393">
        <v>3</v>
      </c>
      <c r="AC393">
        <v>5</v>
      </c>
      <c r="AD393">
        <v>5</v>
      </c>
      <c r="AE393">
        <v>4</v>
      </c>
      <c r="AF393">
        <v>5</v>
      </c>
      <c r="AG393">
        <v>5</v>
      </c>
      <c r="AH393">
        <v>5</v>
      </c>
      <c r="AI393">
        <v>5</v>
      </c>
      <c r="AJ393">
        <v>4</v>
      </c>
      <c r="AK393">
        <v>5</v>
      </c>
      <c r="AL393">
        <v>3</v>
      </c>
      <c r="AM393">
        <v>5</v>
      </c>
      <c r="AN393" t="s">
        <v>50</v>
      </c>
      <c r="AO393">
        <v>5</v>
      </c>
      <c r="AP393">
        <v>5</v>
      </c>
      <c r="AQ393">
        <v>5</v>
      </c>
      <c r="AR393">
        <v>5</v>
      </c>
      <c r="AS393">
        <v>5</v>
      </c>
      <c r="AT393">
        <v>5</v>
      </c>
      <c r="AX393">
        <v>4</v>
      </c>
      <c r="AZ393">
        <v>5</v>
      </c>
      <c r="BA393" t="s">
        <v>754</v>
      </c>
    </row>
    <row r="394" spans="1:53" hidden="1" x14ac:dyDescent="0.3">
      <c r="A394">
        <v>118455795067</v>
      </c>
      <c r="B394">
        <v>453298388</v>
      </c>
      <c r="C394" s="1">
        <v>45228.813310185185</v>
      </c>
      <c r="D394" s="1">
        <v>45228.824988425928</v>
      </c>
      <c r="E394" t="s">
        <v>755</v>
      </c>
      <c r="I394" t="s">
        <v>48</v>
      </c>
      <c r="J394" t="s">
        <v>84</v>
      </c>
      <c r="K394">
        <v>4</v>
      </c>
      <c r="L394">
        <v>4</v>
      </c>
      <c r="M394">
        <v>4</v>
      </c>
      <c r="N394">
        <v>4</v>
      </c>
      <c r="O394">
        <v>3</v>
      </c>
      <c r="P394">
        <v>2</v>
      </c>
      <c r="Q394">
        <v>4</v>
      </c>
      <c r="R394">
        <v>4</v>
      </c>
      <c r="S394">
        <v>4</v>
      </c>
      <c r="T394">
        <v>3</v>
      </c>
      <c r="U394">
        <v>2</v>
      </c>
      <c r="V394">
        <v>2</v>
      </c>
      <c r="W394">
        <v>2</v>
      </c>
      <c r="X394">
        <v>2</v>
      </c>
      <c r="Y394">
        <v>4</v>
      </c>
      <c r="Z394">
        <v>4</v>
      </c>
      <c r="AA394">
        <v>3</v>
      </c>
      <c r="AB394">
        <v>4</v>
      </c>
      <c r="AC394">
        <v>3</v>
      </c>
      <c r="AD394">
        <v>2</v>
      </c>
      <c r="AE394">
        <v>3</v>
      </c>
      <c r="AF394">
        <v>2</v>
      </c>
      <c r="AG394">
        <v>3</v>
      </c>
      <c r="AH394">
        <v>3</v>
      </c>
      <c r="AI394">
        <v>4</v>
      </c>
      <c r="AJ394">
        <v>4</v>
      </c>
      <c r="AK394">
        <v>4</v>
      </c>
      <c r="AL394">
        <v>4</v>
      </c>
      <c r="AM394">
        <v>4</v>
      </c>
      <c r="AN394" t="s">
        <v>50</v>
      </c>
      <c r="AO394">
        <v>4</v>
      </c>
      <c r="AP394">
        <v>2</v>
      </c>
      <c r="AQ394">
        <v>2</v>
      </c>
      <c r="AR394">
        <v>4</v>
      </c>
      <c r="AS394">
        <v>4</v>
      </c>
      <c r="AT394">
        <v>4</v>
      </c>
      <c r="AU394">
        <v>4</v>
      </c>
      <c r="AV394">
        <v>2</v>
      </c>
      <c r="AW394">
        <v>4</v>
      </c>
      <c r="AX394">
        <v>3</v>
      </c>
      <c r="AY394">
        <v>2</v>
      </c>
      <c r="AZ394">
        <v>2</v>
      </c>
      <c r="BA394" t="s">
        <v>756</v>
      </c>
    </row>
    <row r="395" spans="1:53" hidden="1" x14ac:dyDescent="0.3">
      <c r="A395">
        <v>118455788914</v>
      </c>
      <c r="B395">
        <v>453298388</v>
      </c>
      <c r="C395" s="1">
        <v>45228.80431712963</v>
      </c>
      <c r="D395" s="1">
        <v>45228.80773148148</v>
      </c>
      <c r="E395" t="s">
        <v>757</v>
      </c>
      <c r="I395" t="s">
        <v>56</v>
      </c>
      <c r="J395" t="s">
        <v>91</v>
      </c>
      <c r="K395">
        <v>4</v>
      </c>
      <c r="L395">
        <v>3</v>
      </c>
      <c r="M395">
        <v>4</v>
      </c>
      <c r="N395">
        <v>4</v>
      </c>
      <c r="O395">
        <v>4</v>
      </c>
      <c r="P395">
        <v>3</v>
      </c>
      <c r="Q395">
        <v>4</v>
      </c>
      <c r="R395">
        <v>4</v>
      </c>
      <c r="S395">
        <v>4</v>
      </c>
      <c r="T395">
        <v>4</v>
      </c>
      <c r="U395">
        <v>4</v>
      </c>
      <c r="V395">
        <v>4</v>
      </c>
      <c r="W395">
        <v>4</v>
      </c>
      <c r="X395">
        <v>3</v>
      </c>
      <c r="Y395">
        <v>4</v>
      </c>
      <c r="Z395">
        <v>4</v>
      </c>
      <c r="AA395">
        <v>2</v>
      </c>
      <c r="AB395">
        <v>4</v>
      </c>
      <c r="AC395">
        <v>4</v>
      </c>
      <c r="AD395">
        <v>3</v>
      </c>
      <c r="AE395">
        <v>4</v>
      </c>
      <c r="AF395">
        <v>4</v>
      </c>
      <c r="AG395">
        <v>4</v>
      </c>
      <c r="AH395">
        <v>4</v>
      </c>
      <c r="AI395">
        <v>2</v>
      </c>
      <c r="AJ395">
        <v>4</v>
      </c>
      <c r="AK395">
        <v>4</v>
      </c>
      <c r="AL395">
        <v>2</v>
      </c>
      <c r="AM395">
        <v>3</v>
      </c>
      <c r="AN395" t="s">
        <v>50</v>
      </c>
      <c r="AO395">
        <v>4</v>
      </c>
      <c r="AP395">
        <v>4</v>
      </c>
      <c r="AQ395">
        <v>4</v>
      </c>
      <c r="AR395">
        <v>4</v>
      </c>
      <c r="AS395">
        <v>4</v>
      </c>
      <c r="AT395">
        <v>4</v>
      </c>
      <c r="AU395">
        <v>3</v>
      </c>
      <c r="AV395">
        <v>3</v>
      </c>
      <c r="AW395">
        <v>3</v>
      </c>
      <c r="AX395">
        <v>3</v>
      </c>
      <c r="AY395">
        <v>4</v>
      </c>
      <c r="AZ395">
        <v>4</v>
      </c>
      <c r="BA395" t="s">
        <v>758</v>
      </c>
    </row>
    <row r="396" spans="1:53" hidden="1" x14ac:dyDescent="0.3">
      <c r="A396">
        <v>118455782140</v>
      </c>
      <c r="B396">
        <v>453298388</v>
      </c>
      <c r="C396" s="1">
        <v>45228.783067129632</v>
      </c>
      <c r="D396" s="1">
        <v>45228.788032407407</v>
      </c>
      <c r="E396" t="s">
        <v>759</v>
      </c>
      <c r="I396" t="s">
        <v>48</v>
      </c>
      <c r="J396" t="s">
        <v>84</v>
      </c>
      <c r="K396">
        <v>5</v>
      </c>
      <c r="L396">
        <v>5</v>
      </c>
      <c r="M396">
        <v>4</v>
      </c>
      <c r="N396">
        <v>4</v>
      </c>
      <c r="O396">
        <v>4</v>
      </c>
      <c r="P396">
        <v>4</v>
      </c>
      <c r="Q396">
        <v>4</v>
      </c>
      <c r="R396">
        <v>4</v>
      </c>
      <c r="S396">
        <v>4</v>
      </c>
      <c r="T396">
        <v>4</v>
      </c>
      <c r="U396">
        <v>3</v>
      </c>
      <c r="V396">
        <v>5</v>
      </c>
      <c r="W396">
        <v>5</v>
      </c>
      <c r="X396">
        <v>4</v>
      </c>
      <c r="Y396">
        <v>5</v>
      </c>
      <c r="Z396">
        <v>5</v>
      </c>
      <c r="AA396">
        <v>5</v>
      </c>
      <c r="AB396">
        <v>3</v>
      </c>
      <c r="AC396">
        <v>4</v>
      </c>
      <c r="AD396">
        <v>5</v>
      </c>
      <c r="AE396">
        <v>5</v>
      </c>
      <c r="AF396">
        <v>5</v>
      </c>
      <c r="AG396">
        <v>4</v>
      </c>
      <c r="AH396">
        <v>4</v>
      </c>
      <c r="AI396">
        <v>5</v>
      </c>
      <c r="AJ396">
        <v>5</v>
      </c>
      <c r="AK396">
        <v>3</v>
      </c>
      <c r="AL396">
        <v>5</v>
      </c>
      <c r="AM396">
        <v>5</v>
      </c>
      <c r="AN396">
        <v>3</v>
      </c>
      <c r="AO396">
        <v>5</v>
      </c>
      <c r="AP396">
        <v>5</v>
      </c>
      <c r="AQ396">
        <v>5</v>
      </c>
      <c r="AR396">
        <v>5</v>
      </c>
      <c r="AS396">
        <v>5</v>
      </c>
      <c r="AT396">
        <v>1</v>
      </c>
      <c r="AU396">
        <v>3</v>
      </c>
      <c r="AZ396">
        <v>2</v>
      </c>
      <c r="BA396" t="s">
        <v>760</v>
      </c>
    </row>
    <row r="397" spans="1:53" hidden="1" x14ac:dyDescent="0.3">
      <c r="A397">
        <v>118455766707</v>
      </c>
      <c r="B397">
        <v>453298388</v>
      </c>
      <c r="C397" s="1">
        <v>45228.145046296297</v>
      </c>
      <c r="D397" s="1">
        <v>45228.742280092592</v>
      </c>
      <c r="E397" t="s">
        <v>761</v>
      </c>
      <c r="I397" t="s">
        <v>48</v>
      </c>
      <c r="J397" t="s">
        <v>49</v>
      </c>
      <c r="K397">
        <v>4</v>
      </c>
      <c r="L397">
        <v>2</v>
      </c>
      <c r="M397">
        <v>4</v>
      </c>
      <c r="N397">
        <v>2</v>
      </c>
      <c r="O397">
        <v>3</v>
      </c>
      <c r="P397">
        <v>2</v>
      </c>
      <c r="Q397">
        <v>3</v>
      </c>
      <c r="R397">
        <v>4</v>
      </c>
      <c r="S397">
        <v>2</v>
      </c>
      <c r="T397">
        <v>3</v>
      </c>
      <c r="U397">
        <v>2</v>
      </c>
      <c r="V397">
        <v>4</v>
      </c>
      <c r="W397">
        <v>4</v>
      </c>
      <c r="X397">
        <v>2</v>
      </c>
      <c r="Y397">
        <v>4</v>
      </c>
      <c r="Z397">
        <v>4</v>
      </c>
      <c r="AA397">
        <v>3</v>
      </c>
      <c r="AB397">
        <v>4</v>
      </c>
      <c r="AC397">
        <v>4</v>
      </c>
      <c r="AD397">
        <v>5</v>
      </c>
      <c r="AE397">
        <v>4</v>
      </c>
      <c r="AF397">
        <v>4</v>
      </c>
      <c r="AG397">
        <v>4</v>
      </c>
      <c r="AH397">
        <v>2</v>
      </c>
      <c r="AI397">
        <v>4</v>
      </c>
      <c r="AJ397">
        <v>4</v>
      </c>
      <c r="AK397">
        <v>2</v>
      </c>
      <c r="AL397">
        <v>3</v>
      </c>
      <c r="AM397">
        <v>4</v>
      </c>
      <c r="AN397" t="s">
        <v>50</v>
      </c>
      <c r="AO397">
        <v>2</v>
      </c>
      <c r="AP397">
        <v>4</v>
      </c>
      <c r="AQ397">
        <v>1</v>
      </c>
      <c r="AR397">
        <v>4</v>
      </c>
      <c r="AS397">
        <v>4</v>
      </c>
      <c r="AT397">
        <v>3</v>
      </c>
      <c r="AU397">
        <v>3</v>
      </c>
      <c r="AV397">
        <v>4</v>
      </c>
      <c r="AW397">
        <v>4</v>
      </c>
      <c r="AX397">
        <v>3</v>
      </c>
      <c r="AY397">
        <v>1</v>
      </c>
      <c r="AZ397">
        <v>3</v>
      </c>
      <c r="BA397" t="s">
        <v>762</v>
      </c>
    </row>
    <row r="398" spans="1:53" hidden="1" x14ac:dyDescent="0.3">
      <c r="A398">
        <v>118455744275</v>
      </c>
      <c r="B398">
        <v>453298388</v>
      </c>
      <c r="C398" s="1">
        <v>45228.66605324074</v>
      </c>
      <c r="D398" s="1">
        <v>45228.673043981478</v>
      </c>
      <c r="E398" t="s">
        <v>763</v>
      </c>
      <c r="I398" t="s">
        <v>48</v>
      </c>
      <c r="J398" t="s">
        <v>65</v>
      </c>
      <c r="K398">
        <v>4</v>
      </c>
      <c r="L398">
        <v>4</v>
      </c>
      <c r="M398">
        <v>4</v>
      </c>
      <c r="N398">
        <v>4</v>
      </c>
      <c r="O398">
        <v>4</v>
      </c>
      <c r="P398">
        <v>4</v>
      </c>
      <c r="Q398">
        <v>4</v>
      </c>
      <c r="R398">
        <v>4</v>
      </c>
      <c r="S398">
        <v>4</v>
      </c>
      <c r="T398">
        <v>4</v>
      </c>
      <c r="U398">
        <v>4</v>
      </c>
      <c r="V398">
        <v>2</v>
      </c>
      <c r="W398">
        <v>3</v>
      </c>
      <c r="X398">
        <v>2</v>
      </c>
      <c r="Y398">
        <v>4</v>
      </c>
      <c r="Z398">
        <v>4</v>
      </c>
      <c r="AA398">
        <v>4</v>
      </c>
      <c r="AB398">
        <v>4</v>
      </c>
      <c r="AC398">
        <v>4</v>
      </c>
      <c r="AD398">
        <v>4</v>
      </c>
      <c r="AE398">
        <v>3</v>
      </c>
      <c r="AF398">
        <v>3</v>
      </c>
      <c r="AG398">
        <v>4</v>
      </c>
      <c r="AH398">
        <v>3</v>
      </c>
      <c r="AI398">
        <v>4</v>
      </c>
      <c r="AJ398">
        <v>4</v>
      </c>
      <c r="AK398">
        <v>4</v>
      </c>
      <c r="AL398">
        <v>4</v>
      </c>
      <c r="AM398">
        <v>4</v>
      </c>
      <c r="AN398" t="s">
        <v>50</v>
      </c>
      <c r="AO398">
        <v>4</v>
      </c>
      <c r="AP398">
        <v>2</v>
      </c>
      <c r="AQ398">
        <v>4</v>
      </c>
      <c r="AR398">
        <v>4</v>
      </c>
      <c r="AS398">
        <v>4</v>
      </c>
      <c r="AT398">
        <v>5</v>
      </c>
      <c r="AU398">
        <v>5</v>
      </c>
      <c r="AV398">
        <v>4</v>
      </c>
      <c r="AW398">
        <v>4</v>
      </c>
      <c r="AX398">
        <v>4</v>
      </c>
      <c r="AY398">
        <v>4</v>
      </c>
      <c r="AZ398">
        <v>4</v>
      </c>
      <c r="BA398" t="s">
        <v>764</v>
      </c>
    </row>
    <row r="399" spans="1:53" hidden="1" x14ac:dyDescent="0.3">
      <c r="A399">
        <v>118455737203</v>
      </c>
      <c r="B399">
        <v>453298388</v>
      </c>
      <c r="C399" s="1">
        <v>45228.645509259259</v>
      </c>
      <c r="D399" s="1">
        <v>45228.650567129633</v>
      </c>
      <c r="E399" t="s">
        <v>765</v>
      </c>
      <c r="I399" t="s">
        <v>48</v>
      </c>
      <c r="J399" t="s">
        <v>84</v>
      </c>
      <c r="K399">
        <v>4</v>
      </c>
      <c r="L399">
        <v>3</v>
      </c>
      <c r="M399">
        <v>3</v>
      </c>
      <c r="N399">
        <v>3</v>
      </c>
      <c r="O399">
        <v>3</v>
      </c>
      <c r="P399">
        <v>2</v>
      </c>
      <c r="Q399">
        <v>4</v>
      </c>
      <c r="R399">
        <v>4</v>
      </c>
      <c r="S399">
        <v>4</v>
      </c>
      <c r="T399">
        <v>4</v>
      </c>
      <c r="U399">
        <v>3</v>
      </c>
      <c r="V399">
        <v>4</v>
      </c>
      <c r="W399">
        <v>4</v>
      </c>
      <c r="X399">
        <v>1</v>
      </c>
      <c r="Y399">
        <v>2</v>
      </c>
      <c r="Z399">
        <v>4</v>
      </c>
      <c r="AA399">
        <v>4</v>
      </c>
      <c r="AB399">
        <v>4</v>
      </c>
      <c r="AC399">
        <v>4</v>
      </c>
      <c r="AD399">
        <v>3</v>
      </c>
      <c r="AE399">
        <v>4</v>
      </c>
      <c r="AF399">
        <v>4</v>
      </c>
      <c r="AG399">
        <v>3</v>
      </c>
      <c r="AH399">
        <v>4</v>
      </c>
      <c r="AI399">
        <v>4</v>
      </c>
      <c r="AJ399">
        <v>4</v>
      </c>
      <c r="AK399">
        <v>3</v>
      </c>
      <c r="AL399">
        <v>4</v>
      </c>
      <c r="AM399">
        <v>4</v>
      </c>
      <c r="AN399" t="s">
        <v>50</v>
      </c>
      <c r="AO399">
        <v>4</v>
      </c>
      <c r="AP399" t="s">
        <v>81</v>
      </c>
      <c r="AQ399" t="s">
        <v>81</v>
      </c>
      <c r="AR399">
        <v>3</v>
      </c>
      <c r="AS399">
        <v>3</v>
      </c>
      <c r="AT399">
        <v>3</v>
      </c>
      <c r="AU399">
        <v>4</v>
      </c>
      <c r="AV399">
        <v>2</v>
      </c>
      <c r="AW399">
        <v>4</v>
      </c>
      <c r="AX399">
        <v>3</v>
      </c>
      <c r="AY399">
        <v>5</v>
      </c>
      <c r="AZ399">
        <v>3</v>
      </c>
      <c r="BA399" t="s">
        <v>766</v>
      </c>
    </row>
    <row r="400" spans="1:53" hidden="1" x14ac:dyDescent="0.3">
      <c r="A400">
        <v>118455727692</v>
      </c>
      <c r="B400">
        <v>453298388</v>
      </c>
      <c r="C400" s="1">
        <v>45228.621412037035</v>
      </c>
      <c r="D400" s="1">
        <v>45228.621481481481</v>
      </c>
      <c r="E400" t="s">
        <v>767</v>
      </c>
      <c r="I400" t="s">
        <v>56</v>
      </c>
      <c r="J400" t="s">
        <v>68</v>
      </c>
      <c r="K400">
        <v>4</v>
      </c>
      <c r="L400">
        <v>3</v>
      </c>
      <c r="M400">
        <v>2</v>
      </c>
      <c r="N400">
        <v>4</v>
      </c>
      <c r="O400">
        <v>4</v>
      </c>
      <c r="P400">
        <v>3</v>
      </c>
      <c r="Q400">
        <v>4</v>
      </c>
      <c r="R400">
        <v>4</v>
      </c>
      <c r="S400">
        <v>5</v>
      </c>
      <c r="T400">
        <v>4</v>
      </c>
      <c r="U400">
        <v>3</v>
      </c>
      <c r="V400">
        <v>4</v>
      </c>
      <c r="W400">
        <v>5</v>
      </c>
      <c r="X400">
        <v>4</v>
      </c>
      <c r="Y400">
        <v>3</v>
      </c>
      <c r="Z400">
        <v>5</v>
      </c>
      <c r="AA400">
        <v>4</v>
      </c>
      <c r="AB400">
        <v>5</v>
      </c>
      <c r="AC400">
        <v>4</v>
      </c>
      <c r="AD400">
        <v>2</v>
      </c>
      <c r="AE400">
        <v>2</v>
      </c>
      <c r="AF400">
        <v>3</v>
      </c>
      <c r="AG400">
        <v>4</v>
      </c>
      <c r="AH400">
        <v>4</v>
      </c>
      <c r="AI400">
        <v>2</v>
      </c>
      <c r="AJ400">
        <v>4</v>
      </c>
      <c r="AK400">
        <v>4</v>
      </c>
      <c r="AL400">
        <v>5</v>
      </c>
      <c r="AM400">
        <v>4</v>
      </c>
      <c r="AN400" t="s">
        <v>50</v>
      </c>
      <c r="AO400">
        <v>3</v>
      </c>
      <c r="AP400" t="s">
        <v>81</v>
      </c>
      <c r="AQ400" t="s">
        <v>81</v>
      </c>
      <c r="AR400">
        <v>4</v>
      </c>
      <c r="AS400">
        <v>4</v>
      </c>
      <c r="AT400">
        <v>4</v>
      </c>
      <c r="AU400">
        <v>5</v>
      </c>
      <c r="AV400">
        <v>4</v>
      </c>
      <c r="AW400">
        <v>4</v>
      </c>
      <c r="AX400">
        <v>4</v>
      </c>
      <c r="AY400">
        <v>4</v>
      </c>
      <c r="AZ400">
        <v>4</v>
      </c>
      <c r="BA400" t="s">
        <v>768</v>
      </c>
    </row>
    <row r="401" spans="1:53" hidden="1" x14ac:dyDescent="0.3">
      <c r="A401">
        <v>118455714962</v>
      </c>
      <c r="B401">
        <v>453298388</v>
      </c>
      <c r="C401" s="1">
        <v>45228.575092592589</v>
      </c>
      <c r="D401" s="1">
        <v>45228.579305555555</v>
      </c>
      <c r="E401" t="s">
        <v>767</v>
      </c>
      <c r="I401" t="s">
        <v>56</v>
      </c>
      <c r="J401" t="s">
        <v>68</v>
      </c>
      <c r="K401">
        <v>4</v>
      </c>
      <c r="L401">
        <v>3</v>
      </c>
      <c r="M401">
        <v>2</v>
      </c>
      <c r="N401">
        <v>4</v>
      </c>
      <c r="O401">
        <v>4</v>
      </c>
      <c r="P401">
        <v>3</v>
      </c>
      <c r="Q401">
        <v>4</v>
      </c>
      <c r="R401">
        <v>4</v>
      </c>
      <c r="S401">
        <v>5</v>
      </c>
      <c r="T401">
        <v>4</v>
      </c>
      <c r="U401">
        <v>3</v>
      </c>
      <c r="V401">
        <v>4</v>
      </c>
      <c r="W401">
        <v>5</v>
      </c>
      <c r="X401">
        <v>4</v>
      </c>
      <c r="Y401">
        <v>3</v>
      </c>
      <c r="Z401">
        <v>5</v>
      </c>
      <c r="AA401">
        <v>4</v>
      </c>
      <c r="AB401">
        <v>5</v>
      </c>
      <c r="AC401">
        <v>4</v>
      </c>
      <c r="AD401">
        <v>2</v>
      </c>
      <c r="AE401">
        <v>2</v>
      </c>
      <c r="AF401">
        <v>3</v>
      </c>
      <c r="AG401">
        <v>4</v>
      </c>
      <c r="AH401">
        <v>4</v>
      </c>
      <c r="AI401">
        <v>2</v>
      </c>
      <c r="AJ401">
        <v>4</v>
      </c>
      <c r="AK401">
        <v>4</v>
      </c>
      <c r="AL401">
        <v>5</v>
      </c>
      <c r="AM401">
        <v>4</v>
      </c>
      <c r="AN401" t="s">
        <v>50</v>
      </c>
      <c r="AO401">
        <v>3</v>
      </c>
      <c r="AP401" t="s">
        <v>81</v>
      </c>
      <c r="AQ401" t="s">
        <v>81</v>
      </c>
      <c r="AR401">
        <v>4</v>
      </c>
      <c r="AS401">
        <v>4</v>
      </c>
      <c r="AT401">
        <v>4</v>
      </c>
      <c r="AU401">
        <v>5</v>
      </c>
      <c r="AV401">
        <v>4</v>
      </c>
      <c r="AW401">
        <v>4</v>
      </c>
      <c r="AX401">
        <v>4</v>
      </c>
      <c r="AY401">
        <v>4</v>
      </c>
      <c r="AZ401">
        <v>4</v>
      </c>
      <c r="BA401" t="s">
        <v>768</v>
      </c>
    </row>
    <row r="402" spans="1:53" hidden="1" x14ac:dyDescent="0.3">
      <c r="A402">
        <v>118455714648</v>
      </c>
      <c r="B402">
        <v>453298388</v>
      </c>
      <c r="C402" s="1">
        <v>45228.573611111111</v>
      </c>
      <c r="D402" s="1">
        <v>45228.5781712963</v>
      </c>
      <c r="E402" t="s">
        <v>769</v>
      </c>
      <c r="I402" t="s">
        <v>48</v>
      </c>
      <c r="J402" t="s">
        <v>65</v>
      </c>
      <c r="K402">
        <v>4</v>
      </c>
      <c r="L402">
        <v>4</v>
      </c>
      <c r="M402">
        <v>5</v>
      </c>
      <c r="N402">
        <v>4</v>
      </c>
      <c r="O402">
        <v>4</v>
      </c>
      <c r="P402">
        <v>4</v>
      </c>
      <c r="Q402">
        <v>4</v>
      </c>
      <c r="R402">
        <v>4</v>
      </c>
      <c r="S402">
        <v>4</v>
      </c>
      <c r="T402">
        <v>4</v>
      </c>
      <c r="U402">
        <v>4</v>
      </c>
      <c r="V402">
        <v>4</v>
      </c>
      <c r="W402">
        <v>4</v>
      </c>
      <c r="X402">
        <v>3</v>
      </c>
      <c r="Y402">
        <v>4</v>
      </c>
      <c r="Z402">
        <v>4</v>
      </c>
      <c r="AA402">
        <v>3</v>
      </c>
      <c r="AB402">
        <v>4</v>
      </c>
      <c r="AC402">
        <v>4</v>
      </c>
      <c r="AD402">
        <v>4</v>
      </c>
      <c r="AE402">
        <v>4</v>
      </c>
      <c r="AF402">
        <v>4</v>
      </c>
      <c r="AG402">
        <v>4</v>
      </c>
      <c r="AH402">
        <v>4</v>
      </c>
      <c r="AI402">
        <v>3</v>
      </c>
      <c r="AJ402">
        <v>4</v>
      </c>
      <c r="AK402">
        <v>2</v>
      </c>
      <c r="AL402">
        <v>4</v>
      </c>
      <c r="AM402">
        <v>3</v>
      </c>
      <c r="AN402">
        <v>2</v>
      </c>
      <c r="AO402">
        <v>2</v>
      </c>
      <c r="AP402">
        <v>4</v>
      </c>
      <c r="AQ402">
        <v>2</v>
      </c>
      <c r="AR402">
        <v>4</v>
      </c>
      <c r="AS402">
        <v>4</v>
      </c>
      <c r="AT402">
        <v>4</v>
      </c>
      <c r="AU402">
        <v>4</v>
      </c>
      <c r="AV402">
        <v>4</v>
      </c>
      <c r="AW402">
        <v>3</v>
      </c>
      <c r="AX402">
        <v>3</v>
      </c>
      <c r="AY402">
        <v>2</v>
      </c>
      <c r="AZ402">
        <v>3</v>
      </c>
      <c r="BA402" t="s">
        <v>770</v>
      </c>
    </row>
    <row r="403" spans="1:53" hidden="1" x14ac:dyDescent="0.3">
      <c r="A403">
        <v>118455707347</v>
      </c>
      <c r="B403">
        <v>453298388</v>
      </c>
      <c r="C403" s="1">
        <v>45228.533206018517</v>
      </c>
      <c r="D403" s="1">
        <v>45228.553726851853</v>
      </c>
      <c r="E403" t="s">
        <v>771</v>
      </c>
      <c r="I403" t="s">
        <v>56</v>
      </c>
      <c r="J403" t="s">
        <v>68</v>
      </c>
      <c r="K403">
        <v>1</v>
      </c>
      <c r="L403">
        <v>2</v>
      </c>
      <c r="M403">
        <v>1</v>
      </c>
      <c r="N403">
        <v>4</v>
      </c>
      <c r="O403">
        <v>2</v>
      </c>
      <c r="P403">
        <v>4</v>
      </c>
      <c r="Q403">
        <v>2</v>
      </c>
      <c r="R403">
        <v>1</v>
      </c>
      <c r="S403">
        <v>3</v>
      </c>
      <c r="T403">
        <v>3</v>
      </c>
      <c r="U403">
        <v>1</v>
      </c>
      <c r="V403">
        <v>4</v>
      </c>
      <c r="W403">
        <v>4</v>
      </c>
      <c r="X403">
        <v>2</v>
      </c>
      <c r="Y403">
        <v>1</v>
      </c>
      <c r="Z403">
        <v>4</v>
      </c>
      <c r="AA403">
        <v>5</v>
      </c>
      <c r="AB403">
        <v>5</v>
      </c>
      <c r="AC403">
        <v>5</v>
      </c>
      <c r="AD403">
        <v>4</v>
      </c>
      <c r="AE403">
        <v>2</v>
      </c>
      <c r="AF403">
        <v>3</v>
      </c>
      <c r="AG403">
        <v>3</v>
      </c>
      <c r="AH403">
        <v>3</v>
      </c>
      <c r="AI403">
        <v>4</v>
      </c>
      <c r="AJ403">
        <v>5</v>
      </c>
      <c r="AK403">
        <v>4</v>
      </c>
      <c r="AL403">
        <v>4</v>
      </c>
      <c r="AM403">
        <v>4</v>
      </c>
      <c r="AN403" t="s">
        <v>50</v>
      </c>
      <c r="AO403">
        <v>4</v>
      </c>
      <c r="AP403">
        <v>5</v>
      </c>
      <c r="AQ403">
        <v>5</v>
      </c>
      <c r="AR403">
        <v>2</v>
      </c>
      <c r="AS403">
        <v>1</v>
      </c>
      <c r="AT403">
        <v>2</v>
      </c>
      <c r="AU403">
        <v>2</v>
      </c>
      <c r="AV403">
        <v>2</v>
      </c>
      <c r="AW403">
        <v>5</v>
      </c>
      <c r="AX403">
        <v>5</v>
      </c>
      <c r="AY403">
        <v>5</v>
      </c>
      <c r="AZ403">
        <v>3</v>
      </c>
      <c r="BA403" t="s">
        <v>772</v>
      </c>
    </row>
    <row r="404" spans="1:53" hidden="1" x14ac:dyDescent="0.3">
      <c r="A404">
        <v>118455695740</v>
      </c>
      <c r="B404">
        <v>453298388</v>
      </c>
      <c r="C404" s="1">
        <v>45228.500011574077</v>
      </c>
      <c r="D404" s="1">
        <v>45228.514224537037</v>
      </c>
      <c r="E404" t="s">
        <v>773</v>
      </c>
      <c r="I404" t="s">
        <v>48</v>
      </c>
      <c r="J404" t="s">
        <v>65</v>
      </c>
      <c r="K404">
        <v>2</v>
      </c>
      <c r="L404">
        <v>2</v>
      </c>
      <c r="M404">
        <v>2</v>
      </c>
      <c r="N404">
        <v>2</v>
      </c>
      <c r="O404">
        <v>4</v>
      </c>
      <c r="P404">
        <v>4</v>
      </c>
      <c r="Q404">
        <v>3</v>
      </c>
      <c r="R404">
        <v>3</v>
      </c>
      <c r="S404">
        <v>3</v>
      </c>
      <c r="T404">
        <v>3</v>
      </c>
      <c r="U404">
        <v>4</v>
      </c>
      <c r="V404">
        <v>2</v>
      </c>
      <c r="W404">
        <v>2</v>
      </c>
      <c r="X404">
        <v>1</v>
      </c>
      <c r="Y404">
        <v>2</v>
      </c>
      <c r="Z404">
        <v>2</v>
      </c>
      <c r="AA404">
        <v>2</v>
      </c>
      <c r="AB404">
        <v>2</v>
      </c>
      <c r="AC404">
        <v>3</v>
      </c>
      <c r="AD404">
        <v>2</v>
      </c>
      <c r="AE404">
        <v>2</v>
      </c>
      <c r="AF404">
        <v>2</v>
      </c>
      <c r="AG404">
        <v>2</v>
      </c>
      <c r="AH404">
        <v>2</v>
      </c>
      <c r="AI404">
        <v>1</v>
      </c>
      <c r="AJ404">
        <v>3</v>
      </c>
      <c r="AK404">
        <v>2</v>
      </c>
      <c r="AL404">
        <v>3</v>
      </c>
      <c r="AM404">
        <v>2</v>
      </c>
      <c r="AN404">
        <v>2</v>
      </c>
      <c r="AO404">
        <v>3</v>
      </c>
      <c r="AP404">
        <v>4</v>
      </c>
      <c r="AQ404">
        <v>4</v>
      </c>
      <c r="AR404">
        <v>2</v>
      </c>
      <c r="AS404">
        <v>2</v>
      </c>
      <c r="AT404">
        <v>1</v>
      </c>
      <c r="AU404">
        <v>2</v>
      </c>
      <c r="AV404">
        <v>1</v>
      </c>
      <c r="AW404">
        <v>3</v>
      </c>
      <c r="AX404">
        <v>1</v>
      </c>
      <c r="AY404">
        <v>4</v>
      </c>
      <c r="AZ404">
        <v>1</v>
      </c>
      <c r="BA404" t="s">
        <v>774</v>
      </c>
    </row>
    <row r="405" spans="1:53" hidden="1" x14ac:dyDescent="0.3">
      <c r="A405">
        <v>118455690321</v>
      </c>
      <c r="B405">
        <v>453298388</v>
      </c>
      <c r="C405" s="1">
        <v>45228.492488425924</v>
      </c>
      <c r="D405" s="1">
        <v>45228.496701388889</v>
      </c>
      <c r="E405" t="s">
        <v>620</v>
      </c>
      <c r="I405" t="s">
        <v>48</v>
      </c>
      <c r="J405" t="s">
        <v>84</v>
      </c>
      <c r="K405">
        <v>4</v>
      </c>
      <c r="L405">
        <v>4</v>
      </c>
      <c r="M405">
        <v>5</v>
      </c>
      <c r="N405">
        <v>4</v>
      </c>
      <c r="O405">
        <v>5</v>
      </c>
      <c r="P405">
        <v>3</v>
      </c>
      <c r="Q405">
        <v>5</v>
      </c>
      <c r="R405">
        <v>4</v>
      </c>
      <c r="S405">
        <v>4</v>
      </c>
      <c r="T405">
        <v>5</v>
      </c>
      <c r="U405">
        <v>4</v>
      </c>
      <c r="V405">
        <v>4</v>
      </c>
      <c r="W405">
        <v>4</v>
      </c>
      <c r="X405">
        <v>3</v>
      </c>
      <c r="Y405">
        <v>4</v>
      </c>
      <c r="Z405">
        <v>4</v>
      </c>
      <c r="AA405">
        <v>4</v>
      </c>
      <c r="AB405">
        <v>4</v>
      </c>
      <c r="AC405">
        <v>5</v>
      </c>
      <c r="AD405">
        <v>4</v>
      </c>
      <c r="AE405">
        <v>4</v>
      </c>
      <c r="AF405">
        <v>4</v>
      </c>
      <c r="AG405">
        <v>4</v>
      </c>
      <c r="AH405">
        <v>4</v>
      </c>
      <c r="AI405">
        <v>4</v>
      </c>
      <c r="AJ405">
        <v>4</v>
      </c>
      <c r="AK405">
        <v>4</v>
      </c>
      <c r="AL405">
        <v>4</v>
      </c>
      <c r="AM405">
        <v>3</v>
      </c>
      <c r="AN405" t="s">
        <v>50</v>
      </c>
      <c r="AO405">
        <v>4</v>
      </c>
      <c r="AP405">
        <v>4</v>
      </c>
      <c r="AQ405">
        <v>4</v>
      </c>
      <c r="AR405">
        <v>4</v>
      </c>
      <c r="AS405">
        <v>4</v>
      </c>
      <c r="AT405">
        <v>3</v>
      </c>
      <c r="AU405">
        <v>4</v>
      </c>
      <c r="AV405">
        <v>3</v>
      </c>
      <c r="AW405">
        <v>4</v>
      </c>
      <c r="AX405">
        <v>3</v>
      </c>
      <c r="AY405">
        <v>3</v>
      </c>
      <c r="AZ405">
        <v>5</v>
      </c>
      <c r="BA405" t="s">
        <v>775</v>
      </c>
    </row>
    <row r="406" spans="1:53" hidden="1" x14ac:dyDescent="0.3">
      <c r="A406">
        <v>118455684326</v>
      </c>
      <c r="B406">
        <v>453298388</v>
      </c>
      <c r="C406" s="1">
        <v>45228.468043981484</v>
      </c>
      <c r="D406" s="1">
        <v>45228.477280092593</v>
      </c>
      <c r="E406" t="s">
        <v>720</v>
      </c>
      <c r="I406" t="s">
        <v>48</v>
      </c>
      <c r="J406" t="s">
        <v>84</v>
      </c>
      <c r="K406">
        <v>5</v>
      </c>
      <c r="L406">
        <v>4</v>
      </c>
      <c r="M406">
        <v>4</v>
      </c>
      <c r="N406">
        <v>3</v>
      </c>
      <c r="O406">
        <v>4</v>
      </c>
      <c r="P406">
        <v>4</v>
      </c>
      <c r="Q406">
        <v>3</v>
      </c>
      <c r="R406">
        <v>4</v>
      </c>
      <c r="S406">
        <v>5</v>
      </c>
      <c r="T406">
        <v>3</v>
      </c>
      <c r="U406">
        <v>4</v>
      </c>
      <c r="V406">
        <v>2</v>
      </c>
      <c r="W406">
        <v>3</v>
      </c>
      <c r="X406">
        <v>2</v>
      </c>
      <c r="Y406">
        <v>3</v>
      </c>
      <c r="Z406">
        <v>5</v>
      </c>
      <c r="AA406">
        <v>5</v>
      </c>
      <c r="AB406">
        <v>4</v>
      </c>
      <c r="AC406">
        <v>5</v>
      </c>
      <c r="AD406">
        <v>5</v>
      </c>
      <c r="AE406">
        <v>5</v>
      </c>
      <c r="AF406">
        <v>4</v>
      </c>
      <c r="AG406">
        <v>5</v>
      </c>
      <c r="AH406">
        <v>5</v>
      </c>
      <c r="AI406">
        <v>2</v>
      </c>
      <c r="AJ406">
        <v>4</v>
      </c>
      <c r="AK406">
        <v>2</v>
      </c>
      <c r="AL406">
        <v>4</v>
      </c>
      <c r="AM406">
        <v>3</v>
      </c>
      <c r="AN406">
        <v>1</v>
      </c>
      <c r="AO406">
        <v>3</v>
      </c>
      <c r="AP406">
        <v>4</v>
      </c>
      <c r="AQ406">
        <v>4</v>
      </c>
      <c r="AR406">
        <v>4</v>
      </c>
      <c r="AS406">
        <v>5</v>
      </c>
      <c r="AT406">
        <v>5</v>
      </c>
      <c r="AW406">
        <v>5</v>
      </c>
      <c r="AZ406">
        <v>5</v>
      </c>
      <c r="BA406" t="s">
        <v>776</v>
      </c>
    </row>
    <row r="407" spans="1:53" x14ac:dyDescent="0.3">
      <c r="A407">
        <v>118455677809</v>
      </c>
      <c r="B407">
        <v>453298388</v>
      </c>
      <c r="C407" s="1">
        <v>45228.45579861111</v>
      </c>
      <c r="D407" s="1">
        <v>45228.458182870374</v>
      </c>
      <c r="E407" t="s">
        <v>777</v>
      </c>
      <c r="I407" t="s">
        <v>48</v>
      </c>
      <c r="J407" t="s">
        <v>65</v>
      </c>
      <c r="K407">
        <v>4</v>
      </c>
      <c r="L407">
        <v>4</v>
      </c>
      <c r="M407">
        <v>4</v>
      </c>
      <c r="N407">
        <v>4</v>
      </c>
      <c r="O407">
        <v>4</v>
      </c>
      <c r="P407">
        <v>4</v>
      </c>
      <c r="Q407">
        <v>4</v>
      </c>
      <c r="R407">
        <v>4</v>
      </c>
      <c r="S407">
        <v>4</v>
      </c>
      <c r="T407">
        <v>4</v>
      </c>
      <c r="U407">
        <v>4</v>
      </c>
      <c r="V407">
        <v>4</v>
      </c>
      <c r="W407">
        <v>4</v>
      </c>
      <c r="X407">
        <v>4</v>
      </c>
      <c r="Y407">
        <v>5</v>
      </c>
      <c r="Z407">
        <v>4</v>
      </c>
      <c r="AA407">
        <v>4</v>
      </c>
      <c r="AB407">
        <v>3</v>
      </c>
      <c r="AC407">
        <v>4</v>
      </c>
      <c r="AD407">
        <v>3</v>
      </c>
      <c r="AE407">
        <v>4</v>
      </c>
      <c r="AF407">
        <v>4</v>
      </c>
      <c r="AG407">
        <v>4</v>
      </c>
      <c r="AH407">
        <v>4</v>
      </c>
      <c r="AI407">
        <v>4</v>
      </c>
      <c r="AJ407">
        <v>5</v>
      </c>
      <c r="AK407">
        <v>2</v>
      </c>
      <c r="AL407">
        <v>4</v>
      </c>
      <c r="AM407">
        <v>4</v>
      </c>
      <c r="AN407">
        <v>4</v>
      </c>
      <c r="AO407">
        <v>4</v>
      </c>
      <c r="AP407">
        <v>5</v>
      </c>
      <c r="AQ407">
        <v>5</v>
      </c>
      <c r="AR407">
        <v>4</v>
      </c>
      <c r="AS407">
        <v>5</v>
      </c>
      <c r="AT407">
        <v>4</v>
      </c>
      <c r="AU407">
        <v>5</v>
      </c>
      <c r="AV407">
        <v>4</v>
      </c>
      <c r="AW407">
        <v>4</v>
      </c>
      <c r="AX407">
        <v>4</v>
      </c>
      <c r="AY407">
        <v>5</v>
      </c>
      <c r="AZ407">
        <v>5</v>
      </c>
      <c r="BA407" t="s">
        <v>268</v>
      </c>
    </row>
    <row r="408" spans="1:53" hidden="1" x14ac:dyDescent="0.3">
      <c r="A408">
        <v>118455675766</v>
      </c>
      <c r="B408">
        <v>453298388</v>
      </c>
      <c r="C408" s="1">
        <v>45228.449791666666</v>
      </c>
      <c r="D408" s="1">
        <v>45228.452256944445</v>
      </c>
      <c r="E408" t="s">
        <v>778</v>
      </c>
      <c r="I408" t="s">
        <v>48</v>
      </c>
      <c r="J408" t="s">
        <v>84</v>
      </c>
      <c r="K408">
        <v>4</v>
      </c>
      <c r="L408">
        <v>4</v>
      </c>
      <c r="M408">
        <v>4</v>
      </c>
      <c r="N408">
        <v>4</v>
      </c>
      <c r="O408">
        <v>3</v>
      </c>
      <c r="P408">
        <v>4</v>
      </c>
      <c r="Q408">
        <v>4</v>
      </c>
      <c r="R408">
        <v>4</v>
      </c>
      <c r="S408">
        <v>4</v>
      </c>
      <c r="T408">
        <v>4</v>
      </c>
      <c r="U408">
        <v>5</v>
      </c>
      <c r="V408">
        <v>3</v>
      </c>
      <c r="W408">
        <v>4</v>
      </c>
      <c r="X408">
        <v>3</v>
      </c>
      <c r="Y408">
        <v>4</v>
      </c>
      <c r="Z408">
        <v>4</v>
      </c>
      <c r="AA408">
        <v>4</v>
      </c>
      <c r="AB408">
        <v>3</v>
      </c>
      <c r="AC408">
        <v>4</v>
      </c>
      <c r="AD408">
        <v>5</v>
      </c>
      <c r="AE408">
        <v>4</v>
      </c>
      <c r="AF408">
        <v>4</v>
      </c>
      <c r="AG408">
        <v>4</v>
      </c>
      <c r="AH408">
        <v>4</v>
      </c>
      <c r="AI408">
        <v>2</v>
      </c>
      <c r="AJ408">
        <v>3</v>
      </c>
      <c r="AK408">
        <v>2</v>
      </c>
      <c r="AL408">
        <v>5</v>
      </c>
      <c r="AM408">
        <v>4</v>
      </c>
      <c r="AN408">
        <v>4</v>
      </c>
      <c r="AO408">
        <v>4</v>
      </c>
      <c r="AP408">
        <v>4</v>
      </c>
      <c r="AQ408">
        <v>3</v>
      </c>
      <c r="AR408">
        <v>4</v>
      </c>
      <c r="AS408">
        <v>5</v>
      </c>
      <c r="AT408">
        <v>4</v>
      </c>
      <c r="AU408">
        <v>4</v>
      </c>
      <c r="AV408">
        <v>4</v>
      </c>
      <c r="AW408">
        <v>5</v>
      </c>
      <c r="AX408">
        <v>3</v>
      </c>
      <c r="AY408">
        <v>4</v>
      </c>
      <c r="AZ408">
        <v>4</v>
      </c>
      <c r="BA408" t="s">
        <v>779</v>
      </c>
    </row>
    <row r="409" spans="1:53" hidden="1" x14ac:dyDescent="0.3">
      <c r="A409">
        <v>118455519399</v>
      </c>
      <c r="B409">
        <v>453298388</v>
      </c>
      <c r="C409" s="1">
        <v>45228.058796296296</v>
      </c>
      <c r="D409" s="1">
        <v>45228.063784722224</v>
      </c>
      <c r="E409" t="s">
        <v>780</v>
      </c>
      <c r="I409" t="s">
        <v>64</v>
      </c>
      <c r="J409" t="s">
        <v>65</v>
      </c>
      <c r="K409">
        <v>3</v>
      </c>
      <c r="L409">
        <v>4</v>
      </c>
      <c r="M409">
        <v>4</v>
      </c>
      <c r="N409">
        <v>4</v>
      </c>
      <c r="O409">
        <v>5</v>
      </c>
      <c r="P409">
        <v>4</v>
      </c>
      <c r="Q409">
        <v>3</v>
      </c>
      <c r="R409">
        <v>4</v>
      </c>
      <c r="S409">
        <v>4</v>
      </c>
      <c r="T409">
        <v>5</v>
      </c>
      <c r="U409">
        <v>4</v>
      </c>
      <c r="V409">
        <v>3</v>
      </c>
      <c r="W409">
        <v>3</v>
      </c>
      <c r="X409">
        <v>3</v>
      </c>
      <c r="Y409">
        <v>3</v>
      </c>
      <c r="Z409">
        <v>4</v>
      </c>
      <c r="AA409">
        <v>3</v>
      </c>
      <c r="AB409">
        <v>4</v>
      </c>
      <c r="AC409">
        <v>4</v>
      </c>
      <c r="AD409">
        <v>4</v>
      </c>
      <c r="AE409">
        <v>3</v>
      </c>
      <c r="AF409">
        <v>4</v>
      </c>
      <c r="AG409">
        <v>4</v>
      </c>
      <c r="AH409">
        <v>4</v>
      </c>
      <c r="AI409">
        <v>4</v>
      </c>
      <c r="AJ409">
        <v>4</v>
      </c>
      <c r="AK409">
        <v>4</v>
      </c>
      <c r="AL409">
        <v>4</v>
      </c>
      <c r="AM409">
        <v>4</v>
      </c>
      <c r="AN409">
        <v>4</v>
      </c>
      <c r="AO409">
        <v>2</v>
      </c>
      <c r="AP409">
        <v>4</v>
      </c>
      <c r="AQ409">
        <v>4</v>
      </c>
      <c r="AR409">
        <v>3</v>
      </c>
      <c r="AS409">
        <v>4</v>
      </c>
      <c r="AT409">
        <v>4</v>
      </c>
      <c r="AU409">
        <v>2</v>
      </c>
      <c r="AV409">
        <v>3</v>
      </c>
      <c r="AW409">
        <v>3</v>
      </c>
      <c r="AX409">
        <v>3</v>
      </c>
      <c r="AY409">
        <v>4</v>
      </c>
      <c r="AZ409">
        <v>3</v>
      </c>
      <c r="BA409" t="s">
        <v>781</v>
      </c>
    </row>
    <row r="410" spans="1:53" hidden="1" x14ac:dyDescent="0.3">
      <c r="A410">
        <v>118455483298</v>
      </c>
      <c r="B410">
        <v>453298388</v>
      </c>
      <c r="C410" s="1">
        <v>45227.996805555558</v>
      </c>
      <c r="D410" s="1">
        <v>45228.001967592594</v>
      </c>
      <c r="E410" t="s">
        <v>782</v>
      </c>
      <c r="I410" t="s">
        <v>56</v>
      </c>
      <c r="J410" t="s">
        <v>91</v>
      </c>
      <c r="K410">
        <v>4</v>
      </c>
      <c r="L410">
        <v>2</v>
      </c>
      <c r="M410">
        <v>3</v>
      </c>
      <c r="N410">
        <v>2</v>
      </c>
      <c r="O410">
        <v>4</v>
      </c>
      <c r="P410">
        <v>2</v>
      </c>
      <c r="Q410">
        <v>3</v>
      </c>
      <c r="R410">
        <v>2</v>
      </c>
      <c r="S410">
        <v>2</v>
      </c>
      <c r="T410">
        <v>5</v>
      </c>
      <c r="U410">
        <v>5</v>
      </c>
      <c r="V410">
        <v>4</v>
      </c>
      <c r="W410">
        <v>5</v>
      </c>
      <c r="X410">
        <v>1</v>
      </c>
      <c r="Y410">
        <v>5</v>
      </c>
      <c r="Z410">
        <v>4</v>
      </c>
      <c r="AA410">
        <v>5</v>
      </c>
      <c r="AB410">
        <v>5</v>
      </c>
      <c r="AC410">
        <v>4</v>
      </c>
      <c r="AD410">
        <v>3</v>
      </c>
      <c r="AE410">
        <v>3</v>
      </c>
      <c r="AF410">
        <v>4</v>
      </c>
      <c r="AG410">
        <v>3</v>
      </c>
      <c r="AH410">
        <v>4</v>
      </c>
      <c r="AI410">
        <v>5</v>
      </c>
      <c r="AJ410">
        <v>4</v>
      </c>
      <c r="AK410">
        <v>4</v>
      </c>
      <c r="AL410">
        <v>4</v>
      </c>
      <c r="AM410">
        <v>1</v>
      </c>
      <c r="AN410">
        <v>2</v>
      </c>
      <c r="AO410">
        <v>1</v>
      </c>
      <c r="AP410">
        <v>2</v>
      </c>
      <c r="AQ410">
        <v>4</v>
      </c>
      <c r="AR410">
        <v>4</v>
      </c>
      <c r="AS410">
        <v>4</v>
      </c>
      <c r="AT410">
        <v>4</v>
      </c>
      <c r="AU410">
        <v>2</v>
      </c>
      <c r="AV410">
        <v>2</v>
      </c>
      <c r="AW410">
        <v>3</v>
      </c>
      <c r="AX410">
        <v>2</v>
      </c>
      <c r="AY410">
        <v>4</v>
      </c>
      <c r="AZ410">
        <v>4</v>
      </c>
      <c r="BA410" t="s">
        <v>783</v>
      </c>
    </row>
    <row r="411" spans="1:53" hidden="1" x14ac:dyDescent="0.3">
      <c r="A411">
        <v>118455453734</v>
      </c>
      <c r="B411">
        <v>453298388</v>
      </c>
      <c r="C411" s="1">
        <v>45227.949942129628</v>
      </c>
      <c r="D411" s="1">
        <v>45227.955543981479</v>
      </c>
      <c r="E411" t="s">
        <v>784</v>
      </c>
      <c r="I411" t="s">
        <v>48</v>
      </c>
      <c r="J411" t="s">
        <v>53</v>
      </c>
      <c r="K411">
        <v>4</v>
      </c>
      <c r="L411">
        <v>3</v>
      </c>
      <c r="M411">
        <v>4</v>
      </c>
      <c r="N411">
        <v>4</v>
      </c>
      <c r="O411">
        <v>4</v>
      </c>
      <c r="P411">
        <v>4</v>
      </c>
      <c r="Q411">
        <v>4</v>
      </c>
      <c r="R411">
        <v>4</v>
      </c>
      <c r="S411">
        <v>4</v>
      </c>
      <c r="T411">
        <v>4</v>
      </c>
      <c r="U411">
        <v>4</v>
      </c>
      <c r="V411">
        <v>4</v>
      </c>
      <c r="W411">
        <v>4</v>
      </c>
      <c r="X411">
        <v>3</v>
      </c>
      <c r="Y411">
        <v>4</v>
      </c>
      <c r="Z411">
        <v>4</v>
      </c>
      <c r="AA411">
        <v>4</v>
      </c>
      <c r="AB411">
        <v>4</v>
      </c>
      <c r="AC411">
        <v>4</v>
      </c>
      <c r="AD411">
        <v>3</v>
      </c>
      <c r="AE411">
        <v>4</v>
      </c>
      <c r="AF411">
        <v>4</v>
      </c>
      <c r="AG411">
        <v>4</v>
      </c>
      <c r="AH411">
        <v>4</v>
      </c>
      <c r="AI411">
        <v>4</v>
      </c>
      <c r="AJ411">
        <v>4</v>
      </c>
      <c r="AK411">
        <v>4</v>
      </c>
      <c r="AL411">
        <v>3</v>
      </c>
      <c r="AM411">
        <v>2</v>
      </c>
      <c r="AN411">
        <v>3</v>
      </c>
      <c r="AO411">
        <v>2</v>
      </c>
      <c r="AP411">
        <v>4</v>
      </c>
      <c r="AQ411">
        <v>4</v>
      </c>
      <c r="AR411">
        <v>4</v>
      </c>
      <c r="AS411">
        <v>4</v>
      </c>
      <c r="AT411">
        <v>4</v>
      </c>
      <c r="AU411">
        <v>4</v>
      </c>
      <c r="AV411">
        <v>3</v>
      </c>
      <c r="AW411">
        <v>4</v>
      </c>
      <c r="AX411">
        <v>3</v>
      </c>
      <c r="AY411">
        <v>4</v>
      </c>
      <c r="AZ411">
        <v>3</v>
      </c>
      <c r="BA411" t="s">
        <v>785</v>
      </c>
    </row>
    <row r="412" spans="1:53" hidden="1" x14ac:dyDescent="0.3">
      <c r="A412">
        <v>118455448379</v>
      </c>
      <c r="B412">
        <v>453298388</v>
      </c>
      <c r="C412" s="1">
        <v>45227.940185185187</v>
      </c>
      <c r="D412" s="1">
        <v>45227.949293981481</v>
      </c>
      <c r="E412" t="s">
        <v>786</v>
      </c>
      <c r="I412" t="s">
        <v>48</v>
      </c>
      <c r="J412" t="s">
        <v>65</v>
      </c>
      <c r="K412">
        <v>3</v>
      </c>
      <c r="L412">
        <v>3</v>
      </c>
      <c r="M412">
        <v>5</v>
      </c>
      <c r="N412">
        <v>5</v>
      </c>
      <c r="O412">
        <v>3</v>
      </c>
      <c r="P412">
        <v>5</v>
      </c>
      <c r="Q412">
        <v>5</v>
      </c>
      <c r="R412">
        <v>5</v>
      </c>
      <c r="S412">
        <v>5</v>
      </c>
      <c r="T412">
        <v>5</v>
      </c>
      <c r="U412">
        <v>5</v>
      </c>
      <c r="V412">
        <v>4</v>
      </c>
      <c r="W412">
        <v>5</v>
      </c>
      <c r="X412">
        <v>5</v>
      </c>
      <c r="Y412">
        <v>4</v>
      </c>
      <c r="Z412">
        <v>5</v>
      </c>
      <c r="AA412">
        <v>5</v>
      </c>
      <c r="AB412">
        <v>4</v>
      </c>
      <c r="AC412">
        <v>5</v>
      </c>
      <c r="AD412">
        <v>2</v>
      </c>
      <c r="AE412">
        <v>5</v>
      </c>
      <c r="AF412">
        <v>5</v>
      </c>
      <c r="AG412">
        <v>4</v>
      </c>
      <c r="AH412">
        <v>4</v>
      </c>
      <c r="AI412">
        <v>3</v>
      </c>
      <c r="AJ412">
        <v>4</v>
      </c>
      <c r="AK412">
        <v>3</v>
      </c>
      <c r="AL412">
        <v>5</v>
      </c>
      <c r="AM412">
        <v>5</v>
      </c>
      <c r="AN412">
        <v>4</v>
      </c>
      <c r="AO412">
        <v>3</v>
      </c>
      <c r="AP412">
        <v>5</v>
      </c>
      <c r="AQ412">
        <v>4</v>
      </c>
      <c r="AR412">
        <v>4</v>
      </c>
      <c r="AS412">
        <v>4</v>
      </c>
      <c r="AT412">
        <v>3</v>
      </c>
      <c r="AU412">
        <v>1</v>
      </c>
      <c r="AV412">
        <v>1</v>
      </c>
      <c r="AW412">
        <v>1</v>
      </c>
      <c r="AX412">
        <v>1</v>
      </c>
      <c r="AY412">
        <v>2</v>
      </c>
      <c r="AZ412">
        <v>1</v>
      </c>
      <c r="BA412" t="s">
        <v>787</v>
      </c>
    </row>
    <row r="413" spans="1:53" hidden="1" x14ac:dyDescent="0.3">
      <c r="A413">
        <v>118455438003</v>
      </c>
      <c r="B413">
        <v>453298388</v>
      </c>
      <c r="C413" s="1">
        <v>45227.926574074074</v>
      </c>
      <c r="D413" s="1">
        <v>45227.932372685187</v>
      </c>
      <c r="E413" t="s">
        <v>788</v>
      </c>
      <c r="I413" t="s">
        <v>64</v>
      </c>
      <c r="J413" t="s">
        <v>103</v>
      </c>
      <c r="K413">
        <v>4</v>
      </c>
      <c r="L413">
        <v>4</v>
      </c>
      <c r="M413">
        <v>4</v>
      </c>
      <c r="N413">
        <v>3</v>
      </c>
      <c r="O413">
        <v>4</v>
      </c>
      <c r="P413">
        <v>4</v>
      </c>
      <c r="Q413">
        <v>5</v>
      </c>
      <c r="R413">
        <v>5</v>
      </c>
      <c r="S413">
        <v>5</v>
      </c>
      <c r="T413">
        <v>5</v>
      </c>
      <c r="U413">
        <v>5</v>
      </c>
      <c r="V413">
        <v>5</v>
      </c>
      <c r="W413">
        <v>5</v>
      </c>
      <c r="X413">
        <v>3</v>
      </c>
      <c r="Y413">
        <v>4</v>
      </c>
      <c r="Z413">
        <v>4</v>
      </c>
      <c r="AA413">
        <v>5</v>
      </c>
      <c r="AB413">
        <v>5</v>
      </c>
      <c r="AC413">
        <v>5</v>
      </c>
      <c r="AD413">
        <v>5</v>
      </c>
      <c r="AE413">
        <v>5</v>
      </c>
      <c r="AF413">
        <v>4</v>
      </c>
      <c r="AG413">
        <v>4</v>
      </c>
      <c r="AH413">
        <v>5</v>
      </c>
      <c r="AI413">
        <v>4</v>
      </c>
      <c r="AJ413">
        <v>5</v>
      </c>
      <c r="AK413">
        <v>5</v>
      </c>
      <c r="AL413">
        <v>4</v>
      </c>
      <c r="AM413">
        <v>4</v>
      </c>
      <c r="AN413" t="s">
        <v>50</v>
      </c>
      <c r="AO413">
        <v>5</v>
      </c>
      <c r="AP413" t="s">
        <v>81</v>
      </c>
      <c r="AQ413" t="s">
        <v>81</v>
      </c>
      <c r="AR413">
        <v>5</v>
      </c>
      <c r="AS413">
        <v>5</v>
      </c>
      <c r="AT413">
        <v>4</v>
      </c>
      <c r="AU413">
        <v>4</v>
      </c>
      <c r="AV413">
        <v>4</v>
      </c>
      <c r="AW413">
        <v>5</v>
      </c>
      <c r="AX413">
        <v>4</v>
      </c>
      <c r="AY413">
        <v>5</v>
      </c>
      <c r="AZ413">
        <v>3</v>
      </c>
      <c r="BA413" t="s">
        <v>789</v>
      </c>
    </row>
    <row r="414" spans="1:53" hidden="1" x14ac:dyDescent="0.3">
      <c r="A414">
        <v>118455347022</v>
      </c>
      <c r="B414">
        <v>453298388</v>
      </c>
      <c r="C414" s="1">
        <v>45227.730196759258</v>
      </c>
      <c r="D414" s="1">
        <v>45227.739710648151</v>
      </c>
      <c r="E414" t="s">
        <v>790</v>
      </c>
      <c r="I414" t="s">
        <v>56</v>
      </c>
      <c r="J414" t="s">
        <v>68</v>
      </c>
      <c r="K414">
        <v>3</v>
      </c>
      <c r="L414">
        <v>3</v>
      </c>
      <c r="M414">
        <v>3</v>
      </c>
      <c r="N414">
        <v>4</v>
      </c>
      <c r="O414">
        <v>4</v>
      </c>
      <c r="P414">
        <v>3</v>
      </c>
      <c r="Q414">
        <v>3</v>
      </c>
      <c r="R414">
        <v>3</v>
      </c>
      <c r="S414">
        <v>3</v>
      </c>
      <c r="T414">
        <v>4</v>
      </c>
      <c r="U414">
        <v>3</v>
      </c>
      <c r="V414">
        <v>4</v>
      </c>
      <c r="W414">
        <v>3</v>
      </c>
      <c r="X414">
        <v>3</v>
      </c>
      <c r="Y414">
        <v>4</v>
      </c>
      <c r="Z414">
        <v>3</v>
      </c>
      <c r="AA414">
        <v>4</v>
      </c>
      <c r="AB414">
        <v>2</v>
      </c>
      <c r="AC414">
        <v>3</v>
      </c>
      <c r="AD414">
        <v>3</v>
      </c>
      <c r="AE414">
        <v>3</v>
      </c>
      <c r="AF414">
        <v>3</v>
      </c>
      <c r="AG414">
        <v>3</v>
      </c>
      <c r="AH414">
        <v>4</v>
      </c>
      <c r="AI414">
        <v>4</v>
      </c>
      <c r="AJ414">
        <v>4</v>
      </c>
      <c r="AK414">
        <v>4</v>
      </c>
      <c r="AL414">
        <v>4</v>
      </c>
      <c r="AM414">
        <v>3</v>
      </c>
      <c r="AN414">
        <v>3</v>
      </c>
      <c r="AO414">
        <v>3</v>
      </c>
      <c r="AP414">
        <v>4</v>
      </c>
      <c r="AQ414">
        <v>4</v>
      </c>
      <c r="AR414">
        <v>4</v>
      </c>
      <c r="AS414">
        <v>4</v>
      </c>
      <c r="AT414">
        <v>3</v>
      </c>
      <c r="AU414">
        <v>3</v>
      </c>
      <c r="AV414">
        <v>4</v>
      </c>
      <c r="AW414">
        <v>4</v>
      </c>
      <c r="AX414">
        <v>4</v>
      </c>
      <c r="AY414">
        <v>3</v>
      </c>
      <c r="AZ414">
        <v>3</v>
      </c>
      <c r="BA414" t="s">
        <v>791</v>
      </c>
    </row>
    <row r="415" spans="1:53" hidden="1" x14ac:dyDescent="0.3">
      <c r="A415">
        <v>118455345850</v>
      </c>
      <c r="B415">
        <v>453298388</v>
      </c>
      <c r="C415" s="1">
        <v>45227.731851851851</v>
      </c>
      <c r="D415" s="1">
        <v>45227.736666666664</v>
      </c>
      <c r="E415" t="s">
        <v>792</v>
      </c>
      <c r="I415" t="s">
        <v>56</v>
      </c>
      <c r="J415" t="s">
        <v>57</v>
      </c>
      <c r="K415">
        <v>4</v>
      </c>
      <c r="L415">
        <v>4</v>
      </c>
      <c r="M415">
        <v>5</v>
      </c>
      <c r="N415">
        <v>5</v>
      </c>
      <c r="O415">
        <v>4</v>
      </c>
      <c r="P415">
        <v>4</v>
      </c>
      <c r="Q415">
        <v>4</v>
      </c>
      <c r="R415">
        <v>5</v>
      </c>
      <c r="S415">
        <v>5</v>
      </c>
      <c r="T415">
        <v>5</v>
      </c>
      <c r="U415">
        <v>5</v>
      </c>
      <c r="V415">
        <v>5</v>
      </c>
      <c r="W415">
        <v>5</v>
      </c>
      <c r="X415">
        <v>4</v>
      </c>
      <c r="Y415">
        <v>5</v>
      </c>
      <c r="Z415">
        <v>5</v>
      </c>
      <c r="AA415">
        <v>4</v>
      </c>
      <c r="AB415">
        <v>4</v>
      </c>
      <c r="AC415">
        <v>4</v>
      </c>
      <c r="AD415">
        <v>4</v>
      </c>
      <c r="AE415">
        <v>4</v>
      </c>
      <c r="AF415">
        <v>5</v>
      </c>
      <c r="AG415">
        <v>4</v>
      </c>
      <c r="AH415">
        <v>4</v>
      </c>
      <c r="AI415">
        <v>3</v>
      </c>
      <c r="AJ415">
        <v>4</v>
      </c>
      <c r="AK415">
        <v>3</v>
      </c>
      <c r="AL415">
        <v>4</v>
      </c>
      <c r="AM415">
        <v>5</v>
      </c>
      <c r="AN415">
        <v>4</v>
      </c>
      <c r="AO415">
        <v>4</v>
      </c>
      <c r="AP415">
        <v>5</v>
      </c>
      <c r="AQ415">
        <v>4</v>
      </c>
      <c r="AR415">
        <v>4</v>
      </c>
      <c r="AS415">
        <v>5</v>
      </c>
      <c r="AT415">
        <v>5</v>
      </c>
      <c r="AU415">
        <v>4</v>
      </c>
      <c r="AV415">
        <v>4</v>
      </c>
      <c r="AW415">
        <v>4</v>
      </c>
      <c r="AX415">
        <v>4</v>
      </c>
      <c r="AY415">
        <v>4</v>
      </c>
      <c r="AZ415">
        <v>4</v>
      </c>
      <c r="BA415" t="s">
        <v>793</v>
      </c>
    </row>
    <row r="416" spans="1:53" hidden="1" x14ac:dyDescent="0.3">
      <c r="A416">
        <v>118455339744</v>
      </c>
      <c r="B416">
        <v>453298388</v>
      </c>
      <c r="C416" s="1">
        <v>45227.70648148148</v>
      </c>
      <c r="D416" s="1">
        <v>45227.721516203703</v>
      </c>
      <c r="E416" t="s">
        <v>794</v>
      </c>
      <c r="I416" t="s">
        <v>56</v>
      </c>
      <c r="J416" t="s">
        <v>68</v>
      </c>
      <c r="K416">
        <v>3</v>
      </c>
      <c r="L416">
        <v>3</v>
      </c>
      <c r="M416">
        <v>3</v>
      </c>
      <c r="N416">
        <v>4</v>
      </c>
      <c r="O416">
        <v>4</v>
      </c>
      <c r="P416">
        <v>3</v>
      </c>
      <c r="Q416">
        <v>4</v>
      </c>
      <c r="R416">
        <v>3</v>
      </c>
      <c r="S416">
        <v>4</v>
      </c>
      <c r="T416">
        <v>4</v>
      </c>
      <c r="U416">
        <v>3</v>
      </c>
      <c r="V416">
        <v>2</v>
      </c>
      <c r="W416">
        <v>5</v>
      </c>
      <c r="X416">
        <v>3</v>
      </c>
      <c r="Y416">
        <v>4</v>
      </c>
      <c r="Z416">
        <v>4</v>
      </c>
      <c r="AA416">
        <v>4</v>
      </c>
      <c r="AB416">
        <v>4</v>
      </c>
      <c r="AC416">
        <v>4</v>
      </c>
      <c r="AD416">
        <v>4</v>
      </c>
      <c r="AE416">
        <v>4</v>
      </c>
      <c r="AF416">
        <v>4</v>
      </c>
      <c r="AG416">
        <v>3</v>
      </c>
      <c r="AH416">
        <v>4</v>
      </c>
      <c r="AI416">
        <v>3</v>
      </c>
      <c r="AJ416">
        <v>3</v>
      </c>
      <c r="AK416">
        <v>4</v>
      </c>
      <c r="AL416">
        <v>3</v>
      </c>
      <c r="AM416">
        <v>3</v>
      </c>
      <c r="AN416" t="s">
        <v>50</v>
      </c>
      <c r="AO416">
        <v>2</v>
      </c>
      <c r="AP416">
        <v>4</v>
      </c>
      <c r="AQ416">
        <v>5</v>
      </c>
      <c r="AR416">
        <v>3</v>
      </c>
      <c r="AS416">
        <v>4</v>
      </c>
      <c r="AT416">
        <v>3</v>
      </c>
      <c r="AU416">
        <v>3</v>
      </c>
      <c r="AV416">
        <v>3</v>
      </c>
      <c r="AW416">
        <v>4</v>
      </c>
      <c r="AX416">
        <v>3</v>
      </c>
      <c r="AY416">
        <v>5</v>
      </c>
      <c r="AZ416">
        <v>4</v>
      </c>
      <c r="BA416" t="s">
        <v>795</v>
      </c>
    </row>
    <row r="417" spans="1:53" hidden="1" x14ac:dyDescent="0.3">
      <c r="A417">
        <v>118455322827</v>
      </c>
      <c r="B417">
        <v>453298388</v>
      </c>
      <c r="C417" s="1">
        <v>45227.652511574073</v>
      </c>
      <c r="D417" s="1">
        <v>45227.680266203701</v>
      </c>
      <c r="E417" t="s">
        <v>796</v>
      </c>
      <c r="I417" t="s">
        <v>48</v>
      </c>
      <c r="J417" t="s">
        <v>53</v>
      </c>
      <c r="K417">
        <v>4</v>
      </c>
      <c r="L417">
        <v>4</v>
      </c>
      <c r="M417">
        <v>4</v>
      </c>
      <c r="N417">
        <v>5</v>
      </c>
      <c r="O417">
        <v>4</v>
      </c>
      <c r="P417">
        <v>3</v>
      </c>
      <c r="Q417">
        <v>4</v>
      </c>
      <c r="R417">
        <v>4</v>
      </c>
      <c r="S417">
        <v>4</v>
      </c>
      <c r="T417">
        <v>4</v>
      </c>
      <c r="U417">
        <v>4</v>
      </c>
      <c r="V417">
        <v>3</v>
      </c>
      <c r="W417">
        <v>5</v>
      </c>
      <c r="X417">
        <v>4</v>
      </c>
      <c r="Y417">
        <v>4</v>
      </c>
      <c r="Z417">
        <v>4</v>
      </c>
      <c r="AA417">
        <v>4</v>
      </c>
      <c r="AB417">
        <v>3</v>
      </c>
      <c r="AC417">
        <v>4</v>
      </c>
      <c r="AD417">
        <v>4</v>
      </c>
      <c r="AE417">
        <v>4</v>
      </c>
      <c r="AF417">
        <v>4</v>
      </c>
      <c r="AG417">
        <v>4</v>
      </c>
      <c r="AH417">
        <v>4</v>
      </c>
      <c r="AI417">
        <v>4</v>
      </c>
      <c r="AJ417">
        <v>3</v>
      </c>
      <c r="AK417">
        <v>4</v>
      </c>
      <c r="AL417">
        <v>4</v>
      </c>
      <c r="AM417">
        <v>4</v>
      </c>
      <c r="AN417" t="s">
        <v>50</v>
      </c>
      <c r="AO417">
        <v>4</v>
      </c>
      <c r="AP417">
        <v>4</v>
      </c>
      <c r="AQ417">
        <v>4</v>
      </c>
      <c r="AR417">
        <v>4</v>
      </c>
      <c r="AS417">
        <v>5</v>
      </c>
      <c r="AT417">
        <v>5</v>
      </c>
      <c r="AU417">
        <v>5</v>
      </c>
      <c r="AV417">
        <v>4</v>
      </c>
      <c r="AW417">
        <v>5</v>
      </c>
      <c r="AX417">
        <v>5</v>
      </c>
      <c r="AY417">
        <v>5</v>
      </c>
      <c r="AZ417">
        <v>4</v>
      </c>
      <c r="BA417" t="s">
        <v>79</v>
      </c>
    </row>
    <row r="418" spans="1:53" hidden="1" x14ac:dyDescent="0.3">
      <c r="A418">
        <v>118455307714</v>
      </c>
      <c r="B418">
        <v>453298388</v>
      </c>
      <c r="C418" s="1">
        <v>45227.640497685185</v>
      </c>
      <c r="D418" s="1">
        <v>45227.64607638889</v>
      </c>
      <c r="E418" t="s">
        <v>797</v>
      </c>
      <c r="I418" t="s">
        <v>64</v>
      </c>
      <c r="J418" t="s">
        <v>91</v>
      </c>
      <c r="K418">
        <v>5</v>
      </c>
      <c r="L418">
        <v>4</v>
      </c>
      <c r="M418">
        <v>3</v>
      </c>
      <c r="N418">
        <v>4</v>
      </c>
      <c r="O418">
        <v>4</v>
      </c>
      <c r="P418">
        <v>3</v>
      </c>
      <c r="Q418">
        <v>4</v>
      </c>
      <c r="R418">
        <v>3</v>
      </c>
      <c r="S418">
        <v>4</v>
      </c>
      <c r="T418">
        <v>4</v>
      </c>
      <c r="U418">
        <v>4</v>
      </c>
      <c r="V418">
        <v>2</v>
      </c>
      <c r="W418">
        <v>4</v>
      </c>
      <c r="X418">
        <v>3</v>
      </c>
      <c r="Y418">
        <v>2</v>
      </c>
      <c r="Z418">
        <v>5</v>
      </c>
      <c r="AA418">
        <v>5</v>
      </c>
      <c r="AB418">
        <v>5</v>
      </c>
      <c r="AC418">
        <v>4</v>
      </c>
      <c r="AD418">
        <v>4</v>
      </c>
      <c r="AE418">
        <v>4</v>
      </c>
      <c r="AF418">
        <v>4</v>
      </c>
      <c r="AG418">
        <v>4</v>
      </c>
      <c r="AH418">
        <v>5</v>
      </c>
      <c r="AI418">
        <v>5</v>
      </c>
      <c r="AJ418">
        <v>5</v>
      </c>
      <c r="AK418">
        <v>5</v>
      </c>
      <c r="AL418">
        <v>4</v>
      </c>
      <c r="AM418">
        <v>4</v>
      </c>
      <c r="AN418">
        <v>4</v>
      </c>
      <c r="AO418">
        <v>3</v>
      </c>
      <c r="AP418">
        <v>4</v>
      </c>
      <c r="AQ418">
        <v>4</v>
      </c>
      <c r="AR418">
        <v>4</v>
      </c>
      <c r="AS418">
        <v>4</v>
      </c>
      <c r="AT418">
        <v>1</v>
      </c>
      <c r="AU418">
        <v>1</v>
      </c>
      <c r="AV418">
        <v>4</v>
      </c>
      <c r="AW418">
        <v>1</v>
      </c>
      <c r="AX418">
        <v>1</v>
      </c>
      <c r="AY418">
        <v>1</v>
      </c>
      <c r="AZ418">
        <v>1</v>
      </c>
      <c r="BA418" t="s">
        <v>79</v>
      </c>
    </row>
    <row r="419" spans="1:53" hidden="1" x14ac:dyDescent="0.3">
      <c r="A419">
        <v>118455305572</v>
      </c>
      <c r="B419">
        <v>453298388</v>
      </c>
      <c r="C419" s="1">
        <v>45227.634780092594</v>
      </c>
      <c r="D419" s="1">
        <v>45227.641631944447</v>
      </c>
      <c r="E419" t="s">
        <v>798</v>
      </c>
      <c r="I419" t="s">
        <v>48</v>
      </c>
      <c r="J419" t="s">
        <v>65</v>
      </c>
      <c r="K419">
        <v>4</v>
      </c>
      <c r="L419">
        <v>1</v>
      </c>
      <c r="M419">
        <v>4</v>
      </c>
      <c r="N419">
        <v>3</v>
      </c>
      <c r="O419">
        <v>4</v>
      </c>
      <c r="P419">
        <v>4</v>
      </c>
      <c r="Q419">
        <v>4</v>
      </c>
      <c r="R419">
        <v>4</v>
      </c>
      <c r="S419">
        <v>4</v>
      </c>
      <c r="T419">
        <v>4</v>
      </c>
      <c r="U419">
        <v>4</v>
      </c>
      <c r="V419">
        <v>3</v>
      </c>
      <c r="W419">
        <v>4</v>
      </c>
      <c r="X419">
        <v>1</v>
      </c>
      <c r="Y419">
        <v>4</v>
      </c>
      <c r="Z419">
        <v>3</v>
      </c>
      <c r="AA419">
        <v>3</v>
      </c>
      <c r="AB419">
        <v>4</v>
      </c>
      <c r="AC419">
        <v>4</v>
      </c>
      <c r="AD419">
        <v>4</v>
      </c>
      <c r="AE419">
        <v>4</v>
      </c>
      <c r="AF419">
        <v>3</v>
      </c>
      <c r="AG419">
        <v>4</v>
      </c>
      <c r="AH419">
        <v>3</v>
      </c>
      <c r="AI419">
        <v>1</v>
      </c>
      <c r="AJ419">
        <v>4</v>
      </c>
      <c r="AK419">
        <v>1</v>
      </c>
      <c r="AL419">
        <v>3</v>
      </c>
      <c r="AM419">
        <v>1</v>
      </c>
      <c r="AN419">
        <v>2</v>
      </c>
      <c r="AO419">
        <v>4</v>
      </c>
      <c r="AP419">
        <v>4</v>
      </c>
      <c r="AQ419">
        <v>4</v>
      </c>
      <c r="AR419">
        <v>3</v>
      </c>
      <c r="AS419">
        <v>3</v>
      </c>
      <c r="AT419">
        <v>4</v>
      </c>
      <c r="AU419">
        <v>3</v>
      </c>
      <c r="AV419">
        <v>5</v>
      </c>
      <c r="AW419">
        <v>4</v>
      </c>
      <c r="AX419">
        <v>5</v>
      </c>
      <c r="AY419">
        <v>3</v>
      </c>
      <c r="AZ419">
        <v>4</v>
      </c>
      <c r="BA419" t="s">
        <v>799</v>
      </c>
    </row>
    <row r="420" spans="1:53" hidden="1" x14ac:dyDescent="0.3">
      <c r="A420">
        <v>118455305503</v>
      </c>
      <c r="B420">
        <v>453298388</v>
      </c>
      <c r="C420" s="1">
        <v>45227.634317129632</v>
      </c>
      <c r="D420" s="1">
        <v>45227.641493055555</v>
      </c>
      <c r="E420" t="s">
        <v>800</v>
      </c>
      <c r="I420" t="s">
        <v>48</v>
      </c>
      <c r="J420" t="s">
        <v>65</v>
      </c>
      <c r="K420">
        <v>1</v>
      </c>
      <c r="L420">
        <v>1</v>
      </c>
      <c r="M420">
        <v>3</v>
      </c>
      <c r="N420">
        <v>4</v>
      </c>
      <c r="O420">
        <v>4</v>
      </c>
      <c r="P420">
        <v>3</v>
      </c>
      <c r="Q420">
        <v>2</v>
      </c>
      <c r="R420">
        <v>3</v>
      </c>
      <c r="S420">
        <v>4</v>
      </c>
      <c r="T420">
        <v>4</v>
      </c>
      <c r="U420">
        <v>3</v>
      </c>
      <c r="V420">
        <v>1</v>
      </c>
      <c r="W420">
        <v>3</v>
      </c>
      <c r="X420">
        <v>1</v>
      </c>
      <c r="Y420">
        <v>3</v>
      </c>
      <c r="Z420">
        <v>2</v>
      </c>
      <c r="AA420">
        <v>3</v>
      </c>
      <c r="AB420">
        <v>3</v>
      </c>
      <c r="AC420">
        <v>3</v>
      </c>
      <c r="AD420">
        <v>2</v>
      </c>
      <c r="AE420">
        <v>4</v>
      </c>
      <c r="AF420">
        <v>2</v>
      </c>
      <c r="AG420">
        <v>3</v>
      </c>
      <c r="AH420">
        <v>3</v>
      </c>
      <c r="AI420">
        <v>1</v>
      </c>
      <c r="AJ420">
        <v>4</v>
      </c>
      <c r="AK420">
        <v>1</v>
      </c>
      <c r="AL420">
        <v>3</v>
      </c>
      <c r="AM420">
        <v>1</v>
      </c>
      <c r="AN420">
        <v>1</v>
      </c>
      <c r="AO420">
        <v>3</v>
      </c>
      <c r="AP420">
        <v>4</v>
      </c>
      <c r="AQ420">
        <v>4</v>
      </c>
      <c r="AR420">
        <v>2</v>
      </c>
      <c r="AS420">
        <v>2</v>
      </c>
      <c r="AT420">
        <v>2</v>
      </c>
      <c r="AU420">
        <v>4</v>
      </c>
      <c r="AV420">
        <v>1</v>
      </c>
      <c r="AW420">
        <v>3</v>
      </c>
      <c r="AX420">
        <v>2</v>
      </c>
      <c r="AY420">
        <v>4</v>
      </c>
      <c r="AZ420">
        <v>2</v>
      </c>
      <c r="BA420" t="s">
        <v>801</v>
      </c>
    </row>
    <row r="421" spans="1:53" hidden="1" x14ac:dyDescent="0.3">
      <c r="A421">
        <v>118455295015</v>
      </c>
      <c r="B421">
        <v>453298388</v>
      </c>
      <c r="C421" s="1">
        <v>45227.618877314817</v>
      </c>
      <c r="D421" s="1">
        <v>45227.622997685183</v>
      </c>
      <c r="E421" t="s">
        <v>802</v>
      </c>
      <c r="I421" t="s">
        <v>48</v>
      </c>
      <c r="J421" t="s">
        <v>65</v>
      </c>
      <c r="K421">
        <v>4</v>
      </c>
      <c r="L421">
        <v>4</v>
      </c>
      <c r="M421">
        <v>4</v>
      </c>
      <c r="N421">
        <v>4</v>
      </c>
      <c r="O421">
        <v>3</v>
      </c>
      <c r="P421">
        <v>3</v>
      </c>
      <c r="Q421">
        <v>4</v>
      </c>
      <c r="R421">
        <v>5</v>
      </c>
      <c r="S421">
        <v>5</v>
      </c>
      <c r="T421">
        <v>5</v>
      </c>
      <c r="U421">
        <v>4</v>
      </c>
      <c r="V421">
        <v>4</v>
      </c>
      <c r="W421">
        <v>4</v>
      </c>
      <c r="X421">
        <v>3</v>
      </c>
      <c r="Y421">
        <v>4</v>
      </c>
      <c r="Z421">
        <v>4</v>
      </c>
      <c r="AA421">
        <v>4</v>
      </c>
      <c r="AB421">
        <v>3</v>
      </c>
      <c r="AC421">
        <v>4</v>
      </c>
      <c r="AD421">
        <v>4</v>
      </c>
      <c r="AE421">
        <v>4</v>
      </c>
      <c r="AF421">
        <v>4</v>
      </c>
      <c r="AG421">
        <v>4</v>
      </c>
      <c r="AH421">
        <v>4</v>
      </c>
      <c r="AI421">
        <v>3</v>
      </c>
      <c r="AJ421">
        <v>4</v>
      </c>
      <c r="AK421">
        <v>4</v>
      </c>
      <c r="AL421">
        <v>4</v>
      </c>
      <c r="AM421">
        <v>3</v>
      </c>
      <c r="AN421">
        <v>3</v>
      </c>
      <c r="AO421">
        <v>4</v>
      </c>
      <c r="AP421">
        <v>3</v>
      </c>
      <c r="AQ421">
        <v>3</v>
      </c>
      <c r="AR421">
        <v>4</v>
      </c>
      <c r="AS421">
        <v>4</v>
      </c>
      <c r="AT421">
        <v>4</v>
      </c>
      <c r="AU421">
        <v>5</v>
      </c>
      <c r="AV421">
        <v>3</v>
      </c>
      <c r="AW421">
        <v>3</v>
      </c>
      <c r="AX421">
        <v>4</v>
      </c>
      <c r="AY421">
        <v>3</v>
      </c>
      <c r="AZ421">
        <v>3</v>
      </c>
      <c r="BA421" t="s">
        <v>803</v>
      </c>
    </row>
    <row r="422" spans="1:53" hidden="1" x14ac:dyDescent="0.3">
      <c r="A422">
        <v>118455293474</v>
      </c>
      <c r="B422">
        <v>453298388</v>
      </c>
      <c r="C422" s="1">
        <v>45227.615254629629</v>
      </c>
      <c r="D422" s="1">
        <v>45227.618993055556</v>
      </c>
      <c r="E422" t="s">
        <v>804</v>
      </c>
      <c r="I422" t="s">
        <v>48</v>
      </c>
      <c r="J422" t="s">
        <v>65</v>
      </c>
      <c r="K422">
        <v>5</v>
      </c>
      <c r="L422">
        <v>5</v>
      </c>
      <c r="M422">
        <v>5</v>
      </c>
      <c r="N422">
        <v>5</v>
      </c>
      <c r="O422">
        <v>5</v>
      </c>
      <c r="P422">
        <v>5</v>
      </c>
      <c r="Q422">
        <v>5</v>
      </c>
      <c r="R422">
        <v>5</v>
      </c>
      <c r="S422">
        <v>5</v>
      </c>
      <c r="T422">
        <v>5</v>
      </c>
      <c r="U422">
        <v>5</v>
      </c>
      <c r="V422">
        <v>5</v>
      </c>
      <c r="W422">
        <v>5</v>
      </c>
      <c r="X422">
        <v>5</v>
      </c>
      <c r="Y422">
        <v>5</v>
      </c>
      <c r="Z422">
        <v>5</v>
      </c>
      <c r="AA422">
        <v>5</v>
      </c>
      <c r="AB422">
        <v>5</v>
      </c>
      <c r="AC422">
        <v>5</v>
      </c>
      <c r="AD422">
        <v>5</v>
      </c>
      <c r="AE422">
        <v>5</v>
      </c>
      <c r="AF422">
        <v>5</v>
      </c>
      <c r="AG422">
        <v>5</v>
      </c>
      <c r="AH422">
        <v>5</v>
      </c>
      <c r="AI422">
        <v>5</v>
      </c>
      <c r="AJ422">
        <v>5</v>
      </c>
      <c r="AK422">
        <v>5</v>
      </c>
      <c r="AL422">
        <v>5</v>
      </c>
      <c r="AM422">
        <v>5</v>
      </c>
      <c r="AN422" t="s">
        <v>50</v>
      </c>
      <c r="AO422">
        <v>5</v>
      </c>
      <c r="AP422" t="s">
        <v>81</v>
      </c>
      <c r="AQ422" t="s">
        <v>81</v>
      </c>
      <c r="AR422">
        <v>5</v>
      </c>
      <c r="AS422">
        <v>5</v>
      </c>
      <c r="AT422">
        <v>5</v>
      </c>
      <c r="AU422">
        <v>5</v>
      </c>
      <c r="AV422">
        <v>5</v>
      </c>
      <c r="AW422">
        <v>5</v>
      </c>
      <c r="AX422">
        <v>5</v>
      </c>
      <c r="AZ422">
        <v>3</v>
      </c>
      <c r="BA422" t="s">
        <v>805</v>
      </c>
    </row>
    <row r="423" spans="1:53" hidden="1" x14ac:dyDescent="0.3">
      <c r="A423">
        <v>118455293054</v>
      </c>
      <c r="B423">
        <v>453298388</v>
      </c>
      <c r="C423" s="1">
        <v>45227.606851851851</v>
      </c>
      <c r="D423" s="1">
        <v>45227.617858796293</v>
      </c>
      <c r="E423" t="s">
        <v>806</v>
      </c>
      <c r="I423" t="s">
        <v>48</v>
      </c>
      <c r="J423" t="s">
        <v>65</v>
      </c>
      <c r="K423">
        <v>2</v>
      </c>
      <c r="L423">
        <v>2</v>
      </c>
      <c r="M423">
        <v>2</v>
      </c>
      <c r="N423">
        <v>2</v>
      </c>
      <c r="O423">
        <v>2</v>
      </c>
      <c r="P423">
        <v>1</v>
      </c>
      <c r="Q423">
        <v>1</v>
      </c>
      <c r="R423">
        <v>1</v>
      </c>
      <c r="S423">
        <v>1</v>
      </c>
      <c r="T423">
        <v>1</v>
      </c>
      <c r="U423">
        <v>1</v>
      </c>
      <c r="V423">
        <v>2</v>
      </c>
      <c r="W423">
        <v>2</v>
      </c>
      <c r="X423">
        <v>2</v>
      </c>
      <c r="Y423">
        <v>1</v>
      </c>
      <c r="Z423">
        <v>2</v>
      </c>
      <c r="AA423">
        <v>2</v>
      </c>
      <c r="AB423">
        <v>1</v>
      </c>
      <c r="AC423">
        <v>1</v>
      </c>
      <c r="AD423">
        <v>1</v>
      </c>
      <c r="AE423">
        <v>2</v>
      </c>
      <c r="AF423">
        <v>2</v>
      </c>
      <c r="AG423">
        <v>1</v>
      </c>
      <c r="AH423">
        <v>2</v>
      </c>
      <c r="AI423">
        <v>1</v>
      </c>
      <c r="AJ423">
        <v>4</v>
      </c>
      <c r="AK423">
        <v>2</v>
      </c>
      <c r="AL423">
        <v>4</v>
      </c>
      <c r="AM423">
        <v>4</v>
      </c>
      <c r="AN423">
        <v>1</v>
      </c>
      <c r="AO423">
        <v>4</v>
      </c>
      <c r="AP423">
        <v>2</v>
      </c>
      <c r="AQ423">
        <v>4</v>
      </c>
      <c r="AR423">
        <v>2</v>
      </c>
      <c r="AS423">
        <v>2</v>
      </c>
      <c r="AT423">
        <v>2</v>
      </c>
      <c r="AU423">
        <v>1</v>
      </c>
      <c r="AV423">
        <v>3</v>
      </c>
      <c r="AW423">
        <v>2</v>
      </c>
      <c r="AX423">
        <v>3</v>
      </c>
      <c r="AY423">
        <v>3</v>
      </c>
      <c r="AZ423">
        <v>3</v>
      </c>
      <c r="BA423" t="s">
        <v>807</v>
      </c>
    </row>
    <row r="424" spans="1:53" hidden="1" x14ac:dyDescent="0.3">
      <c r="A424">
        <v>118455291763</v>
      </c>
      <c r="B424">
        <v>453298388</v>
      </c>
      <c r="C424" s="1">
        <v>45227.610983796294</v>
      </c>
      <c r="D424" s="1">
        <v>45227.614386574074</v>
      </c>
      <c r="E424" t="s">
        <v>808</v>
      </c>
      <c r="I424" t="s">
        <v>48</v>
      </c>
      <c r="J424" t="s">
        <v>65</v>
      </c>
      <c r="K424">
        <v>4</v>
      </c>
      <c r="L424">
        <v>4</v>
      </c>
      <c r="M424">
        <v>4</v>
      </c>
      <c r="N424">
        <v>4</v>
      </c>
      <c r="O424">
        <v>4</v>
      </c>
      <c r="P424">
        <v>4</v>
      </c>
      <c r="Q424">
        <v>4</v>
      </c>
      <c r="R424">
        <v>4</v>
      </c>
      <c r="S424">
        <v>4</v>
      </c>
      <c r="T424">
        <v>4</v>
      </c>
      <c r="U424">
        <v>4</v>
      </c>
      <c r="V424">
        <v>4</v>
      </c>
      <c r="W424">
        <v>4</v>
      </c>
      <c r="X424">
        <v>4</v>
      </c>
      <c r="Y424">
        <v>4</v>
      </c>
      <c r="Z424">
        <v>4</v>
      </c>
      <c r="AA424">
        <v>4</v>
      </c>
      <c r="AB424">
        <v>4</v>
      </c>
      <c r="AC424">
        <v>4</v>
      </c>
      <c r="AD424">
        <v>4</v>
      </c>
      <c r="AE424">
        <v>4</v>
      </c>
      <c r="AF424">
        <v>4</v>
      </c>
      <c r="AG424">
        <v>4</v>
      </c>
      <c r="AH424">
        <v>4</v>
      </c>
      <c r="AI424">
        <v>4</v>
      </c>
      <c r="AJ424">
        <v>4</v>
      </c>
      <c r="AK424">
        <v>4</v>
      </c>
      <c r="AL424">
        <v>4</v>
      </c>
      <c r="AM424">
        <v>4</v>
      </c>
      <c r="AN424" t="s">
        <v>50</v>
      </c>
      <c r="AO424">
        <v>4</v>
      </c>
      <c r="AP424" t="s">
        <v>81</v>
      </c>
      <c r="AQ424" t="s">
        <v>81</v>
      </c>
      <c r="AR424">
        <v>4</v>
      </c>
      <c r="AS424">
        <v>4</v>
      </c>
      <c r="AT424">
        <v>4</v>
      </c>
      <c r="AU424">
        <v>5</v>
      </c>
      <c r="AV424">
        <v>4</v>
      </c>
      <c r="AW424">
        <v>5</v>
      </c>
      <c r="AX424">
        <v>5</v>
      </c>
      <c r="AY424">
        <v>4</v>
      </c>
      <c r="AZ424">
        <v>4</v>
      </c>
      <c r="BA424" t="s">
        <v>809</v>
      </c>
    </row>
    <row r="425" spans="1:53" hidden="1" x14ac:dyDescent="0.3">
      <c r="A425">
        <v>118455289326</v>
      </c>
      <c r="B425">
        <v>453298388</v>
      </c>
      <c r="C425" s="1">
        <v>45227.606400462966</v>
      </c>
      <c r="D425" s="1">
        <v>45227.608113425929</v>
      </c>
      <c r="E425" t="s">
        <v>810</v>
      </c>
      <c r="I425" t="s">
        <v>48</v>
      </c>
      <c r="J425" t="s">
        <v>49</v>
      </c>
      <c r="K425">
        <v>5</v>
      </c>
      <c r="L425">
        <v>5</v>
      </c>
      <c r="M425">
        <v>5</v>
      </c>
      <c r="N425">
        <v>2</v>
      </c>
      <c r="O425">
        <v>5</v>
      </c>
      <c r="P425">
        <v>4</v>
      </c>
      <c r="Q425">
        <v>5</v>
      </c>
      <c r="R425">
        <v>4</v>
      </c>
      <c r="S425">
        <v>5</v>
      </c>
      <c r="T425">
        <v>5</v>
      </c>
      <c r="U425">
        <v>4</v>
      </c>
      <c r="V425">
        <v>4</v>
      </c>
      <c r="W425">
        <v>4</v>
      </c>
      <c r="X425">
        <v>4</v>
      </c>
      <c r="Y425">
        <v>5</v>
      </c>
      <c r="Z425">
        <v>5</v>
      </c>
      <c r="AA425">
        <v>5</v>
      </c>
      <c r="AB425">
        <v>4</v>
      </c>
      <c r="AC425">
        <v>4</v>
      </c>
      <c r="AD425">
        <v>5</v>
      </c>
      <c r="AE425">
        <v>4</v>
      </c>
      <c r="AF425">
        <v>3</v>
      </c>
      <c r="AG425">
        <v>3</v>
      </c>
      <c r="AH425">
        <v>4</v>
      </c>
      <c r="AI425">
        <v>5</v>
      </c>
      <c r="AJ425">
        <v>5</v>
      </c>
      <c r="AK425">
        <v>1</v>
      </c>
      <c r="AL425">
        <v>4</v>
      </c>
      <c r="AM425">
        <v>4</v>
      </c>
      <c r="AN425">
        <v>4</v>
      </c>
      <c r="AO425">
        <v>4</v>
      </c>
      <c r="AP425">
        <v>4</v>
      </c>
      <c r="AQ425">
        <v>4</v>
      </c>
      <c r="AR425">
        <v>5</v>
      </c>
      <c r="AS425">
        <v>5</v>
      </c>
      <c r="AT425">
        <v>1</v>
      </c>
      <c r="AU425">
        <v>1</v>
      </c>
      <c r="AV425">
        <v>2</v>
      </c>
      <c r="AW425">
        <v>1</v>
      </c>
      <c r="AX425">
        <v>1</v>
      </c>
      <c r="AY425">
        <v>1</v>
      </c>
      <c r="AZ425">
        <v>2</v>
      </c>
      <c r="BA425" t="s">
        <v>449</v>
      </c>
    </row>
    <row r="426" spans="1:53" hidden="1" x14ac:dyDescent="0.3">
      <c r="A426">
        <v>118455289229</v>
      </c>
      <c r="B426">
        <v>453298388</v>
      </c>
      <c r="C426" s="1">
        <v>45227.604432870372</v>
      </c>
      <c r="D426" s="1">
        <v>45227.607777777775</v>
      </c>
      <c r="E426" t="s">
        <v>811</v>
      </c>
      <c r="I426" t="s">
        <v>48</v>
      </c>
      <c r="J426" t="s">
        <v>65</v>
      </c>
      <c r="K426">
        <v>2</v>
      </c>
      <c r="L426">
        <v>3</v>
      </c>
      <c r="M426">
        <v>2</v>
      </c>
      <c r="N426">
        <v>1</v>
      </c>
      <c r="O426">
        <v>3</v>
      </c>
      <c r="P426">
        <v>2</v>
      </c>
      <c r="Q426">
        <v>3</v>
      </c>
      <c r="R426">
        <v>1</v>
      </c>
      <c r="S426">
        <v>3</v>
      </c>
      <c r="T426">
        <v>3</v>
      </c>
      <c r="U426">
        <v>3</v>
      </c>
      <c r="V426">
        <v>2</v>
      </c>
      <c r="W426">
        <v>3</v>
      </c>
      <c r="X426">
        <v>1</v>
      </c>
      <c r="Y426">
        <v>3</v>
      </c>
      <c r="Z426">
        <v>3</v>
      </c>
      <c r="AA426">
        <v>4</v>
      </c>
      <c r="AB426">
        <v>4</v>
      </c>
      <c r="AC426">
        <v>4</v>
      </c>
      <c r="AD426">
        <v>1</v>
      </c>
      <c r="AE426">
        <v>2</v>
      </c>
      <c r="AF426">
        <v>3</v>
      </c>
      <c r="AG426">
        <v>4</v>
      </c>
      <c r="AH426">
        <v>1</v>
      </c>
      <c r="AI426">
        <v>4</v>
      </c>
      <c r="AJ426">
        <v>3</v>
      </c>
      <c r="AK426">
        <v>2</v>
      </c>
      <c r="AL426">
        <v>4</v>
      </c>
      <c r="AM426">
        <v>4</v>
      </c>
      <c r="AN426">
        <v>2</v>
      </c>
      <c r="AO426">
        <v>3</v>
      </c>
      <c r="AP426">
        <v>4</v>
      </c>
      <c r="AQ426">
        <v>4</v>
      </c>
      <c r="AR426">
        <v>3</v>
      </c>
      <c r="AS426">
        <v>3</v>
      </c>
      <c r="AT426">
        <v>2</v>
      </c>
      <c r="AU426">
        <v>3</v>
      </c>
      <c r="AV426">
        <v>2</v>
      </c>
      <c r="AW426">
        <v>3</v>
      </c>
      <c r="AX426">
        <v>3</v>
      </c>
      <c r="AY426">
        <v>3</v>
      </c>
      <c r="AZ426">
        <v>1</v>
      </c>
      <c r="BA426" t="s">
        <v>812</v>
      </c>
    </row>
    <row r="427" spans="1:53" hidden="1" x14ac:dyDescent="0.3">
      <c r="A427">
        <v>118455286721</v>
      </c>
      <c r="B427">
        <v>453298388</v>
      </c>
      <c r="C427" s="1">
        <v>45227.597268518519</v>
      </c>
      <c r="D427" s="1">
        <v>45227.60119212963</v>
      </c>
      <c r="E427" t="s">
        <v>813</v>
      </c>
      <c r="I427" t="s">
        <v>48</v>
      </c>
      <c r="J427" t="s">
        <v>65</v>
      </c>
      <c r="K427">
        <v>2</v>
      </c>
      <c r="L427">
        <v>3</v>
      </c>
      <c r="M427">
        <v>4</v>
      </c>
      <c r="N427">
        <v>4</v>
      </c>
      <c r="O427">
        <v>3</v>
      </c>
      <c r="P427">
        <v>4</v>
      </c>
      <c r="Q427">
        <v>4</v>
      </c>
      <c r="R427">
        <v>4</v>
      </c>
      <c r="S427">
        <v>4</v>
      </c>
      <c r="T427">
        <v>3</v>
      </c>
      <c r="U427">
        <v>4</v>
      </c>
      <c r="V427">
        <v>4</v>
      </c>
      <c r="W427">
        <v>4</v>
      </c>
      <c r="X427">
        <v>4</v>
      </c>
      <c r="Y427">
        <v>4</v>
      </c>
      <c r="Z427">
        <v>4</v>
      </c>
      <c r="AA427">
        <v>4</v>
      </c>
      <c r="AB427">
        <v>4</v>
      </c>
      <c r="AC427">
        <v>4</v>
      </c>
      <c r="AD427">
        <v>4</v>
      </c>
      <c r="AE427">
        <v>4</v>
      </c>
      <c r="AF427">
        <v>4</v>
      </c>
      <c r="AG427">
        <v>4</v>
      </c>
      <c r="AH427">
        <v>4</v>
      </c>
      <c r="AI427">
        <v>3</v>
      </c>
      <c r="AJ427">
        <v>3</v>
      </c>
      <c r="AK427">
        <v>4</v>
      </c>
      <c r="AL427">
        <v>3</v>
      </c>
      <c r="AM427">
        <v>4</v>
      </c>
      <c r="AN427">
        <v>3</v>
      </c>
      <c r="AO427">
        <v>4</v>
      </c>
      <c r="AP427">
        <v>4</v>
      </c>
      <c r="AQ427">
        <v>4</v>
      </c>
      <c r="AR427">
        <v>4</v>
      </c>
      <c r="AS427">
        <v>4</v>
      </c>
      <c r="AT427">
        <v>2</v>
      </c>
      <c r="AU427">
        <v>3</v>
      </c>
      <c r="AV427">
        <v>4</v>
      </c>
      <c r="AW427">
        <v>4</v>
      </c>
      <c r="AX427">
        <v>3</v>
      </c>
      <c r="AY427">
        <v>5</v>
      </c>
      <c r="AZ427">
        <v>3</v>
      </c>
      <c r="BA427" t="s">
        <v>814</v>
      </c>
    </row>
    <row r="428" spans="1:53" hidden="1" x14ac:dyDescent="0.3">
      <c r="A428">
        <v>118455285807</v>
      </c>
      <c r="B428">
        <v>453298388</v>
      </c>
      <c r="C428" s="1">
        <v>45227.594733796293</v>
      </c>
      <c r="D428" s="1">
        <v>45227.59878472222</v>
      </c>
      <c r="E428" t="s">
        <v>815</v>
      </c>
      <c r="I428" t="s">
        <v>56</v>
      </c>
      <c r="J428" t="s">
        <v>68</v>
      </c>
      <c r="K428">
        <v>4</v>
      </c>
      <c r="L428">
        <v>2</v>
      </c>
      <c r="M428">
        <v>4</v>
      </c>
      <c r="N428">
        <v>3</v>
      </c>
      <c r="O428">
        <v>4</v>
      </c>
      <c r="P428">
        <v>3</v>
      </c>
      <c r="Q428">
        <v>5</v>
      </c>
      <c r="R428">
        <v>3</v>
      </c>
      <c r="S428">
        <v>4</v>
      </c>
      <c r="T428">
        <v>2</v>
      </c>
      <c r="U428">
        <v>4</v>
      </c>
      <c r="V428">
        <v>1</v>
      </c>
      <c r="W428">
        <v>3</v>
      </c>
      <c r="X428">
        <v>1</v>
      </c>
      <c r="Y428">
        <v>1</v>
      </c>
      <c r="Z428">
        <v>4</v>
      </c>
      <c r="AA428">
        <v>4</v>
      </c>
      <c r="AB428">
        <v>4</v>
      </c>
      <c r="AC428">
        <v>2</v>
      </c>
      <c r="AD428">
        <v>3</v>
      </c>
      <c r="AE428">
        <v>3</v>
      </c>
      <c r="AF428">
        <v>3</v>
      </c>
      <c r="AG428">
        <v>2</v>
      </c>
      <c r="AH428">
        <v>4</v>
      </c>
      <c r="AI428">
        <v>2</v>
      </c>
      <c r="AJ428">
        <v>4</v>
      </c>
      <c r="AK428">
        <v>3</v>
      </c>
      <c r="AL428">
        <v>4</v>
      </c>
      <c r="AM428">
        <v>4</v>
      </c>
      <c r="AN428" t="s">
        <v>50</v>
      </c>
      <c r="AO428">
        <v>2</v>
      </c>
      <c r="AP428">
        <v>4</v>
      </c>
      <c r="AQ428">
        <v>4</v>
      </c>
      <c r="AR428">
        <v>3</v>
      </c>
      <c r="AS428">
        <v>3</v>
      </c>
      <c r="AT428">
        <v>4</v>
      </c>
      <c r="AU428">
        <v>5</v>
      </c>
      <c r="AV428">
        <v>1</v>
      </c>
      <c r="AW428">
        <v>4</v>
      </c>
      <c r="AX428">
        <v>4</v>
      </c>
      <c r="AY428">
        <v>4</v>
      </c>
      <c r="AZ428">
        <v>1</v>
      </c>
      <c r="BA428" t="s">
        <v>816</v>
      </c>
    </row>
    <row r="429" spans="1:53" hidden="1" x14ac:dyDescent="0.3">
      <c r="A429">
        <v>118455284350</v>
      </c>
      <c r="B429">
        <v>453298388</v>
      </c>
      <c r="C429" s="1">
        <v>45227.590370370373</v>
      </c>
      <c r="D429" s="1">
        <v>45227.594907407409</v>
      </c>
      <c r="E429" t="s">
        <v>817</v>
      </c>
      <c r="I429" t="s">
        <v>48</v>
      </c>
      <c r="J429" t="s">
        <v>84</v>
      </c>
      <c r="K429">
        <v>5</v>
      </c>
      <c r="L429">
        <v>4</v>
      </c>
      <c r="M429">
        <v>4</v>
      </c>
      <c r="N429">
        <v>3</v>
      </c>
      <c r="O429">
        <v>4</v>
      </c>
      <c r="P429">
        <v>5</v>
      </c>
      <c r="Q429">
        <v>4</v>
      </c>
      <c r="R429">
        <v>4</v>
      </c>
      <c r="S429">
        <v>4</v>
      </c>
      <c r="T429">
        <v>3</v>
      </c>
      <c r="U429">
        <v>4</v>
      </c>
      <c r="V429">
        <v>3</v>
      </c>
      <c r="W429">
        <v>4</v>
      </c>
      <c r="X429">
        <v>1</v>
      </c>
      <c r="Y429">
        <v>4</v>
      </c>
      <c r="Z429">
        <v>4</v>
      </c>
      <c r="AA429">
        <v>4</v>
      </c>
      <c r="AB429">
        <v>3</v>
      </c>
      <c r="AC429">
        <v>4</v>
      </c>
      <c r="AD429">
        <v>4</v>
      </c>
      <c r="AE429">
        <v>3</v>
      </c>
      <c r="AF429">
        <v>5</v>
      </c>
      <c r="AG429">
        <v>5</v>
      </c>
      <c r="AH429">
        <v>4</v>
      </c>
      <c r="AI429">
        <v>2</v>
      </c>
      <c r="AJ429">
        <v>4</v>
      </c>
      <c r="AK429">
        <v>4</v>
      </c>
      <c r="AL429">
        <v>5</v>
      </c>
      <c r="AM429">
        <v>3</v>
      </c>
      <c r="AN429">
        <v>2</v>
      </c>
      <c r="AO429">
        <v>3</v>
      </c>
      <c r="AP429">
        <v>4</v>
      </c>
      <c r="AQ429">
        <v>5</v>
      </c>
      <c r="AR429">
        <v>4</v>
      </c>
      <c r="AS429">
        <v>5</v>
      </c>
      <c r="AT429">
        <v>5</v>
      </c>
      <c r="AU429">
        <v>5</v>
      </c>
      <c r="AV429">
        <v>1</v>
      </c>
      <c r="AW429">
        <v>5</v>
      </c>
      <c r="AX429">
        <v>5</v>
      </c>
      <c r="AY429">
        <v>5</v>
      </c>
      <c r="AZ429">
        <v>3</v>
      </c>
      <c r="BA429" t="s">
        <v>818</v>
      </c>
    </row>
    <row r="430" spans="1:53" hidden="1" x14ac:dyDescent="0.3">
      <c r="A430">
        <v>118455281049</v>
      </c>
      <c r="B430">
        <v>453298388</v>
      </c>
      <c r="C430" s="1">
        <v>45227.582488425927</v>
      </c>
      <c r="D430" s="1">
        <v>45227.586550925924</v>
      </c>
      <c r="E430" t="s">
        <v>819</v>
      </c>
      <c r="I430" t="s">
        <v>48</v>
      </c>
      <c r="J430" t="s">
        <v>65</v>
      </c>
      <c r="K430">
        <v>5</v>
      </c>
      <c r="L430">
        <v>5</v>
      </c>
      <c r="M430">
        <v>4</v>
      </c>
      <c r="N430">
        <v>3</v>
      </c>
      <c r="O430">
        <v>4</v>
      </c>
      <c r="P430">
        <v>4</v>
      </c>
      <c r="Q430">
        <v>4</v>
      </c>
      <c r="R430">
        <v>4</v>
      </c>
      <c r="S430">
        <v>3</v>
      </c>
      <c r="T430">
        <v>4</v>
      </c>
      <c r="U430">
        <v>3</v>
      </c>
      <c r="V430">
        <v>4</v>
      </c>
      <c r="W430">
        <v>4</v>
      </c>
      <c r="X430">
        <v>4</v>
      </c>
      <c r="Y430">
        <v>4</v>
      </c>
      <c r="Z430">
        <v>3</v>
      </c>
      <c r="AA430">
        <v>2</v>
      </c>
      <c r="AB430">
        <v>3</v>
      </c>
      <c r="AC430">
        <v>4</v>
      </c>
      <c r="AD430">
        <v>4</v>
      </c>
      <c r="AE430">
        <v>4</v>
      </c>
      <c r="AF430">
        <v>2</v>
      </c>
      <c r="AG430">
        <v>2</v>
      </c>
      <c r="AH430">
        <v>3</v>
      </c>
      <c r="AI430">
        <v>4</v>
      </c>
      <c r="AJ430">
        <v>4</v>
      </c>
      <c r="AK430">
        <v>3</v>
      </c>
      <c r="AL430">
        <v>5</v>
      </c>
      <c r="AM430">
        <v>4</v>
      </c>
      <c r="AN430" t="s">
        <v>50</v>
      </c>
      <c r="AO430">
        <v>3</v>
      </c>
      <c r="AP430">
        <v>4</v>
      </c>
      <c r="AQ430">
        <v>3</v>
      </c>
      <c r="AR430">
        <v>4</v>
      </c>
      <c r="AS430">
        <v>4</v>
      </c>
      <c r="AT430">
        <v>1</v>
      </c>
      <c r="AU430">
        <v>2</v>
      </c>
      <c r="AV430">
        <v>2</v>
      </c>
      <c r="AW430">
        <v>3</v>
      </c>
      <c r="AX430">
        <v>1</v>
      </c>
      <c r="AY430">
        <v>3</v>
      </c>
      <c r="AZ430">
        <v>3</v>
      </c>
      <c r="BA430" t="s">
        <v>820</v>
      </c>
    </row>
    <row r="431" spans="1:53" hidden="1" x14ac:dyDescent="0.3">
      <c r="A431">
        <v>118455274238</v>
      </c>
      <c r="B431">
        <v>453298388</v>
      </c>
      <c r="C431" s="1">
        <v>45227.560682870368</v>
      </c>
      <c r="D431" s="1">
        <v>45227.568541666667</v>
      </c>
      <c r="E431" t="s">
        <v>821</v>
      </c>
      <c r="I431" t="s">
        <v>48</v>
      </c>
      <c r="J431" t="s">
        <v>65</v>
      </c>
      <c r="K431">
        <v>4</v>
      </c>
      <c r="L431">
        <v>4</v>
      </c>
      <c r="M431">
        <v>4</v>
      </c>
      <c r="N431">
        <v>4</v>
      </c>
      <c r="O431">
        <v>4</v>
      </c>
      <c r="P431">
        <v>4</v>
      </c>
      <c r="Q431">
        <v>4</v>
      </c>
      <c r="R431">
        <v>4</v>
      </c>
      <c r="S431">
        <v>4</v>
      </c>
      <c r="T431">
        <v>4</v>
      </c>
      <c r="U431">
        <v>4</v>
      </c>
      <c r="V431">
        <v>4</v>
      </c>
      <c r="W431">
        <v>3</v>
      </c>
      <c r="X431">
        <v>2</v>
      </c>
      <c r="Y431">
        <v>4</v>
      </c>
      <c r="Z431">
        <v>3</v>
      </c>
      <c r="AA431">
        <v>3</v>
      </c>
      <c r="AB431">
        <v>3</v>
      </c>
      <c r="AC431">
        <v>4</v>
      </c>
      <c r="AD431">
        <v>4</v>
      </c>
      <c r="AE431">
        <v>4</v>
      </c>
      <c r="AF431">
        <v>4</v>
      </c>
      <c r="AG431">
        <v>4</v>
      </c>
      <c r="AH431">
        <v>5</v>
      </c>
      <c r="AI431">
        <v>2</v>
      </c>
      <c r="AJ431">
        <v>4</v>
      </c>
      <c r="AK431">
        <v>1</v>
      </c>
      <c r="AL431">
        <v>4</v>
      </c>
      <c r="AM431">
        <v>4</v>
      </c>
      <c r="AN431">
        <v>2</v>
      </c>
      <c r="AO431">
        <v>2</v>
      </c>
      <c r="AP431">
        <v>4</v>
      </c>
      <c r="AQ431">
        <v>4</v>
      </c>
      <c r="AR431">
        <v>4</v>
      </c>
      <c r="AS431">
        <v>4</v>
      </c>
      <c r="AT431">
        <v>4</v>
      </c>
      <c r="AU431">
        <v>4</v>
      </c>
      <c r="AZ431">
        <v>3</v>
      </c>
      <c r="BA431" t="s">
        <v>822</v>
      </c>
    </row>
    <row r="432" spans="1:53" hidden="1" x14ac:dyDescent="0.3">
      <c r="A432">
        <v>118455273182</v>
      </c>
      <c r="B432">
        <v>453298388</v>
      </c>
      <c r="C432" s="1">
        <v>45227.541400462964</v>
      </c>
      <c r="D432" s="1">
        <v>45227.566099537034</v>
      </c>
      <c r="E432" t="s">
        <v>823</v>
      </c>
      <c r="I432" t="s">
        <v>48</v>
      </c>
      <c r="J432" t="s">
        <v>65</v>
      </c>
      <c r="K432">
        <v>4</v>
      </c>
      <c r="L432">
        <v>5</v>
      </c>
      <c r="M432">
        <v>4</v>
      </c>
      <c r="N432">
        <v>2</v>
      </c>
      <c r="O432">
        <v>4</v>
      </c>
      <c r="P432">
        <v>4</v>
      </c>
      <c r="Q432">
        <v>4</v>
      </c>
      <c r="R432">
        <v>4</v>
      </c>
      <c r="S432">
        <v>4</v>
      </c>
      <c r="T432">
        <v>2</v>
      </c>
      <c r="U432">
        <v>4</v>
      </c>
      <c r="V432">
        <v>5</v>
      </c>
      <c r="W432">
        <v>5</v>
      </c>
      <c r="X432">
        <v>2</v>
      </c>
      <c r="Y432">
        <v>4</v>
      </c>
      <c r="Z432">
        <v>5</v>
      </c>
      <c r="AA432">
        <v>4</v>
      </c>
      <c r="AB432">
        <v>4</v>
      </c>
      <c r="AC432">
        <v>4</v>
      </c>
      <c r="AD432">
        <v>4</v>
      </c>
      <c r="AE432">
        <v>4</v>
      </c>
      <c r="AF432">
        <v>5</v>
      </c>
      <c r="AG432">
        <v>4</v>
      </c>
      <c r="AH432">
        <v>4</v>
      </c>
      <c r="AI432">
        <v>2</v>
      </c>
      <c r="AJ432">
        <v>4</v>
      </c>
      <c r="AK432">
        <v>1</v>
      </c>
      <c r="AL432">
        <v>4</v>
      </c>
      <c r="AM432">
        <v>4</v>
      </c>
      <c r="AN432">
        <v>5</v>
      </c>
      <c r="AO432">
        <v>2</v>
      </c>
      <c r="AP432">
        <v>2</v>
      </c>
      <c r="AQ432">
        <v>4</v>
      </c>
      <c r="AR432">
        <v>4</v>
      </c>
      <c r="AS432">
        <v>4</v>
      </c>
      <c r="AT432">
        <v>5</v>
      </c>
      <c r="AU432">
        <v>4</v>
      </c>
      <c r="AV432">
        <v>3</v>
      </c>
      <c r="AW432">
        <v>4</v>
      </c>
      <c r="AX432">
        <v>4</v>
      </c>
      <c r="AY432">
        <v>4</v>
      </c>
      <c r="AZ432">
        <v>3</v>
      </c>
      <c r="BA432" t="s">
        <v>824</v>
      </c>
    </row>
    <row r="433" spans="1:53" hidden="1" x14ac:dyDescent="0.3">
      <c r="A433">
        <v>118455264605</v>
      </c>
      <c r="B433">
        <v>453298388</v>
      </c>
      <c r="C433" s="1">
        <v>45227.538657407407</v>
      </c>
      <c r="D433" s="1">
        <v>45227.545439814814</v>
      </c>
      <c r="E433" t="s">
        <v>825</v>
      </c>
      <c r="I433" t="s">
        <v>56</v>
      </c>
      <c r="J433" t="s">
        <v>65</v>
      </c>
      <c r="K433">
        <v>4</v>
      </c>
      <c r="L433">
        <v>4</v>
      </c>
      <c r="M433">
        <v>4</v>
      </c>
      <c r="N433">
        <v>4</v>
      </c>
      <c r="O433">
        <v>3</v>
      </c>
      <c r="P433">
        <v>4</v>
      </c>
      <c r="Q433">
        <v>3</v>
      </c>
      <c r="R433">
        <v>3</v>
      </c>
      <c r="S433">
        <v>4</v>
      </c>
      <c r="T433">
        <v>4</v>
      </c>
      <c r="U433">
        <v>5</v>
      </c>
      <c r="V433">
        <v>5</v>
      </c>
      <c r="W433">
        <v>5</v>
      </c>
      <c r="X433">
        <v>4</v>
      </c>
      <c r="Y433">
        <v>4</v>
      </c>
      <c r="Z433">
        <v>5</v>
      </c>
      <c r="AA433">
        <v>4</v>
      </c>
      <c r="AB433">
        <v>3</v>
      </c>
      <c r="AC433">
        <v>4</v>
      </c>
      <c r="AD433">
        <v>5</v>
      </c>
      <c r="AE433">
        <v>5</v>
      </c>
      <c r="AF433">
        <v>5</v>
      </c>
      <c r="AG433">
        <v>5</v>
      </c>
      <c r="AH433">
        <v>5</v>
      </c>
      <c r="AI433">
        <v>5</v>
      </c>
      <c r="AJ433">
        <v>5</v>
      </c>
      <c r="AK433">
        <v>4</v>
      </c>
      <c r="AL433">
        <v>4</v>
      </c>
      <c r="AM433">
        <v>4</v>
      </c>
      <c r="AN433">
        <v>4</v>
      </c>
      <c r="AO433">
        <v>4</v>
      </c>
      <c r="AP433">
        <v>4</v>
      </c>
      <c r="AQ433">
        <v>5</v>
      </c>
      <c r="AR433">
        <v>4</v>
      </c>
      <c r="AS433">
        <v>4</v>
      </c>
      <c r="AT433">
        <v>4</v>
      </c>
      <c r="AU433">
        <v>4</v>
      </c>
      <c r="AV433">
        <v>4</v>
      </c>
      <c r="AW433">
        <v>5</v>
      </c>
      <c r="AX433">
        <v>3</v>
      </c>
      <c r="AY433">
        <v>4</v>
      </c>
      <c r="AZ433">
        <v>4</v>
      </c>
      <c r="BA433" t="s">
        <v>826</v>
      </c>
    </row>
    <row r="434" spans="1:53" hidden="1" x14ac:dyDescent="0.3">
      <c r="A434">
        <v>118455262559</v>
      </c>
      <c r="B434">
        <v>453298388</v>
      </c>
      <c r="C434" s="1">
        <v>45227.537511574075</v>
      </c>
      <c r="D434" s="1">
        <v>45227.540335648147</v>
      </c>
      <c r="E434" t="s">
        <v>827</v>
      </c>
      <c r="I434" t="s">
        <v>64</v>
      </c>
      <c r="J434" t="s">
        <v>91</v>
      </c>
      <c r="K434">
        <v>4</v>
      </c>
      <c r="L434">
        <v>4</v>
      </c>
      <c r="M434">
        <v>3</v>
      </c>
      <c r="N434">
        <v>3</v>
      </c>
      <c r="O434">
        <v>4</v>
      </c>
      <c r="P434">
        <v>3</v>
      </c>
      <c r="Q434">
        <v>4</v>
      </c>
      <c r="R434">
        <v>3</v>
      </c>
      <c r="S434">
        <v>3</v>
      </c>
      <c r="T434">
        <v>3</v>
      </c>
      <c r="U434">
        <v>4</v>
      </c>
      <c r="V434">
        <v>2</v>
      </c>
      <c r="W434">
        <v>2</v>
      </c>
      <c r="X434">
        <v>2</v>
      </c>
      <c r="Y434">
        <v>5</v>
      </c>
      <c r="Z434">
        <v>4</v>
      </c>
      <c r="AA434">
        <v>4</v>
      </c>
      <c r="AB434">
        <v>4</v>
      </c>
      <c r="AC434">
        <v>3</v>
      </c>
      <c r="AD434">
        <v>3</v>
      </c>
      <c r="AE434">
        <v>4</v>
      </c>
      <c r="AF434">
        <v>3</v>
      </c>
      <c r="AG434">
        <v>3</v>
      </c>
      <c r="AH434">
        <v>2</v>
      </c>
      <c r="AI434">
        <v>3</v>
      </c>
      <c r="AJ434">
        <v>5</v>
      </c>
      <c r="AK434">
        <v>5</v>
      </c>
      <c r="AL434">
        <v>5</v>
      </c>
      <c r="AM434">
        <v>3</v>
      </c>
      <c r="AN434" t="s">
        <v>50</v>
      </c>
      <c r="AO434">
        <v>4</v>
      </c>
      <c r="AP434">
        <v>3</v>
      </c>
      <c r="AQ434">
        <v>3</v>
      </c>
      <c r="AR434">
        <v>3</v>
      </c>
      <c r="AS434">
        <v>3</v>
      </c>
      <c r="AT434">
        <v>2</v>
      </c>
      <c r="AU434">
        <v>3</v>
      </c>
      <c r="AV434">
        <v>3</v>
      </c>
      <c r="AW434">
        <v>4</v>
      </c>
      <c r="AX434">
        <v>4</v>
      </c>
      <c r="AY434">
        <v>3</v>
      </c>
      <c r="AZ434">
        <v>3</v>
      </c>
      <c r="BA434" t="s">
        <v>828</v>
      </c>
    </row>
    <row r="435" spans="1:53" hidden="1" x14ac:dyDescent="0.3">
      <c r="A435">
        <v>118455256660</v>
      </c>
      <c r="B435">
        <v>453298388</v>
      </c>
      <c r="C435" s="1">
        <v>45227.521018518521</v>
      </c>
      <c r="D435" s="1">
        <v>45227.525416666664</v>
      </c>
      <c r="E435" t="s">
        <v>829</v>
      </c>
      <c r="I435" t="s">
        <v>48</v>
      </c>
      <c r="J435" t="s">
        <v>65</v>
      </c>
      <c r="K435">
        <v>5</v>
      </c>
      <c r="L435">
        <v>5</v>
      </c>
      <c r="M435">
        <v>5</v>
      </c>
      <c r="N435">
        <v>5</v>
      </c>
      <c r="O435">
        <v>5</v>
      </c>
      <c r="P435">
        <v>5</v>
      </c>
      <c r="Q435">
        <v>5</v>
      </c>
      <c r="R435">
        <v>5</v>
      </c>
      <c r="S435">
        <v>5</v>
      </c>
      <c r="T435">
        <v>5</v>
      </c>
      <c r="U435">
        <v>5</v>
      </c>
      <c r="V435">
        <v>5</v>
      </c>
      <c r="W435">
        <v>5</v>
      </c>
      <c r="X435">
        <v>3</v>
      </c>
      <c r="Y435">
        <v>5</v>
      </c>
      <c r="Z435">
        <v>5</v>
      </c>
      <c r="AA435">
        <v>4</v>
      </c>
      <c r="AB435">
        <v>4</v>
      </c>
      <c r="AC435">
        <v>5</v>
      </c>
      <c r="AD435">
        <v>4</v>
      </c>
      <c r="AE435">
        <v>5</v>
      </c>
      <c r="AF435">
        <v>4</v>
      </c>
      <c r="AG435">
        <v>4</v>
      </c>
      <c r="AH435">
        <v>4</v>
      </c>
      <c r="AI435">
        <v>4</v>
      </c>
      <c r="AJ435">
        <v>4</v>
      </c>
      <c r="AK435">
        <v>4</v>
      </c>
      <c r="AL435">
        <v>4</v>
      </c>
      <c r="AM435">
        <v>4</v>
      </c>
      <c r="AN435">
        <v>1</v>
      </c>
      <c r="AO435">
        <v>4</v>
      </c>
      <c r="AP435">
        <v>4</v>
      </c>
      <c r="AQ435">
        <v>4</v>
      </c>
      <c r="AR435">
        <v>4</v>
      </c>
      <c r="AS435">
        <v>5</v>
      </c>
      <c r="AT435">
        <v>5</v>
      </c>
      <c r="AU435">
        <v>5</v>
      </c>
      <c r="AW435">
        <v>5</v>
      </c>
      <c r="AZ435">
        <v>5</v>
      </c>
      <c r="BA435" t="s">
        <v>830</v>
      </c>
    </row>
    <row r="436" spans="1:53" hidden="1" x14ac:dyDescent="0.3">
      <c r="A436">
        <v>118455253238</v>
      </c>
      <c r="B436">
        <v>453298388</v>
      </c>
      <c r="C436" s="1">
        <v>45227.509745370371</v>
      </c>
      <c r="D436" s="1">
        <v>45227.517650462964</v>
      </c>
      <c r="E436" t="s">
        <v>831</v>
      </c>
      <c r="I436" t="s">
        <v>56</v>
      </c>
      <c r="J436" t="s">
        <v>91</v>
      </c>
      <c r="K436">
        <v>5</v>
      </c>
      <c r="L436">
        <v>3</v>
      </c>
      <c r="M436">
        <v>3</v>
      </c>
      <c r="N436">
        <v>3</v>
      </c>
      <c r="O436">
        <v>4</v>
      </c>
      <c r="P436">
        <v>3</v>
      </c>
      <c r="Q436">
        <v>3</v>
      </c>
      <c r="R436">
        <v>2</v>
      </c>
      <c r="S436">
        <v>2</v>
      </c>
      <c r="T436">
        <v>1</v>
      </c>
      <c r="U436">
        <v>2</v>
      </c>
      <c r="V436">
        <v>4</v>
      </c>
      <c r="W436">
        <v>4</v>
      </c>
      <c r="X436">
        <v>2</v>
      </c>
      <c r="Y436">
        <v>2</v>
      </c>
      <c r="Z436">
        <v>4</v>
      </c>
      <c r="AA436">
        <v>2</v>
      </c>
      <c r="AB436">
        <v>3</v>
      </c>
      <c r="AC436">
        <v>2</v>
      </c>
      <c r="AD436">
        <v>5</v>
      </c>
      <c r="AE436">
        <v>3</v>
      </c>
      <c r="AF436">
        <v>3</v>
      </c>
      <c r="AG436">
        <v>4</v>
      </c>
      <c r="AH436">
        <v>1</v>
      </c>
      <c r="AI436">
        <v>1</v>
      </c>
      <c r="AJ436">
        <v>4</v>
      </c>
      <c r="AK436">
        <v>3</v>
      </c>
      <c r="AL436">
        <v>3</v>
      </c>
      <c r="AM436">
        <v>3</v>
      </c>
      <c r="AN436">
        <v>3</v>
      </c>
      <c r="AO436">
        <v>4</v>
      </c>
      <c r="AP436">
        <v>3</v>
      </c>
      <c r="AQ436">
        <v>3</v>
      </c>
      <c r="AR436">
        <v>1</v>
      </c>
      <c r="AS436">
        <v>3</v>
      </c>
      <c r="AT436">
        <v>5</v>
      </c>
      <c r="AU436">
        <v>3</v>
      </c>
      <c r="AV436">
        <v>1</v>
      </c>
      <c r="AW436">
        <v>2</v>
      </c>
      <c r="AX436">
        <v>5</v>
      </c>
      <c r="AY436">
        <v>3</v>
      </c>
      <c r="AZ436">
        <v>3</v>
      </c>
      <c r="BA436" t="s">
        <v>832</v>
      </c>
    </row>
    <row r="437" spans="1:53" hidden="1" x14ac:dyDescent="0.3">
      <c r="A437">
        <v>118455250023</v>
      </c>
      <c r="B437">
        <v>453298388</v>
      </c>
      <c r="C437" s="1">
        <v>45227.506053240744</v>
      </c>
      <c r="D437" s="1">
        <v>45227.510682870372</v>
      </c>
      <c r="E437" t="s">
        <v>833</v>
      </c>
      <c r="I437" t="s">
        <v>48</v>
      </c>
      <c r="J437" t="s">
        <v>96</v>
      </c>
      <c r="K437">
        <v>4</v>
      </c>
      <c r="L437">
        <v>4</v>
      </c>
      <c r="M437">
        <v>4</v>
      </c>
      <c r="N437">
        <v>4</v>
      </c>
      <c r="O437">
        <v>4</v>
      </c>
      <c r="P437">
        <v>4</v>
      </c>
      <c r="Q437">
        <v>4</v>
      </c>
      <c r="R437">
        <v>4</v>
      </c>
      <c r="S437">
        <v>4</v>
      </c>
      <c r="T437">
        <v>4</v>
      </c>
      <c r="U437">
        <v>4</v>
      </c>
      <c r="V437">
        <v>4</v>
      </c>
      <c r="W437">
        <v>4</v>
      </c>
      <c r="X437">
        <v>4</v>
      </c>
      <c r="Y437">
        <v>4</v>
      </c>
      <c r="Z437">
        <v>4</v>
      </c>
      <c r="AA437">
        <v>4</v>
      </c>
      <c r="AB437">
        <v>4</v>
      </c>
      <c r="AC437">
        <v>4</v>
      </c>
      <c r="AD437">
        <v>4</v>
      </c>
      <c r="AE437">
        <v>4</v>
      </c>
      <c r="AF437">
        <v>4</v>
      </c>
      <c r="AG437">
        <v>4</v>
      </c>
      <c r="AH437">
        <v>4</v>
      </c>
      <c r="AI437">
        <v>4</v>
      </c>
      <c r="AJ437">
        <v>4</v>
      </c>
      <c r="AK437">
        <v>4</v>
      </c>
      <c r="AL437">
        <v>4</v>
      </c>
      <c r="AM437">
        <v>4</v>
      </c>
      <c r="AN437">
        <v>4</v>
      </c>
      <c r="AO437">
        <v>4</v>
      </c>
      <c r="AP437">
        <v>4</v>
      </c>
      <c r="AQ437">
        <v>4</v>
      </c>
      <c r="AR437">
        <v>4</v>
      </c>
      <c r="AS437">
        <v>4</v>
      </c>
      <c r="AT437">
        <v>4</v>
      </c>
      <c r="AU437">
        <v>4</v>
      </c>
      <c r="AV437">
        <v>4</v>
      </c>
      <c r="AW437">
        <v>4</v>
      </c>
      <c r="AX437">
        <v>4</v>
      </c>
      <c r="AY437">
        <v>4</v>
      </c>
      <c r="AZ437">
        <v>4</v>
      </c>
      <c r="BA437" t="s">
        <v>79</v>
      </c>
    </row>
    <row r="438" spans="1:53" hidden="1" x14ac:dyDescent="0.3">
      <c r="A438">
        <v>118455242783</v>
      </c>
      <c r="B438">
        <v>453298388</v>
      </c>
      <c r="C438" s="1">
        <v>45227.492650462962</v>
      </c>
      <c r="D438" s="1">
        <v>45227.495266203703</v>
      </c>
      <c r="E438" t="s">
        <v>834</v>
      </c>
      <c r="I438" t="s">
        <v>56</v>
      </c>
      <c r="J438" t="s">
        <v>68</v>
      </c>
      <c r="K438">
        <v>4</v>
      </c>
      <c r="L438">
        <v>4</v>
      </c>
      <c r="M438">
        <v>4</v>
      </c>
      <c r="N438">
        <v>4</v>
      </c>
      <c r="O438">
        <v>4</v>
      </c>
      <c r="P438">
        <v>4</v>
      </c>
      <c r="Q438">
        <v>3</v>
      </c>
      <c r="R438">
        <v>3</v>
      </c>
      <c r="S438">
        <v>4</v>
      </c>
      <c r="T438">
        <v>4</v>
      </c>
      <c r="U438">
        <v>3</v>
      </c>
      <c r="V438">
        <v>3</v>
      </c>
      <c r="W438">
        <v>4</v>
      </c>
      <c r="X438">
        <v>3</v>
      </c>
      <c r="Y438">
        <v>3</v>
      </c>
      <c r="Z438">
        <v>4</v>
      </c>
      <c r="AA438">
        <v>4</v>
      </c>
      <c r="AB438">
        <v>4</v>
      </c>
      <c r="AC438">
        <v>4</v>
      </c>
      <c r="AD438">
        <v>4</v>
      </c>
      <c r="AE438">
        <v>3</v>
      </c>
      <c r="AF438">
        <v>4</v>
      </c>
      <c r="AG438">
        <v>4</v>
      </c>
      <c r="AH438">
        <v>4</v>
      </c>
      <c r="AI438">
        <v>4</v>
      </c>
      <c r="AJ438">
        <v>4</v>
      </c>
      <c r="AK438">
        <v>4</v>
      </c>
      <c r="AL438">
        <v>4</v>
      </c>
      <c r="AM438">
        <v>4</v>
      </c>
      <c r="AN438" t="s">
        <v>50</v>
      </c>
      <c r="AO438">
        <v>4</v>
      </c>
      <c r="AP438">
        <v>4</v>
      </c>
      <c r="AQ438">
        <v>4</v>
      </c>
      <c r="AR438">
        <v>4</v>
      </c>
      <c r="AS438">
        <v>4</v>
      </c>
      <c r="AT438">
        <v>4</v>
      </c>
      <c r="AU438">
        <v>3</v>
      </c>
      <c r="AV438">
        <v>3</v>
      </c>
      <c r="AW438">
        <v>4</v>
      </c>
      <c r="AX438">
        <v>4</v>
      </c>
      <c r="AY438">
        <v>4</v>
      </c>
      <c r="AZ438">
        <v>4</v>
      </c>
      <c r="BA438" t="s">
        <v>152</v>
      </c>
    </row>
    <row r="439" spans="1:53" hidden="1" x14ac:dyDescent="0.3">
      <c r="A439">
        <v>118455238430</v>
      </c>
      <c r="B439">
        <v>453298388</v>
      </c>
      <c r="C439" s="1">
        <v>45227.482743055552</v>
      </c>
      <c r="D439" s="1">
        <v>45227.48609953704</v>
      </c>
      <c r="E439" t="s">
        <v>835</v>
      </c>
      <c r="I439" t="s">
        <v>48</v>
      </c>
      <c r="J439" t="s">
        <v>53</v>
      </c>
      <c r="K439">
        <v>4</v>
      </c>
      <c r="L439">
        <v>4</v>
      </c>
      <c r="M439">
        <v>4</v>
      </c>
      <c r="N439">
        <v>3</v>
      </c>
      <c r="O439">
        <v>4</v>
      </c>
      <c r="P439">
        <v>4</v>
      </c>
      <c r="Q439">
        <v>3</v>
      </c>
      <c r="R439">
        <v>3</v>
      </c>
      <c r="S439">
        <v>4</v>
      </c>
      <c r="T439">
        <v>3</v>
      </c>
      <c r="U439">
        <v>4</v>
      </c>
      <c r="V439">
        <v>2</v>
      </c>
      <c r="W439">
        <v>3</v>
      </c>
      <c r="X439">
        <v>2</v>
      </c>
      <c r="Y439">
        <v>4</v>
      </c>
      <c r="Z439">
        <v>4</v>
      </c>
      <c r="AA439">
        <v>3</v>
      </c>
      <c r="AB439">
        <v>3</v>
      </c>
      <c r="AC439">
        <v>4</v>
      </c>
      <c r="AD439">
        <v>4</v>
      </c>
      <c r="AE439">
        <v>3</v>
      </c>
      <c r="AF439">
        <v>3</v>
      </c>
      <c r="AG439">
        <v>4</v>
      </c>
      <c r="AH439">
        <v>4</v>
      </c>
      <c r="AI439">
        <v>4</v>
      </c>
      <c r="AJ439">
        <v>4</v>
      </c>
      <c r="AK439">
        <v>4</v>
      </c>
      <c r="AL439">
        <v>4</v>
      </c>
      <c r="AM439">
        <v>4</v>
      </c>
      <c r="AN439">
        <v>4</v>
      </c>
      <c r="AO439">
        <v>2</v>
      </c>
      <c r="AP439">
        <v>4</v>
      </c>
      <c r="AQ439">
        <v>4</v>
      </c>
      <c r="AR439">
        <v>4</v>
      </c>
      <c r="AS439">
        <v>4</v>
      </c>
      <c r="AT439">
        <v>3</v>
      </c>
      <c r="AU439">
        <v>2</v>
      </c>
      <c r="AV439">
        <v>1</v>
      </c>
      <c r="AW439">
        <v>3</v>
      </c>
      <c r="AX439">
        <v>2</v>
      </c>
      <c r="AY439">
        <v>4</v>
      </c>
      <c r="AZ439">
        <v>4</v>
      </c>
      <c r="BA439" t="s">
        <v>152</v>
      </c>
    </row>
    <row r="440" spans="1:53" hidden="1" x14ac:dyDescent="0.3">
      <c r="A440">
        <v>118455230302</v>
      </c>
      <c r="B440">
        <v>453298388</v>
      </c>
      <c r="C440" s="1">
        <v>45227.458993055552</v>
      </c>
      <c r="D440" s="1">
        <v>45227.469270833331</v>
      </c>
      <c r="E440" t="s">
        <v>836</v>
      </c>
      <c r="I440" t="s">
        <v>56</v>
      </c>
      <c r="J440" t="s">
        <v>68</v>
      </c>
      <c r="K440">
        <v>4</v>
      </c>
      <c r="L440">
        <v>4</v>
      </c>
      <c r="M440">
        <v>4</v>
      </c>
      <c r="N440">
        <v>4</v>
      </c>
      <c r="O440">
        <v>3</v>
      </c>
      <c r="P440">
        <v>4</v>
      </c>
      <c r="Q440">
        <v>5</v>
      </c>
      <c r="R440">
        <v>5</v>
      </c>
      <c r="S440">
        <v>5</v>
      </c>
      <c r="T440">
        <v>5</v>
      </c>
      <c r="U440">
        <v>5</v>
      </c>
      <c r="V440">
        <v>2</v>
      </c>
      <c r="W440">
        <v>3</v>
      </c>
      <c r="X440">
        <v>3</v>
      </c>
      <c r="Y440">
        <v>4</v>
      </c>
      <c r="Z440">
        <v>5</v>
      </c>
      <c r="AA440">
        <v>4</v>
      </c>
      <c r="AB440">
        <v>4</v>
      </c>
      <c r="AC440">
        <v>5</v>
      </c>
      <c r="AD440">
        <v>5</v>
      </c>
      <c r="AE440">
        <v>2</v>
      </c>
      <c r="AF440">
        <v>4</v>
      </c>
      <c r="AG440">
        <v>4</v>
      </c>
      <c r="AH440">
        <v>4</v>
      </c>
      <c r="AI440">
        <v>5</v>
      </c>
      <c r="AJ440">
        <v>4</v>
      </c>
      <c r="AK440">
        <v>2</v>
      </c>
      <c r="AL440">
        <v>4</v>
      </c>
      <c r="AM440">
        <v>3</v>
      </c>
      <c r="AN440">
        <v>5</v>
      </c>
      <c r="AO440">
        <v>2</v>
      </c>
      <c r="AP440" t="s">
        <v>81</v>
      </c>
      <c r="AQ440" t="s">
        <v>81</v>
      </c>
      <c r="AR440">
        <v>4</v>
      </c>
      <c r="AS440">
        <v>5</v>
      </c>
      <c r="AT440">
        <v>4</v>
      </c>
      <c r="AU440">
        <v>5</v>
      </c>
      <c r="AV440">
        <v>3</v>
      </c>
      <c r="AW440">
        <v>4</v>
      </c>
      <c r="AX440">
        <v>4</v>
      </c>
      <c r="AY440">
        <v>5</v>
      </c>
      <c r="AZ440">
        <v>5</v>
      </c>
      <c r="BA440" t="s">
        <v>837</v>
      </c>
    </row>
    <row r="441" spans="1:53" hidden="1" x14ac:dyDescent="0.3">
      <c r="A441">
        <v>118455225910</v>
      </c>
      <c r="B441">
        <v>453298388</v>
      </c>
      <c r="C441" s="1">
        <v>45227.446342592593</v>
      </c>
      <c r="D441" s="1">
        <v>45227.460509259261</v>
      </c>
      <c r="E441" t="s">
        <v>838</v>
      </c>
      <c r="I441" t="s">
        <v>48</v>
      </c>
      <c r="J441" t="s">
        <v>53</v>
      </c>
      <c r="K441">
        <v>4</v>
      </c>
      <c r="L441">
        <v>4</v>
      </c>
      <c r="M441">
        <v>4</v>
      </c>
      <c r="N441">
        <v>4</v>
      </c>
      <c r="O441">
        <v>4</v>
      </c>
      <c r="P441">
        <v>4</v>
      </c>
      <c r="Q441">
        <v>4</v>
      </c>
      <c r="R441">
        <v>2</v>
      </c>
      <c r="S441">
        <v>4</v>
      </c>
      <c r="T441">
        <v>4</v>
      </c>
      <c r="U441">
        <v>1</v>
      </c>
      <c r="V441">
        <v>2</v>
      </c>
      <c r="W441">
        <v>5</v>
      </c>
      <c r="X441">
        <v>1</v>
      </c>
      <c r="Y441">
        <v>4</v>
      </c>
      <c r="Z441">
        <v>5</v>
      </c>
      <c r="AA441">
        <v>2</v>
      </c>
      <c r="AB441">
        <v>4</v>
      </c>
      <c r="AC441">
        <v>4</v>
      </c>
      <c r="AD441">
        <v>4</v>
      </c>
      <c r="AE441">
        <v>4</v>
      </c>
      <c r="AF441">
        <v>4</v>
      </c>
      <c r="AG441">
        <v>4</v>
      </c>
      <c r="AH441">
        <v>5</v>
      </c>
      <c r="AI441">
        <v>2</v>
      </c>
      <c r="AJ441">
        <v>3</v>
      </c>
      <c r="AK441">
        <v>2</v>
      </c>
      <c r="AL441">
        <v>4</v>
      </c>
      <c r="AM441">
        <v>2</v>
      </c>
      <c r="AN441" t="s">
        <v>50</v>
      </c>
      <c r="AO441">
        <v>1</v>
      </c>
      <c r="AP441">
        <v>2</v>
      </c>
      <c r="AQ441">
        <v>2</v>
      </c>
      <c r="AR441">
        <v>4</v>
      </c>
      <c r="AS441">
        <v>4</v>
      </c>
      <c r="AT441">
        <v>4</v>
      </c>
      <c r="AU441">
        <v>4</v>
      </c>
      <c r="AV441">
        <v>4</v>
      </c>
      <c r="AW441">
        <v>3</v>
      </c>
      <c r="AX441">
        <v>3</v>
      </c>
      <c r="AY441">
        <v>4</v>
      </c>
      <c r="AZ441">
        <v>5</v>
      </c>
      <c r="BA441" t="s">
        <v>839</v>
      </c>
    </row>
    <row r="442" spans="1:53" hidden="1" x14ac:dyDescent="0.3">
      <c r="A442">
        <v>118455221901</v>
      </c>
      <c r="B442">
        <v>453298388</v>
      </c>
      <c r="C442" s="1">
        <v>45227.448553240742</v>
      </c>
      <c r="D442" s="1">
        <v>45227.453321759262</v>
      </c>
      <c r="E442" t="s">
        <v>840</v>
      </c>
      <c r="I442" t="s">
        <v>56</v>
      </c>
      <c r="J442" t="s">
        <v>57</v>
      </c>
      <c r="K442">
        <v>5</v>
      </c>
      <c r="L442">
        <v>4</v>
      </c>
      <c r="M442">
        <v>5</v>
      </c>
      <c r="N442">
        <v>4</v>
      </c>
      <c r="O442">
        <v>4</v>
      </c>
      <c r="P442">
        <v>4</v>
      </c>
      <c r="Q442">
        <v>4</v>
      </c>
      <c r="R442">
        <v>4</v>
      </c>
      <c r="S442">
        <v>5</v>
      </c>
      <c r="T442">
        <v>4</v>
      </c>
      <c r="U442">
        <v>4</v>
      </c>
      <c r="V442">
        <v>5</v>
      </c>
      <c r="W442">
        <v>5</v>
      </c>
      <c r="X442">
        <v>5</v>
      </c>
      <c r="Y442">
        <v>5</v>
      </c>
      <c r="Z442">
        <v>5</v>
      </c>
      <c r="AA442">
        <v>5</v>
      </c>
      <c r="AB442">
        <v>5</v>
      </c>
      <c r="AC442">
        <v>5</v>
      </c>
      <c r="AD442">
        <v>5</v>
      </c>
      <c r="AE442">
        <v>5</v>
      </c>
      <c r="AF442">
        <v>5</v>
      </c>
      <c r="AG442">
        <v>5</v>
      </c>
      <c r="AH442">
        <v>4</v>
      </c>
      <c r="AI442">
        <v>3</v>
      </c>
      <c r="AJ442">
        <v>3</v>
      </c>
      <c r="AK442">
        <v>2</v>
      </c>
      <c r="AL442">
        <v>4</v>
      </c>
      <c r="AM442">
        <v>5</v>
      </c>
      <c r="AN442">
        <v>3</v>
      </c>
      <c r="AO442">
        <v>4</v>
      </c>
      <c r="AP442">
        <v>5</v>
      </c>
      <c r="AQ442">
        <v>4</v>
      </c>
      <c r="AR442">
        <v>5</v>
      </c>
      <c r="AS442">
        <v>5</v>
      </c>
      <c r="AT442">
        <v>5</v>
      </c>
      <c r="AU442">
        <v>4</v>
      </c>
      <c r="AV442">
        <v>4</v>
      </c>
      <c r="AW442">
        <v>5</v>
      </c>
      <c r="AX442">
        <v>5</v>
      </c>
      <c r="AY442">
        <v>5</v>
      </c>
      <c r="AZ442">
        <v>5</v>
      </c>
      <c r="BA442" t="s">
        <v>841</v>
      </c>
    </row>
    <row r="443" spans="1:53" hidden="1" x14ac:dyDescent="0.3">
      <c r="A443">
        <v>118455189722</v>
      </c>
      <c r="B443">
        <v>453298388</v>
      </c>
      <c r="C443" s="1">
        <v>45227.388032407405</v>
      </c>
      <c r="D443" s="1">
        <v>45227.397696759261</v>
      </c>
      <c r="E443" t="s">
        <v>842</v>
      </c>
      <c r="I443" t="s">
        <v>48</v>
      </c>
      <c r="J443" t="s">
        <v>96</v>
      </c>
      <c r="K443">
        <v>4</v>
      </c>
      <c r="L443">
        <v>3</v>
      </c>
      <c r="M443">
        <v>3</v>
      </c>
      <c r="N443">
        <v>5</v>
      </c>
      <c r="O443">
        <v>4</v>
      </c>
      <c r="P443">
        <v>4</v>
      </c>
      <c r="Q443">
        <v>4</v>
      </c>
      <c r="R443">
        <v>4</v>
      </c>
      <c r="S443">
        <v>5</v>
      </c>
      <c r="T443">
        <v>5</v>
      </c>
      <c r="U443">
        <v>5</v>
      </c>
      <c r="V443">
        <v>4</v>
      </c>
      <c r="W443">
        <v>4</v>
      </c>
      <c r="X443">
        <v>2</v>
      </c>
      <c r="Y443">
        <v>4</v>
      </c>
      <c r="Z443">
        <v>4</v>
      </c>
      <c r="AA443">
        <v>1</v>
      </c>
      <c r="AB443">
        <v>4</v>
      </c>
      <c r="AC443">
        <v>4</v>
      </c>
      <c r="AD443">
        <v>4</v>
      </c>
      <c r="AE443">
        <v>4</v>
      </c>
      <c r="AF443">
        <v>5</v>
      </c>
      <c r="AG443">
        <v>5</v>
      </c>
      <c r="AH443">
        <v>5</v>
      </c>
      <c r="AI443">
        <v>1</v>
      </c>
      <c r="AJ443">
        <v>4</v>
      </c>
      <c r="AK443">
        <v>5</v>
      </c>
      <c r="AL443">
        <v>5</v>
      </c>
      <c r="AM443">
        <v>2</v>
      </c>
      <c r="AN443">
        <v>3</v>
      </c>
      <c r="AO443">
        <v>4</v>
      </c>
      <c r="AP443">
        <v>3</v>
      </c>
      <c r="AQ443">
        <v>4</v>
      </c>
      <c r="AR443">
        <v>5</v>
      </c>
      <c r="AS443">
        <v>5</v>
      </c>
      <c r="AT443">
        <v>4</v>
      </c>
      <c r="AU443">
        <v>4</v>
      </c>
      <c r="AW443">
        <v>2</v>
      </c>
      <c r="AX443">
        <v>3</v>
      </c>
      <c r="AY443">
        <v>5</v>
      </c>
      <c r="AZ443">
        <v>5</v>
      </c>
      <c r="BA443" t="s">
        <v>843</v>
      </c>
    </row>
    <row r="444" spans="1:53" hidden="1" x14ac:dyDescent="0.3">
      <c r="A444">
        <v>118455170368</v>
      </c>
      <c r="B444">
        <v>453298388</v>
      </c>
      <c r="C444" s="1">
        <v>45227.360462962963</v>
      </c>
      <c r="D444" s="1">
        <v>45227.365694444445</v>
      </c>
      <c r="E444" t="s">
        <v>844</v>
      </c>
      <c r="I444" t="s">
        <v>56</v>
      </c>
      <c r="J444" t="s">
        <v>140</v>
      </c>
      <c r="K444">
        <v>4</v>
      </c>
      <c r="L444">
        <v>4</v>
      </c>
      <c r="M444">
        <v>5</v>
      </c>
      <c r="N444">
        <v>3</v>
      </c>
      <c r="O444">
        <v>5</v>
      </c>
      <c r="P444">
        <v>5</v>
      </c>
      <c r="Q444">
        <v>5</v>
      </c>
      <c r="R444">
        <v>5</v>
      </c>
      <c r="S444">
        <v>5</v>
      </c>
      <c r="T444">
        <v>5</v>
      </c>
      <c r="U444">
        <v>5</v>
      </c>
      <c r="V444">
        <v>4</v>
      </c>
      <c r="W444">
        <v>4</v>
      </c>
      <c r="X444">
        <v>2</v>
      </c>
      <c r="Y444">
        <v>5</v>
      </c>
      <c r="Z444">
        <v>4</v>
      </c>
      <c r="AA444">
        <v>4</v>
      </c>
      <c r="AB444">
        <v>5</v>
      </c>
      <c r="AC444">
        <v>5</v>
      </c>
      <c r="AD444">
        <v>5</v>
      </c>
      <c r="AE444">
        <v>3</v>
      </c>
      <c r="AF444">
        <v>5</v>
      </c>
      <c r="AG444">
        <v>4</v>
      </c>
      <c r="AH444">
        <v>4</v>
      </c>
      <c r="AI444">
        <v>3</v>
      </c>
      <c r="AJ444">
        <v>5</v>
      </c>
      <c r="AK444">
        <v>3</v>
      </c>
      <c r="AL444">
        <v>5</v>
      </c>
      <c r="AM444">
        <v>4</v>
      </c>
      <c r="AN444" t="s">
        <v>50</v>
      </c>
      <c r="AO444">
        <v>5</v>
      </c>
      <c r="AP444">
        <v>4</v>
      </c>
      <c r="AQ444">
        <v>5</v>
      </c>
      <c r="AR444">
        <v>5</v>
      </c>
      <c r="AS444">
        <v>5</v>
      </c>
      <c r="AT444">
        <v>4</v>
      </c>
      <c r="AU444">
        <v>5</v>
      </c>
      <c r="AV444">
        <v>4</v>
      </c>
      <c r="AW444">
        <v>4</v>
      </c>
      <c r="AX444">
        <v>4</v>
      </c>
      <c r="AY444">
        <v>5</v>
      </c>
      <c r="AZ444">
        <v>4</v>
      </c>
      <c r="BA444" t="s">
        <v>845</v>
      </c>
    </row>
    <row r="445" spans="1:53" hidden="1" x14ac:dyDescent="0.3">
      <c r="A445">
        <v>118455080446</v>
      </c>
      <c r="B445">
        <v>453298388</v>
      </c>
      <c r="C445" s="1">
        <v>45227.229479166665</v>
      </c>
      <c r="D445" s="1">
        <v>45227.233657407407</v>
      </c>
      <c r="E445" t="s">
        <v>846</v>
      </c>
      <c r="I445" t="s">
        <v>48</v>
      </c>
      <c r="J445" t="s">
        <v>65</v>
      </c>
      <c r="K445">
        <v>5</v>
      </c>
      <c r="L445">
        <v>4</v>
      </c>
      <c r="M445">
        <v>4</v>
      </c>
      <c r="N445">
        <v>2</v>
      </c>
      <c r="O445">
        <v>5</v>
      </c>
      <c r="P445">
        <v>5</v>
      </c>
      <c r="Q445">
        <v>4</v>
      </c>
      <c r="R445">
        <v>5</v>
      </c>
      <c r="S445">
        <v>5</v>
      </c>
      <c r="T445">
        <v>5</v>
      </c>
      <c r="U445">
        <v>5</v>
      </c>
      <c r="V445">
        <v>2</v>
      </c>
      <c r="W445">
        <v>4</v>
      </c>
      <c r="X445">
        <v>2</v>
      </c>
      <c r="Y445">
        <v>5</v>
      </c>
      <c r="Z445">
        <v>5</v>
      </c>
      <c r="AA445">
        <v>4</v>
      </c>
      <c r="AB445">
        <v>2</v>
      </c>
      <c r="AC445">
        <v>4</v>
      </c>
      <c r="AD445">
        <v>3</v>
      </c>
      <c r="AE445">
        <v>5</v>
      </c>
      <c r="AF445">
        <v>5</v>
      </c>
      <c r="AG445">
        <v>4</v>
      </c>
      <c r="AH445">
        <v>5</v>
      </c>
      <c r="AI445">
        <v>2</v>
      </c>
      <c r="AJ445">
        <v>4</v>
      </c>
      <c r="AK445">
        <v>2</v>
      </c>
      <c r="AL445">
        <v>4</v>
      </c>
      <c r="AM445">
        <v>2</v>
      </c>
      <c r="AN445">
        <v>2</v>
      </c>
      <c r="AO445">
        <v>4</v>
      </c>
      <c r="AP445">
        <v>3</v>
      </c>
      <c r="AQ445">
        <v>5</v>
      </c>
      <c r="AR445">
        <v>4</v>
      </c>
      <c r="AS445">
        <v>5</v>
      </c>
      <c r="AT445">
        <v>5</v>
      </c>
      <c r="AU445">
        <v>4</v>
      </c>
      <c r="AV445">
        <v>3</v>
      </c>
      <c r="AW445">
        <v>4</v>
      </c>
      <c r="AX445">
        <v>3</v>
      </c>
      <c r="AY445">
        <v>5</v>
      </c>
      <c r="AZ445">
        <v>4</v>
      </c>
      <c r="BA445" t="s">
        <v>847</v>
      </c>
    </row>
    <row r="446" spans="1:53" hidden="1" x14ac:dyDescent="0.3">
      <c r="A446">
        <v>118455060192</v>
      </c>
      <c r="B446">
        <v>453298388</v>
      </c>
      <c r="C446" s="1">
        <v>45227.205925925926</v>
      </c>
      <c r="D446" s="1">
        <v>45227.211261574077</v>
      </c>
      <c r="E446" t="s">
        <v>848</v>
      </c>
      <c r="I446" t="s">
        <v>48</v>
      </c>
      <c r="J446" t="s">
        <v>96</v>
      </c>
      <c r="K446">
        <v>4</v>
      </c>
      <c r="L446">
        <v>4</v>
      </c>
      <c r="M446">
        <v>4</v>
      </c>
      <c r="N446">
        <v>5</v>
      </c>
      <c r="O446">
        <v>4</v>
      </c>
      <c r="P446">
        <v>4</v>
      </c>
      <c r="Q446">
        <v>5</v>
      </c>
      <c r="R446">
        <v>4</v>
      </c>
      <c r="S446">
        <v>5</v>
      </c>
      <c r="T446">
        <v>4</v>
      </c>
      <c r="U446">
        <v>4</v>
      </c>
      <c r="V446">
        <v>3</v>
      </c>
      <c r="W446">
        <v>3</v>
      </c>
      <c r="X446">
        <v>4</v>
      </c>
      <c r="Y446">
        <v>3</v>
      </c>
      <c r="Z446">
        <v>4</v>
      </c>
      <c r="AA446">
        <v>5</v>
      </c>
      <c r="AB446">
        <v>4</v>
      </c>
      <c r="AC446">
        <v>4</v>
      </c>
      <c r="AD446">
        <v>3</v>
      </c>
      <c r="AE446">
        <v>4</v>
      </c>
      <c r="AF446">
        <v>4</v>
      </c>
      <c r="AG446">
        <v>4</v>
      </c>
      <c r="AH446">
        <v>4</v>
      </c>
      <c r="AI446">
        <v>2</v>
      </c>
      <c r="AJ446">
        <v>4</v>
      </c>
      <c r="AK446">
        <v>1</v>
      </c>
      <c r="AL446">
        <v>5</v>
      </c>
      <c r="AM446">
        <v>5</v>
      </c>
      <c r="AN446">
        <v>4</v>
      </c>
      <c r="AO446">
        <v>2</v>
      </c>
      <c r="AP446">
        <v>2</v>
      </c>
      <c r="AQ446">
        <v>2</v>
      </c>
      <c r="AR446">
        <v>3</v>
      </c>
      <c r="AS446">
        <v>4</v>
      </c>
      <c r="AT446">
        <v>4</v>
      </c>
      <c r="AU446">
        <v>3</v>
      </c>
      <c r="AV446">
        <v>3</v>
      </c>
      <c r="AW446">
        <v>4</v>
      </c>
      <c r="AX446">
        <v>5</v>
      </c>
      <c r="AY446">
        <v>3</v>
      </c>
      <c r="AZ446">
        <v>3</v>
      </c>
      <c r="BA446" t="s">
        <v>79</v>
      </c>
    </row>
    <row r="447" spans="1:53" hidden="1" x14ac:dyDescent="0.3">
      <c r="A447">
        <v>118454941213</v>
      </c>
      <c r="B447">
        <v>453298388</v>
      </c>
      <c r="C447" s="1">
        <v>45227.109143518515</v>
      </c>
      <c r="D447" s="1">
        <v>45227.114525462966</v>
      </c>
      <c r="E447" t="s">
        <v>849</v>
      </c>
      <c r="I447" t="s">
        <v>56</v>
      </c>
      <c r="J447" t="s">
        <v>68</v>
      </c>
      <c r="K447">
        <v>4</v>
      </c>
      <c r="L447">
        <v>4</v>
      </c>
      <c r="M447">
        <v>5</v>
      </c>
      <c r="N447">
        <v>5</v>
      </c>
      <c r="O447">
        <v>5</v>
      </c>
      <c r="P447">
        <v>5</v>
      </c>
      <c r="Q447">
        <v>5</v>
      </c>
      <c r="R447">
        <v>5</v>
      </c>
      <c r="S447">
        <v>5</v>
      </c>
      <c r="T447">
        <v>5</v>
      </c>
      <c r="U447">
        <v>5</v>
      </c>
      <c r="V447">
        <v>5</v>
      </c>
      <c r="W447">
        <v>5</v>
      </c>
      <c r="X447">
        <v>5</v>
      </c>
      <c r="Y447">
        <v>4</v>
      </c>
      <c r="Z447">
        <v>1</v>
      </c>
      <c r="AA447">
        <v>5</v>
      </c>
      <c r="AB447">
        <v>5</v>
      </c>
      <c r="AC447">
        <v>5</v>
      </c>
      <c r="AD447">
        <v>3</v>
      </c>
      <c r="AE447">
        <v>4</v>
      </c>
      <c r="AF447">
        <v>4</v>
      </c>
      <c r="AG447">
        <v>4</v>
      </c>
      <c r="AH447">
        <v>4</v>
      </c>
      <c r="AI447">
        <v>4</v>
      </c>
      <c r="AJ447">
        <v>4</v>
      </c>
      <c r="AK447">
        <v>2</v>
      </c>
      <c r="AL447">
        <v>5</v>
      </c>
      <c r="AM447">
        <v>4</v>
      </c>
      <c r="AN447" t="s">
        <v>50</v>
      </c>
      <c r="AO447">
        <v>4</v>
      </c>
      <c r="AP447">
        <v>4</v>
      </c>
      <c r="AQ447">
        <v>3</v>
      </c>
      <c r="AR447">
        <v>5</v>
      </c>
      <c r="AS447">
        <v>5</v>
      </c>
      <c r="AT447">
        <v>4</v>
      </c>
      <c r="AU447">
        <v>4</v>
      </c>
      <c r="AV447">
        <v>4</v>
      </c>
      <c r="AW447">
        <v>4</v>
      </c>
      <c r="AX447">
        <v>4</v>
      </c>
      <c r="AY447">
        <v>3</v>
      </c>
      <c r="AZ447">
        <v>4</v>
      </c>
      <c r="BA447" t="s">
        <v>79</v>
      </c>
    </row>
    <row r="448" spans="1:53" hidden="1" x14ac:dyDescent="0.3">
      <c r="A448">
        <v>118454939442</v>
      </c>
      <c r="B448">
        <v>453298388</v>
      </c>
      <c r="C448" s="1">
        <v>45227.107048611113</v>
      </c>
      <c r="D448" s="1">
        <v>45227.112893518519</v>
      </c>
      <c r="E448" t="s">
        <v>850</v>
      </c>
      <c r="I448" t="s">
        <v>48</v>
      </c>
      <c r="J448" t="s">
        <v>84</v>
      </c>
      <c r="K448">
        <v>5</v>
      </c>
      <c r="L448">
        <v>4</v>
      </c>
      <c r="M448">
        <v>5</v>
      </c>
      <c r="N448">
        <v>4</v>
      </c>
      <c r="O448">
        <v>5</v>
      </c>
      <c r="P448">
        <v>5</v>
      </c>
      <c r="Q448">
        <v>5</v>
      </c>
      <c r="R448">
        <v>5</v>
      </c>
      <c r="S448">
        <v>5</v>
      </c>
      <c r="T448">
        <v>5</v>
      </c>
      <c r="U448">
        <v>4</v>
      </c>
      <c r="V448">
        <v>4</v>
      </c>
      <c r="W448">
        <v>5</v>
      </c>
      <c r="X448">
        <v>3</v>
      </c>
      <c r="Y448">
        <v>5</v>
      </c>
      <c r="Z448">
        <v>5</v>
      </c>
      <c r="AA448">
        <v>5</v>
      </c>
      <c r="AB448">
        <v>5</v>
      </c>
      <c r="AC448">
        <v>5</v>
      </c>
      <c r="AD448">
        <v>5</v>
      </c>
      <c r="AE448">
        <v>5</v>
      </c>
      <c r="AF448">
        <v>5</v>
      </c>
      <c r="AG448">
        <v>5</v>
      </c>
      <c r="AH448">
        <v>5</v>
      </c>
      <c r="AI448">
        <v>4</v>
      </c>
      <c r="AJ448">
        <v>5</v>
      </c>
      <c r="AK448">
        <v>5</v>
      </c>
      <c r="AL448">
        <v>5</v>
      </c>
      <c r="AM448">
        <v>4</v>
      </c>
      <c r="AN448" t="s">
        <v>50</v>
      </c>
      <c r="AO448">
        <v>4</v>
      </c>
      <c r="AP448">
        <v>5</v>
      </c>
      <c r="AQ448">
        <v>5</v>
      </c>
      <c r="AR448">
        <v>5</v>
      </c>
      <c r="AS448">
        <v>5</v>
      </c>
      <c r="AT448">
        <v>5</v>
      </c>
      <c r="AU448">
        <v>5</v>
      </c>
      <c r="AV448">
        <v>4</v>
      </c>
      <c r="AW448">
        <v>5</v>
      </c>
      <c r="AX448">
        <v>4</v>
      </c>
      <c r="AY448">
        <v>5</v>
      </c>
      <c r="AZ448">
        <v>5</v>
      </c>
      <c r="BA448" t="s">
        <v>851</v>
      </c>
    </row>
    <row r="449" spans="1:53" hidden="1" x14ac:dyDescent="0.3">
      <c r="A449">
        <v>118454891134</v>
      </c>
      <c r="B449">
        <v>453298388</v>
      </c>
      <c r="C449" s="1">
        <v>45227.07099537037</v>
      </c>
      <c r="D449" s="1">
        <v>45227.076932870368</v>
      </c>
      <c r="E449" t="s">
        <v>852</v>
      </c>
      <c r="I449" t="s">
        <v>48</v>
      </c>
      <c r="J449" t="s">
        <v>53</v>
      </c>
      <c r="K449">
        <v>4</v>
      </c>
      <c r="L449">
        <v>4</v>
      </c>
      <c r="M449">
        <v>4</v>
      </c>
      <c r="N449">
        <v>4</v>
      </c>
      <c r="O449">
        <v>4</v>
      </c>
      <c r="P449">
        <v>4</v>
      </c>
      <c r="Q449">
        <v>4</v>
      </c>
      <c r="R449">
        <v>3</v>
      </c>
      <c r="S449">
        <v>4</v>
      </c>
      <c r="T449">
        <v>4</v>
      </c>
      <c r="U449">
        <v>4</v>
      </c>
      <c r="V449">
        <v>4</v>
      </c>
      <c r="W449">
        <v>5</v>
      </c>
      <c r="X449">
        <v>3</v>
      </c>
      <c r="Y449">
        <v>4</v>
      </c>
      <c r="Z449">
        <v>5</v>
      </c>
      <c r="AA449">
        <v>4</v>
      </c>
      <c r="AB449">
        <v>4</v>
      </c>
      <c r="AC449">
        <v>4</v>
      </c>
      <c r="AD449">
        <v>4</v>
      </c>
      <c r="AE449">
        <v>3</v>
      </c>
      <c r="AF449">
        <v>4</v>
      </c>
      <c r="AG449">
        <v>4</v>
      </c>
      <c r="AH449">
        <v>4</v>
      </c>
      <c r="AI449">
        <v>3</v>
      </c>
      <c r="AJ449">
        <v>3</v>
      </c>
      <c r="AK449">
        <v>3</v>
      </c>
      <c r="AL449">
        <v>4</v>
      </c>
      <c r="AM449">
        <v>2</v>
      </c>
      <c r="AN449">
        <v>4</v>
      </c>
      <c r="AO449">
        <v>4</v>
      </c>
      <c r="AP449">
        <v>4</v>
      </c>
      <c r="AQ449">
        <v>4</v>
      </c>
      <c r="AR449">
        <v>4</v>
      </c>
      <c r="AS449">
        <v>4</v>
      </c>
      <c r="AT449">
        <v>3</v>
      </c>
      <c r="AU449">
        <v>4</v>
      </c>
      <c r="AV449">
        <v>3</v>
      </c>
      <c r="AW449">
        <v>4</v>
      </c>
      <c r="AX449">
        <v>3</v>
      </c>
      <c r="AY449">
        <v>4</v>
      </c>
      <c r="AZ449">
        <v>3</v>
      </c>
      <c r="BA449" t="s">
        <v>853</v>
      </c>
    </row>
    <row r="450" spans="1:53" x14ac:dyDescent="0.3">
      <c r="A450">
        <v>118454873878</v>
      </c>
      <c r="B450">
        <v>453298388</v>
      </c>
      <c r="C450" s="1">
        <v>45227.057881944442</v>
      </c>
      <c r="D450" s="1">
        <v>45227.063981481479</v>
      </c>
      <c r="E450" t="s">
        <v>854</v>
      </c>
      <c r="I450" t="s">
        <v>48</v>
      </c>
      <c r="J450" t="s">
        <v>84</v>
      </c>
      <c r="K450">
        <v>4</v>
      </c>
      <c r="L450">
        <v>3</v>
      </c>
      <c r="M450">
        <v>4</v>
      </c>
      <c r="N450">
        <v>4</v>
      </c>
      <c r="O450">
        <v>3</v>
      </c>
      <c r="P450">
        <v>4</v>
      </c>
      <c r="Q450">
        <v>4</v>
      </c>
      <c r="R450">
        <v>4</v>
      </c>
      <c r="S450">
        <v>4</v>
      </c>
      <c r="T450">
        <v>2</v>
      </c>
      <c r="U450">
        <v>3</v>
      </c>
      <c r="V450">
        <v>4</v>
      </c>
      <c r="W450">
        <v>5</v>
      </c>
      <c r="X450">
        <v>2</v>
      </c>
      <c r="Y450">
        <v>2</v>
      </c>
      <c r="Z450">
        <v>4</v>
      </c>
      <c r="AA450">
        <v>4</v>
      </c>
      <c r="AB450">
        <v>3</v>
      </c>
      <c r="AC450">
        <v>4</v>
      </c>
      <c r="AD450">
        <v>4</v>
      </c>
      <c r="AE450">
        <v>4</v>
      </c>
      <c r="AF450">
        <v>3</v>
      </c>
      <c r="AG450">
        <v>4</v>
      </c>
      <c r="AH450">
        <v>4</v>
      </c>
      <c r="AI450">
        <v>3</v>
      </c>
      <c r="AJ450">
        <v>3</v>
      </c>
      <c r="AK450">
        <v>3</v>
      </c>
      <c r="AL450">
        <v>4</v>
      </c>
      <c r="AM450">
        <v>4</v>
      </c>
      <c r="AN450" t="s">
        <v>50</v>
      </c>
      <c r="AO450">
        <v>4</v>
      </c>
      <c r="AP450">
        <v>4</v>
      </c>
      <c r="AQ450">
        <v>3</v>
      </c>
      <c r="AR450">
        <v>4</v>
      </c>
      <c r="AS450">
        <v>4</v>
      </c>
      <c r="AT450">
        <v>4</v>
      </c>
      <c r="AU450">
        <v>4</v>
      </c>
      <c r="AV450">
        <v>3</v>
      </c>
      <c r="AW450">
        <v>3</v>
      </c>
      <c r="AX450">
        <v>3</v>
      </c>
      <c r="AY450">
        <v>4</v>
      </c>
      <c r="AZ450">
        <v>4</v>
      </c>
      <c r="BA450" t="s">
        <v>855</v>
      </c>
    </row>
    <row r="451" spans="1:53" hidden="1" x14ac:dyDescent="0.3">
      <c r="A451">
        <v>118454836912</v>
      </c>
      <c r="B451">
        <v>453298388</v>
      </c>
      <c r="C451" s="1">
        <v>45227.033159722225</v>
      </c>
      <c r="D451" s="1">
        <v>45227.036203703705</v>
      </c>
      <c r="E451" t="s">
        <v>856</v>
      </c>
      <c r="I451" t="s">
        <v>56</v>
      </c>
      <c r="J451" t="s">
        <v>140</v>
      </c>
      <c r="K451">
        <v>5</v>
      </c>
      <c r="L451">
        <v>4</v>
      </c>
      <c r="M451">
        <v>4</v>
      </c>
      <c r="N451">
        <v>5</v>
      </c>
      <c r="O451">
        <v>5</v>
      </c>
      <c r="P451">
        <v>4</v>
      </c>
      <c r="Q451">
        <v>4</v>
      </c>
      <c r="R451">
        <v>5</v>
      </c>
      <c r="S451">
        <v>5</v>
      </c>
      <c r="T451">
        <v>4</v>
      </c>
      <c r="U451">
        <v>3</v>
      </c>
      <c r="V451">
        <v>4</v>
      </c>
      <c r="W451">
        <v>3</v>
      </c>
      <c r="X451">
        <v>3</v>
      </c>
      <c r="Y451">
        <v>4</v>
      </c>
      <c r="Z451">
        <v>4</v>
      </c>
      <c r="AA451">
        <v>5</v>
      </c>
      <c r="AB451">
        <v>5</v>
      </c>
      <c r="AC451">
        <v>4</v>
      </c>
      <c r="AD451">
        <v>5</v>
      </c>
      <c r="AE451">
        <v>4</v>
      </c>
      <c r="AF451">
        <v>4</v>
      </c>
      <c r="AG451">
        <v>3</v>
      </c>
      <c r="AH451">
        <v>5</v>
      </c>
      <c r="AI451">
        <v>2</v>
      </c>
      <c r="AJ451">
        <v>3</v>
      </c>
      <c r="AK451">
        <v>2</v>
      </c>
      <c r="AL451">
        <v>4</v>
      </c>
      <c r="AM451">
        <v>4</v>
      </c>
      <c r="AN451">
        <v>3</v>
      </c>
      <c r="AO451">
        <v>4</v>
      </c>
      <c r="AP451">
        <v>4</v>
      </c>
      <c r="AQ451">
        <v>3</v>
      </c>
      <c r="AR451">
        <v>5</v>
      </c>
      <c r="AS451">
        <v>5</v>
      </c>
      <c r="AT451">
        <v>5</v>
      </c>
      <c r="AU451">
        <v>5</v>
      </c>
      <c r="AV451">
        <v>4</v>
      </c>
      <c r="AW451">
        <v>5</v>
      </c>
      <c r="AX451">
        <v>4</v>
      </c>
      <c r="AY451">
        <v>3</v>
      </c>
      <c r="AZ451">
        <v>4</v>
      </c>
      <c r="BA451" t="s">
        <v>857</v>
      </c>
    </row>
    <row r="452" spans="1:53" hidden="1" x14ac:dyDescent="0.3">
      <c r="A452">
        <v>118454813517</v>
      </c>
      <c r="B452">
        <v>453298388</v>
      </c>
      <c r="C452" s="1">
        <v>45226.756597222222</v>
      </c>
      <c r="D452" s="1">
        <v>45227.018657407411</v>
      </c>
      <c r="E452" t="s">
        <v>858</v>
      </c>
      <c r="I452" t="s">
        <v>56</v>
      </c>
      <c r="J452" t="s">
        <v>68</v>
      </c>
      <c r="K452">
        <v>2</v>
      </c>
      <c r="L452">
        <v>2</v>
      </c>
      <c r="M452">
        <v>3</v>
      </c>
      <c r="N452">
        <v>4</v>
      </c>
      <c r="O452">
        <v>2</v>
      </c>
      <c r="P452">
        <v>3</v>
      </c>
      <c r="Q452">
        <v>2</v>
      </c>
      <c r="R452">
        <v>3</v>
      </c>
      <c r="S452">
        <v>4</v>
      </c>
      <c r="T452">
        <v>3</v>
      </c>
      <c r="U452">
        <v>1</v>
      </c>
      <c r="V452">
        <v>3</v>
      </c>
      <c r="W452">
        <v>4</v>
      </c>
      <c r="X452">
        <v>4</v>
      </c>
      <c r="Y452">
        <v>4</v>
      </c>
      <c r="Z452">
        <v>5</v>
      </c>
      <c r="AA452">
        <v>5</v>
      </c>
      <c r="AB452">
        <v>4</v>
      </c>
      <c r="AC452">
        <v>4</v>
      </c>
      <c r="AD452">
        <v>5</v>
      </c>
      <c r="AE452">
        <v>4</v>
      </c>
      <c r="AF452">
        <v>4</v>
      </c>
      <c r="AG452">
        <v>3</v>
      </c>
      <c r="AH452">
        <v>5</v>
      </c>
      <c r="AI452">
        <v>4</v>
      </c>
      <c r="AJ452">
        <v>3</v>
      </c>
      <c r="AK452">
        <v>5</v>
      </c>
      <c r="AL452">
        <v>5</v>
      </c>
      <c r="AM452">
        <v>5</v>
      </c>
      <c r="AN452" t="s">
        <v>50</v>
      </c>
      <c r="AO452">
        <v>2</v>
      </c>
      <c r="AP452">
        <v>5</v>
      </c>
      <c r="AQ452">
        <v>2</v>
      </c>
      <c r="AR452">
        <v>3</v>
      </c>
      <c r="AS452">
        <v>3</v>
      </c>
      <c r="AT452">
        <v>3</v>
      </c>
      <c r="AU452">
        <v>2</v>
      </c>
      <c r="AV452">
        <v>4</v>
      </c>
      <c r="AW452">
        <v>4</v>
      </c>
      <c r="AX452">
        <v>4</v>
      </c>
      <c r="AY452">
        <v>4</v>
      </c>
      <c r="AZ452">
        <v>5</v>
      </c>
      <c r="BA452" t="s">
        <v>859</v>
      </c>
    </row>
    <row r="453" spans="1:53" hidden="1" x14ac:dyDescent="0.3">
      <c r="A453">
        <v>118454788338</v>
      </c>
      <c r="B453">
        <v>453298388</v>
      </c>
      <c r="C453" s="1">
        <v>45226.996238425927</v>
      </c>
      <c r="D453" s="1">
        <v>45227.001168981478</v>
      </c>
      <c r="E453" t="s">
        <v>860</v>
      </c>
      <c r="I453" t="s">
        <v>48</v>
      </c>
      <c r="J453" t="s">
        <v>65</v>
      </c>
      <c r="K453">
        <v>3</v>
      </c>
      <c r="L453">
        <v>3</v>
      </c>
      <c r="M453">
        <v>3</v>
      </c>
      <c r="N453">
        <v>4</v>
      </c>
      <c r="O453">
        <v>3</v>
      </c>
      <c r="P453">
        <v>2</v>
      </c>
      <c r="Q453">
        <v>4</v>
      </c>
      <c r="R453">
        <v>3</v>
      </c>
      <c r="S453">
        <v>4</v>
      </c>
      <c r="T453">
        <v>2</v>
      </c>
      <c r="U453">
        <v>4</v>
      </c>
      <c r="V453">
        <v>4</v>
      </c>
      <c r="W453">
        <v>4</v>
      </c>
      <c r="X453">
        <v>3</v>
      </c>
      <c r="Y453">
        <v>2</v>
      </c>
      <c r="Z453">
        <v>4</v>
      </c>
      <c r="AA453">
        <v>4</v>
      </c>
      <c r="AB453">
        <v>2</v>
      </c>
      <c r="AC453">
        <v>3</v>
      </c>
      <c r="AD453">
        <v>2</v>
      </c>
      <c r="AE453">
        <v>3</v>
      </c>
      <c r="AF453">
        <v>4</v>
      </c>
      <c r="AG453">
        <v>4</v>
      </c>
      <c r="AH453">
        <v>4</v>
      </c>
      <c r="AI453">
        <v>2</v>
      </c>
      <c r="AJ453">
        <v>2</v>
      </c>
      <c r="AK453">
        <v>4</v>
      </c>
      <c r="AL453">
        <v>4</v>
      </c>
      <c r="AM453">
        <v>4</v>
      </c>
      <c r="AN453" t="s">
        <v>50</v>
      </c>
      <c r="AO453">
        <v>4</v>
      </c>
      <c r="AP453">
        <v>4</v>
      </c>
      <c r="AQ453">
        <v>4</v>
      </c>
      <c r="AR453">
        <v>3</v>
      </c>
      <c r="AS453">
        <v>3</v>
      </c>
      <c r="AT453">
        <v>2</v>
      </c>
      <c r="AU453">
        <v>3</v>
      </c>
      <c r="AV453">
        <v>2</v>
      </c>
      <c r="AW453">
        <v>4</v>
      </c>
      <c r="AX453">
        <v>4</v>
      </c>
      <c r="AY453">
        <v>4</v>
      </c>
      <c r="AZ453">
        <v>2</v>
      </c>
      <c r="BA453" t="s">
        <v>861</v>
      </c>
    </row>
    <row r="454" spans="1:53" hidden="1" x14ac:dyDescent="0.3">
      <c r="A454">
        <v>118454788246</v>
      </c>
      <c r="B454">
        <v>453298388</v>
      </c>
      <c r="C454" s="1">
        <v>45226.997511574074</v>
      </c>
      <c r="D454" s="1">
        <v>45227.000902777778</v>
      </c>
      <c r="E454" t="s">
        <v>862</v>
      </c>
      <c r="I454" t="s">
        <v>48</v>
      </c>
      <c r="J454" t="s">
        <v>49</v>
      </c>
      <c r="K454">
        <v>4</v>
      </c>
      <c r="L454">
        <v>4</v>
      </c>
      <c r="M454">
        <v>3</v>
      </c>
      <c r="N454">
        <v>2</v>
      </c>
      <c r="O454">
        <v>4</v>
      </c>
      <c r="P454">
        <v>3</v>
      </c>
      <c r="Q454">
        <v>4</v>
      </c>
      <c r="R454">
        <v>4</v>
      </c>
      <c r="S454">
        <v>4</v>
      </c>
      <c r="T454">
        <v>4</v>
      </c>
      <c r="U454">
        <v>4</v>
      </c>
      <c r="V454">
        <v>2</v>
      </c>
      <c r="W454">
        <v>4</v>
      </c>
      <c r="X454">
        <v>1</v>
      </c>
      <c r="Y454">
        <v>3</v>
      </c>
      <c r="Z454">
        <v>4</v>
      </c>
      <c r="AA454">
        <v>4</v>
      </c>
      <c r="AB454">
        <v>4</v>
      </c>
      <c r="AC454">
        <v>4</v>
      </c>
      <c r="AD454">
        <v>4</v>
      </c>
      <c r="AE454">
        <v>4</v>
      </c>
      <c r="AF454">
        <v>4</v>
      </c>
      <c r="AG454">
        <v>4</v>
      </c>
      <c r="AH454">
        <v>4</v>
      </c>
      <c r="AI454">
        <v>4</v>
      </c>
      <c r="AJ454">
        <v>4</v>
      </c>
      <c r="AK454">
        <v>4</v>
      </c>
      <c r="AL454">
        <v>4</v>
      </c>
      <c r="AM454">
        <v>4</v>
      </c>
      <c r="AN454" t="s">
        <v>50</v>
      </c>
      <c r="AO454">
        <v>4</v>
      </c>
      <c r="AP454">
        <v>4</v>
      </c>
      <c r="AQ454">
        <v>3</v>
      </c>
      <c r="AR454">
        <v>4</v>
      </c>
      <c r="AS454">
        <v>4</v>
      </c>
      <c r="AT454">
        <v>3</v>
      </c>
      <c r="AU454">
        <v>3</v>
      </c>
      <c r="AV454">
        <v>2</v>
      </c>
      <c r="AW454">
        <v>4</v>
      </c>
      <c r="AX454">
        <v>3</v>
      </c>
      <c r="AY454">
        <v>3</v>
      </c>
      <c r="AZ454">
        <v>4</v>
      </c>
      <c r="BA454" t="s">
        <v>79</v>
      </c>
    </row>
    <row r="455" spans="1:53" hidden="1" x14ac:dyDescent="0.3">
      <c r="A455">
        <v>118454775126</v>
      </c>
      <c r="B455">
        <v>453298388</v>
      </c>
      <c r="C455" s="1">
        <v>45226.98777777778</v>
      </c>
      <c r="D455" s="1">
        <v>45226.992164351854</v>
      </c>
      <c r="E455" t="s">
        <v>863</v>
      </c>
      <c r="I455" t="s">
        <v>48</v>
      </c>
      <c r="J455" t="s">
        <v>53</v>
      </c>
      <c r="K455">
        <v>3</v>
      </c>
      <c r="L455">
        <v>2</v>
      </c>
      <c r="M455">
        <v>4</v>
      </c>
      <c r="N455">
        <v>4</v>
      </c>
      <c r="O455">
        <v>4</v>
      </c>
      <c r="P455">
        <v>4</v>
      </c>
      <c r="Q455">
        <v>4</v>
      </c>
      <c r="R455">
        <v>4</v>
      </c>
      <c r="S455">
        <v>4</v>
      </c>
      <c r="T455">
        <v>4</v>
      </c>
      <c r="U455">
        <v>4</v>
      </c>
      <c r="V455">
        <v>2</v>
      </c>
      <c r="W455">
        <v>3</v>
      </c>
      <c r="X455">
        <v>2</v>
      </c>
      <c r="Y455">
        <v>4</v>
      </c>
      <c r="Z455">
        <v>3</v>
      </c>
      <c r="AA455">
        <v>4</v>
      </c>
      <c r="AB455">
        <v>4</v>
      </c>
      <c r="AC455">
        <v>4</v>
      </c>
      <c r="AD455">
        <v>4</v>
      </c>
      <c r="AE455">
        <v>2</v>
      </c>
      <c r="AF455">
        <v>3</v>
      </c>
      <c r="AG455">
        <v>4</v>
      </c>
      <c r="AH455">
        <v>3</v>
      </c>
      <c r="AI455">
        <v>2</v>
      </c>
      <c r="AJ455">
        <v>2</v>
      </c>
      <c r="AK455">
        <v>3</v>
      </c>
      <c r="AL455">
        <v>3</v>
      </c>
      <c r="AM455">
        <v>4</v>
      </c>
      <c r="AN455" t="s">
        <v>50</v>
      </c>
      <c r="AO455">
        <v>3</v>
      </c>
      <c r="AP455">
        <v>4</v>
      </c>
      <c r="AQ455">
        <v>1</v>
      </c>
      <c r="AR455">
        <v>4</v>
      </c>
      <c r="AS455">
        <v>3</v>
      </c>
      <c r="AT455">
        <v>3</v>
      </c>
      <c r="AU455">
        <v>4</v>
      </c>
      <c r="AV455">
        <v>1</v>
      </c>
      <c r="AW455">
        <v>3</v>
      </c>
      <c r="AX455">
        <v>2</v>
      </c>
      <c r="AY455">
        <v>3</v>
      </c>
      <c r="AZ455">
        <v>2</v>
      </c>
      <c r="BA455" t="s">
        <v>79</v>
      </c>
    </row>
    <row r="456" spans="1:53" hidden="1" x14ac:dyDescent="0.3">
      <c r="A456">
        <v>118454773848</v>
      </c>
      <c r="B456">
        <v>453298388</v>
      </c>
      <c r="C456" s="1">
        <v>45226.986990740741</v>
      </c>
      <c r="D456" s="1">
        <v>45226.991087962961</v>
      </c>
      <c r="E456" t="s">
        <v>864</v>
      </c>
      <c r="I456" t="s">
        <v>56</v>
      </c>
      <c r="J456" t="s">
        <v>140</v>
      </c>
      <c r="K456">
        <v>4</v>
      </c>
      <c r="L456">
        <v>4</v>
      </c>
      <c r="M456">
        <v>5</v>
      </c>
      <c r="N456">
        <v>5</v>
      </c>
      <c r="O456">
        <v>4</v>
      </c>
      <c r="P456">
        <v>4</v>
      </c>
      <c r="Q456">
        <v>4</v>
      </c>
      <c r="R456">
        <v>3</v>
      </c>
      <c r="S456">
        <v>4</v>
      </c>
      <c r="T456">
        <v>3</v>
      </c>
      <c r="U456">
        <v>3</v>
      </c>
      <c r="V456">
        <v>4</v>
      </c>
      <c r="W456">
        <v>5</v>
      </c>
      <c r="X456">
        <v>4</v>
      </c>
      <c r="Y456">
        <v>4</v>
      </c>
      <c r="Z456">
        <v>5</v>
      </c>
      <c r="AA456">
        <v>5</v>
      </c>
      <c r="AB456">
        <v>5</v>
      </c>
      <c r="AC456">
        <v>4</v>
      </c>
      <c r="AD456">
        <v>5</v>
      </c>
      <c r="AE456">
        <v>4</v>
      </c>
      <c r="AF456">
        <v>5</v>
      </c>
      <c r="AG456">
        <v>5</v>
      </c>
      <c r="AH456">
        <v>5</v>
      </c>
      <c r="AI456">
        <v>4</v>
      </c>
      <c r="AJ456">
        <v>4</v>
      </c>
      <c r="AK456">
        <v>5</v>
      </c>
      <c r="AL456">
        <v>5</v>
      </c>
      <c r="AM456">
        <v>4</v>
      </c>
      <c r="AN456">
        <v>4</v>
      </c>
      <c r="AO456">
        <v>4</v>
      </c>
      <c r="AP456">
        <v>5</v>
      </c>
      <c r="AQ456">
        <v>5</v>
      </c>
      <c r="AR456">
        <v>4</v>
      </c>
      <c r="AS456">
        <v>5</v>
      </c>
      <c r="AT456">
        <v>5</v>
      </c>
      <c r="AU456">
        <v>4</v>
      </c>
      <c r="AV456">
        <v>4</v>
      </c>
      <c r="AW456">
        <v>4</v>
      </c>
      <c r="AX456">
        <v>3</v>
      </c>
      <c r="AY456">
        <v>3</v>
      </c>
      <c r="AZ456">
        <v>3</v>
      </c>
      <c r="BA456" t="s">
        <v>865</v>
      </c>
    </row>
    <row r="457" spans="1:53" hidden="1" x14ac:dyDescent="0.3">
      <c r="A457">
        <v>118454763832</v>
      </c>
      <c r="B457">
        <v>453298388</v>
      </c>
      <c r="C457" s="1">
        <v>45226.979513888888</v>
      </c>
      <c r="D457" s="1">
        <v>45226.984351851854</v>
      </c>
      <c r="E457" t="s">
        <v>866</v>
      </c>
      <c r="I457" t="s">
        <v>56</v>
      </c>
      <c r="J457" t="s">
        <v>140</v>
      </c>
      <c r="K457">
        <v>3</v>
      </c>
      <c r="L457">
        <v>4</v>
      </c>
      <c r="M457">
        <v>4</v>
      </c>
      <c r="N457">
        <v>4</v>
      </c>
      <c r="O457">
        <v>3</v>
      </c>
      <c r="P457">
        <v>4</v>
      </c>
      <c r="Q457">
        <v>3</v>
      </c>
      <c r="R457">
        <v>2</v>
      </c>
      <c r="S457">
        <v>3</v>
      </c>
      <c r="T457">
        <v>2</v>
      </c>
      <c r="U457">
        <v>4</v>
      </c>
      <c r="V457">
        <v>4</v>
      </c>
      <c r="W457">
        <v>4</v>
      </c>
      <c r="X457">
        <v>3</v>
      </c>
      <c r="Y457">
        <v>2</v>
      </c>
      <c r="Z457">
        <v>4</v>
      </c>
      <c r="AA457">
        <v>3</v>
      </c>
      <c r="AB457">
        <v>4</v>
      </c>
      <c r="AC457">
        <v>4</v>
      </c>
      <c r="AD457">
        <v>2</v>
      </c>
      <c r="AE457">
        <v>3</v>
      </c>
      <c r="AF457">
        <v>2</v>
      </c>
      <c r="AG457">
        <v>2</v>
      </c>
      <c r="AH457">
        <v>1</v>
      </c>
      <c r="AI457">
        <v>2</v>
      </c>
      <c r="AJ457">
        <v>4</v>
      </c>
      <c r="AK457">
        <v>2</v>
      </c>
      <c r="AL457">
        <v>4</v>
      </c>
      <c r="AM457">
        <v>4</v>
      </c>
      <c r="AN457">
        <v>2</v>
      </c>
      <c r="AO457">
        <v>4</v>
      </c>
      <c r="AP457">
        <v>4</v>
      </c>
      <c r="AQ457">
        <v>4</v>
      </c>
      <c r="AR457">
        <v>4</v>
      </c>
      <c r="AS457">
        <v>4</v>
      </c>
      <c r="AT457">
        <v>3</v>
      </c>
      <c r="AU457">
        <v>3</v>
      </c>
      <c r="AV457">
        <v>3</v>
      </c>
      <c r="AW457">
        <v>4</v>
      </c>
      <c r="AX457">
        <v>4</v>
      </c>
      <c r="AY457">
        <v>4</v>
      </c>
      <c r="AZ457">
        <v>3</v>
      </c>
      <c r="BA457" t="s">
        <v>87</v>
      </c>
    </row>
    <row r="458" spans="1:53" hidden="1" x14ac:dyDescent="0.3">
      <c r="A458">
        <v>118454758384</v>
      </c>
      <c r="B458">
        <v>453298388</v>
      </c>
      <c r="C458" s="1">
        <v>45226.976550925923</v>
      </c>
      <c r="D458" s="1">
        <v>45226.981064814812</v>
      </c>
      <c r="E458" t="s">
        <v>867</v>
      </c>
      <c r="I458" t="s">
        <v>56</v>
      </c>
      <c r="J458" t="s">
        <v>57</v>
      </c>
      <c r="K458">
        <v>4</v>
      </c>
      <c r="L458">
        <v>4</v>
      </c>
      <c r="M458">
        <v>4</v>
      </c>
      <c r="N458">
        <v>3</v>
      </c>
      <c r="O458">
        <v>4</v>
      </c>
      <c r="P458">
        <v>3</v>
      </c>
      <c r="Q458">
        <v>4</v>
      </c>
      <c r="R458">
        <v>4</v>
      </c>
      <c r="S458">
        <v>4</v>
      </c>
      <c r="T458">
        <v>3</v>
      </c>
      <c r="U458">
        <v>4</v>
      </c>
      <c r="V458">
        <v>4</v>
      </c>
      <c r="W458">
        <v>3</v>
      </c>
      <c r="X458">
        <v>4</v>
      </c>
      <c r="Y458">
        <v>3</v>
      </c>
      <c r="Z458">
        <v>4</v>
      </c>
      <c r="AA458">
        <v>4</v>
      </c>
      <c r="AB458">
        <v>4</v>
      </c>
      <c r="AC458">
        <v>4</v>
      </c>
      <c r="AD458">
        <v>4</v>
      </c>
      <c r="AE458">
        <v>4</v>
      </c>
      <c r="AF458">
        <v>4</v>
      </c>
      <c r="AG458">
        <v>4</v>
      </c>
      <c r="AH458">
        <v>4</v>
      </c>
      <c r="AI458">
        <v>3</v>
      </c>
      <c r="AJ458">
        <v>4</v>
      </c>
      <c r="AK458">
        <v>3</v>
      </c>
      <c r="AL458">
        <v>4</v>
      </c>
      <c r="AM458">
        <v>4</v>
      </c>
      <c r="AN458">
        <v>4</v>
      </c>
      <c r="AO458">
        <v>4</v>
      </c>
      <c r="AP458">
        <v>4</v>
      </c>
      <c r="AQ458">
        <v>4</v>
      </c>
      <c r="AR458">
        <v>4</v>
      </c>
      <c r="AS458">
        <v>4</v>
      </c>
      <c r="AT458">
        <v>4</v>
      </c>
      <c r="AU458">
        <v>3</v>
      </c>
      <c r="AV458">
        <v>3</v>
      </c>
      <c r="AW458">
        <v>5</v>
      </c>
      <c r="AX458">
        <v>5</v>
      </c>
      <c r="AY458">
        <v>5</v>
      </c>
      <c r="AZ458">
        <v>4</v>
      </c>
      <c r="BA458" t="s">
        <v>113</v>
      </c>
    </row>
    <row r="459" spans="1:53" hidden="1" x14ac:dyDescent="0.3">
      <c r="A459">
        <v>118454746869</v>
      </c>
      <c r="B459">
        <v>453298388</v>
      </c>
      <c r="C459" s="1">
        <v>45226.970509259256</v>
      </c>
      <c r="D459" s="1">
        <v>45226.975081018521</v>
      </c>
      <c r="E459" t="s">
        <v>868</v>
      </c>
      <c r="I459" t="s">
        <v>56</v>
      </c>
      <c r="J459" t="s">
        <v>140</v>
      </c>
      <c r="K459">
        <v>4</v>
      </c>
      <c r="L459">
        <v>4</v>
      </c>
      <c r="M459">
        <v>3</v>
      </c>
      <c r="N459">
        <v>3</v>
      </c>
      <c r="O459">
        <v>4</v>
      </c>
      <c r="P459">
        <v>4</v>
      </c>
      <c r="Q459">
        <v>3</v>
      </c>
      <c r="R459">
        <v>2</v>
      </c>
      <c r="S459">
        <v>4</v>
      </c>
      <c r="T459">
        <v>3</v>
      </c>
      <c r="U459">
        <v>3</v>
      </c>
      <c r="V459">
        <v>4</v>
      </c>
      <c r="W459">
        <v>3</v>
      </c>
      <c r="X459">
        <v>3</v>
      </c>
      <c r="Y459">
        <v>3</v>
      </c>
      <c r="Z459">
        <v>4</v>
      </c>
      <c r="AA459">
        <v>4</v>
      </c>
      <c r="AB459">
        <v>4</v>
      </c>
      <c r="AC459">
        <v>4</v>
      </c>
      <c r="AD459">
        <v>4</v>
      </c>
      <c r="AE459">
        <v>4</v>
      </c>
      <c r="AF459">
        <v>4</v>
      </c>
      <c r="AG459">
        <v>4</v>
      </c>
      <c r="AH459">
        <v>3</v>
      </c>
      <c r="AI459">
        <v>3</v>
      </c>
      <c r="AJ459">
        <v>4</v>
      </c>
      <c r="AK459">
        <v>4</v>
      </c>
      <c r="AL459">
        <v>4</v>
      </c>
      <c r="AM459">
        <v>4</v>
      </c>
      <c r="AN459" t="s">
        <v>50</v>
      </c>
      <c r="AO459">
        <v>3</v>
      </c>
      <c r="AP459">
        <v>4</v>
      </c>
      <c r="AQ459">
        <v>4</v>
      </c>
      <c r="AR459">
        <v>4</v>
      </c>
      <c r="AS459">
        <v>3</v>
      </c>
      <c r="AT459">
        <v>3</v>
      </c>
      <c r="AU459">
        <v>3</v>
      </c>
      <c r="AV459">
        <v>2</v>
      </c>
      <c r="AW459">
        <v>3</v>
      </c>
      <c r="AX459">
        <v>3</v>
      </c>
      <c r="AY459">
        <v>3</v>
      </c>
      <c r="AZ459">
        <v>3</v>
      </c>
      <c r="BA459" t="s">
        <v>869</v>
      </c>
    </row>
    <row r="460" spans="1:53" hidden="1" x14ac:dyDescent="0.3">
      <c r="A460">
        <v>118454742832</v>
      </c>
      <c r="B460">
        <v>453298388</v>
      </c>
      <c r="C460" s="1">
        <v>45226.964108796295</v>
      </c>
      <c r="D460" s="1">
        <v>45226.973969907405</v>
      </c>
      <c r="E460" t="s">
        <v>870</v>
      </c>
      <c r="I460" t="s">
        <v>56</v>
      </c>
      <c r="J460" t="s">
        <v>140</v>
      </c>
      <c r="K460">
        <v>4</v>
      </c>
      <c r="L460">
        <v>4</v>
      </c>
      <c r="M460">
        <v>4</v>
      </c>
      <c r="N460">
        <v>4</v>
      </c>
      <c r="O460">
        <v>4</v>
      </c>
      <c r="P460">
        <v>5</v>
      </c>
      <c r="Q460">
        <v>4</v>
      </c>
      <c r="R460">
        <v>4</v>
      </c>
      <c r="S460">
        <v>5</v>
      </c>
      <c r="T460">
        <v>5</v>
      </c>
      <c r="U460">
        <v>5</v>
      </c>
      <c r="V460">
        <v>3</v>
      </c>
      <c r="W460">
        <v>3</v>
      </c>
      <c r="X460">
        <v>4</v>
      </c>
      <c r="Y460">
        <v>4</v>
      </c>
      <c r="Z460">
        <v>5</v>
      </c>
      <c r="AA460">
        <v>4</v>
      </c>
      <c r="AB460">
        <v>3</v>
      </c>
      <c r="AC460">
        <v>3</v>
      </c>
      <c r="AD460">
        <v>4</v>
      </c>
      <c r="AE460">
        <v>4</v>
      </c>
      <c r="AF460">
        <v>4</v>
      </c>
      <c r="AG460">
        <v>3</v>
      </c>
      <c r="AH460">
        <v>4</v>
      </c>
      <c r="AI460">
        <v>3</v>
      </c>
      <c r="AJ460">
        <v>4</v>
      </c>
      <c r="AK460">
        <v>4</v>
      </c>
      <c r="AL460">
        <v>4</v>
      </c>
      <c r="AM460">
        <v>4</v>
      </c>
      <c r="AN460">
        <v>3</v>
      </c>
      <c r="AO460">
        <v>4</v>
      </c>
      <c r="AP460">
        <v>5</v>
      </c>
      <c r="AQ460">
        <v>4</v>
      </c>
      <c r="AR460">
        <v>4</v>
      </c>
      <c r="AS460">
        <v>4</v>
      </c>
      <c r="AT460">
        <v>4</v>
      </c>
      <c r="AW460">
        <v>4</v>
      </c>
      <c r="AX460">
        <v>4</v>
      </c>
      <c r="BA460" t="s">
        <v>871</v>
      </c>
    </row>
    <row r="461" spans="1:53" hidden="1" x14ac:dyDescent="0.3">
      <c r="A461">
        <v>118454739741</v>
      </c>
      <c r="B461">
        <v>453298388</v>
      </c>
      <c r="C461" s="1">
        <v>45226.964131944442</v>
      </c>
      <c r="D461" s="1">
        <v>45226.969178240739</v>
      </c>
      <c r="E461" t="s">
        <v>95</v>
      </c>
      <c r="I461" t="s">
        <v>48</v>
      </c>
      <c r="J461" t="s">
        <v>53</v>
      </c>
      <c r="K461">
        <v>4</v>
      </c>
      <c r="L461">
        <v>5</v>
      </c>
      <c r="M461">
        <v>5</v>
      </c>
      <c r="N461">
        <v>5</v>
      </c>
      <c r="O461">
        <v>4</v>
      </c>
      <c r="P461">
        <v>4</v>
      </c>
      <c r="Q461">
        <v>5</v>
      </c>
      <c r="R461">
        <v>5</v>
      </c>
      <c r="S461">
        <v>5</v>
      </c>
      <c r="T461">
        <v>5</v>
      </c>
      <c r="U461">
        <v>5</v>
      </c>
      <c r="V461">
        <v>5</v>
      </c>
      <c r="W461">
        <v>4</v>
      </c>
      <c r="X461">
        <v>4</v>
      </c>
      <c r="Y461">
        <v>5</v>
      </c>
      <c r="Z461">
        <v>5</v>
      </c>
      <c r="AA461">
        <v>4</v>
      </c>
      <c r="AB461">
        <v>5</v>
      </c>
      <c r="AC461">
        <v>5</v>
      </c>
      <c r="AD461">
        <v>5</v>
      </c>
      <c r="AE461">
        <v>5</v>
      </c>
      <c r="AF461">
        <v>5</v>
      </c>
      <c r="AG461">
        <v>5</v>
      </c>
      <c r="AH461">
        <v>5</v>
      </c>
      <c r="AI461">
        <v>5</v>
      </c>
      <c r="AJ461">
        <v>5</v>
      </c>
      <c r="AK461">
        <v>5</v>
      </c>
      <c r="AL461">
        <v>5</v>
      </c>
      <c r="AM461">
        <v>4</v>
      </c>
      <c r="AN461">
        <v>4</v>
      </c>
      <c r="AO461">
        <v>4</v>
      </c>
      <c r="AP461">
        <v>5</v>
      </c>
      <c r="AQ461">
        <v>5</v>
      </c>
      <c r="AR461">
        <v>5</v>
      </c>
      <c r="AS461">
        <v>5</v>
      </c>
      <c r="AT461">
        <v>5</v>
      </c>
      <c r="AU461">
        <v>5</v>
      </c>
      <c r="AV461">
        <v>5</v>
      </c>
      <c r="AW461">
        <v>5</v>
      </c>
      <c r="AX461">
        <v>4</v>
      </c>
      <c r="AY461">
        <v>5</v>
      </c>
      <c r="AZ461">
        <v>5</v>
      </c>
      <c r="BA461" t="s">
        <v>872</v>
      </c>
    </row>
    <row r="462" spans="1:53" hidden="1" x14ac:dyDescent="0.3">
      <c r="A462">
        <v>118454718424</v>
      </c>
      <c r="B462">
        <v>453298388</v>
      </c>
      <c r="C462" s="1">
        <v>45226.951157407406</v>
      </c>
      <c r="D462" s="1">
        <v>45226.955428240741</v>
      </c>
      <c r="E462" t="s">
        <v>873</v>
      </c>
      <c r="I462" t="s">
        <v>48</v>
      </c>
      <c r="J462" t="s">
        <v>65</v>
      </c>
      <c r="K462">
        <v>4</v>
      </c>
      <c r="L462">
        <v>3</v>
      </c>
      <c r="M462">
        <v>4</v>
      </c>
      <c r="N462">
        <v>4</v>
      </c>
      <c r="O462">
        <v>3</v>
      </c>
      <c r="P462">
        <v>4</v>
      </c>
      <c r="Q462">
        <v>4</v>
      </c>
      <c r="R462">
        <v>4</v>
      </c>
      <c r="S462">
        <v>4</v>
      </c>
      <c r="T462">
        <v>4</v>
      </c>
      <c r="U462">
        <v>4</v>
      </c>
      <c r="V462">
        <v>4</v>
      </c>
      <c r="W462">
        <v>4</v>
      </c>
      <c r="X462">
        <v>2</v>
      </c>
      <c r="Y462">
        <v>4</v>
      </c>
      <c r="Z462">
        <v>4</v>
      </c>
      <c r="AA462">
        <v>4</v>
      </c>
      <c r="AB462">
        <v>4</v>
      </c>
      <c r="AC462">
        <v>4</v>
      </c>
      <c r="AD462">
        <v>2</v>
      </c>
      <c r="AE462">
        <v>4</v>
      </c>
      <c r="AF462">
        <v>4</v>
      </c>
      <c r="AG462">
        <v>4</v>
      </c>
      <c r="AH462">
        <v>4</v>
      </c>
      <c r="AI462">
        <v>4</v>
      </c>
      <c r="AJ462">
        <v>4</v>
      </c>
      <c r="AK462">
        <v>3</v>
      </c>
      <c r="AL462">
        <v>4</v>
      </c>
      <c r="AM462">
        <v>4</v>
      </c>
      <c r="AN462" t="s">
        <v>50</v>
      </c>
      <c r="AO462">
        <v>2</v>
      </c>
      <c r="AP462" t="s">
        <v>81</v>
      </c>
      <c r="AQ462" t="s">
        <v>81</v>
      </c>
      <c r="AR462">
        <v>3</v>
      </c>
      <c r="AS462">
        <v>4</v>
      </c>
      <c r="AT462">
        <v>3</v>
      </c>
      <c r="AU462">
        <v>3</v>
      </c>
      <c r="AV462">
        <v>3</v>
      </c>
      <c r="AW462">
        <v>4</v>
      </c>
      <c r="AX462">
        <v>4</v>
      </c>
      <c r="AZ462">
        <v>4</v>
      </c>
      <c r="BA462" t="s">
        <v>79</v>
      </c>
    </row>
    <row r="463" spans="1:53" hidden="1" x14ac:dyDescent="0.3">
      <c r="A463">
        <v>118454714218</v>
      </c>
      <c r="B463">
        <v>453298388</v>
      </c>
      <c r="C463" s="1">
        <v>45226.946527777778</v>
      </c>
      <c r="D463" s="1">
        <v>45226.952349537038</v>
      </c>
      <c r="E463" t="s">
        <v>874</v>
      </c>
      <c r="I463" t="s">
        <v>56</v>
      </c>
      <c r="J463" t="s">
        <v>68</v>
      </c>
      <c r="K463">
        <v>2</v>
      </c>
      <c r="L463">
        <v>2</v>
      </c>
      <c r="M463">
        <v>3</v>
      </c>
      <c r="N463">
        <v>4</v>
      </c>
      <c r="O463">
        <v>4</v>
      </c>
      <c r="P463">
        <v>4</v>
      </c>
      <c r="Q463">
        <v>1</v>
      </c>
      <c r="R463">
        <v>1</v>
      </c>
      <c r="S463">
        <v>2</v>
      </c>
      <c r="T463">
        <v>3</v>
      </c>
      <c r="U463">
        <v>3</v>
      </c>
      <c r="V463">
        <v>5</v>
      </c>
      <c r="W463">
        <v>5</v>
      </c>
      <c r="X463">
        <v>5</v>
      </c>
      <c r="Y463">
        <v>2</v>
      </c>
      <c r="Z463">
        <v>5</v>
      </c>
      <c r="AA463">
        <v>4</v>
      </c>
      <c r="AB463">
        <v>4</v>
      </c>
      <c r="AC463">
        <v>4</v>
      </c>
      <c r="AD463">
        <v>4</v>
      </c>
      <c r="AE463">
        <v>4</v>
      </c>
      <c r="AF463">
        <v>4</v>
      </c>
      <c r="AG463">
        <v>3</v>
      </c>
      <c r="AH463">
        <v>4</v>
      </c>
      <c r="AI463">
        <v>4</v>
      </c>
      <c r="AJ463">
        <v>4</v>
      </c>
      <c r="AK463">
        <v>4</v>
      </c>
      <c r="AL463">
        <v>4</v>
      </c>
      <c r="AM463">
        <v>4</v>
      </c>
      <c r="AN463">
        <v>3</v>
      </c>
      <c r="AO463">
        <v>3</v>
      </c>
      <c r="AP463">
        <v>4</v>
      </c>
      <c r="AQ463">
        <v>4</v>
      </c>
      <c r="AR463">
        <v>3</v>
      </c>
      <c r="AS463">
        <v>2</v>
      </c>
      <c r="AT463">
        <v>3</v>
      </c>
      <c r="AU463">
        <v>2</v>
      </c>
      <c r="AV463">
        <v>4</v>
      </c>
      <c r="AW463">
        <v>3</v>
      </c>
      <c r="AX463">
        <v>4</v>
      </c>
      <c r="AY463">
        <v>4</v>
      </c>
      <c r="AZ463">
        <v>3</v>
      </c>
      <c r="BA463" t="s">
        <v>875</v>
      </c>
    </row>
    <row r="464" spans="1:53" hidden="1" x14ac:dyDescent="0.3">
      <c r="A464">
        <v>118454707750</v>
      </c>
      <c r="B464">
        <v>453298388</v>
      </c>
      <c r="C464" s="1">
        <v>45226.94226851852</v>
      </c>
      <c r="D464" s="1">
        <v>45226.948182870372</v>
      </c>
      <c r="E464" t="s">
        <v>396</v>
      </c>
      <c r="I464" t="s">
        <v>56</v>
      </c>
      <c r="J464" t="s">
        <v>57</v>
      </c>
      <c r="K464">
        <v>4</v>
      </c>
      <c r="L464">
        <v>4</v>
      </c>
      <c r="M464">
        <v>4</v>
      </c>
      <c r="N464">
        <v>4</v>
      </c>
      <c r="O464">
        <v>3</v>
      </c>
      <c r="P464">
        <v>4</v>
      </c>
      <c r="Q464">
        <v>4</v>
      </c>
      <c r="R464">
        <v>3</v>
      </c>
      <c r="S464">
        <v>4</v>
      </c>
      <c r="T464">
        <v>4</v>
      </c>
      <c r="U464">
        <v>4</v>
      </c>
      <c r="V464">
        <v>2</v>
      </c>
      <c r="W464">
        <v>4</v>
      </c>
      <c r="X464">
        <v>2</v>
      </c>
      <c r="Y464">
        <v>4</v>
      </c>
      <c r="Z464">
        <v>4</v>
      </c>
      <c r="AA464">
        <v>4</v>
      </c>
      <c r="AB464">
        <v>4</v>
      </c>
      <c r="AC464">
        <v>4</v>
      </c>
      <c r="AD464">
        <v>4</v>
      </c>
      <c r="AE464">
        <v>3</v>
      </c>
      <c r="AF464">
        <v>4</v>
      </c>
      <c r="AG464">
        <v>4</v>
      </c>
      <c r="AH464">
        <v>4</v>
      </c>
      <c r="AI464">
        <v>2</v>
      </c>
      <c r="AJ464">
        <v>4</v>
      </c>
      <c r="AK464">
        <v>4</v>
      </c>
      <c r="AL464">
        <v>5</v>
      </c>
      <c r="AM464">
        <v>4</v>
      </c>
      <c r="AN464">
        <v>3</v>
      </c>
      <c r="AO464">
        <v>3</v>
      </c>
      <c r="AP464" t="s">
        <v>81</v>
      </c>
      <c r="AQ464" t="s">
        <v>81</v>
      </c>
      <c r="AR464">
        <v>4</v>
      </c>
      <c r="AS464">
        <v>4</v>
      </c>
      <c r="AT464">
        <v>4</v>
      </c>
      <c r="AX464">
        <v>4</v>
      </c>
      <c r="AZ464">
        <v>4</v>
      </c>
      <c r="BA464" t="s">
        <v>87</v>
      </c>
    </row>
    <row r="465" spans="1:53" hidden="1" x14ac:dyDescent="0.3">
      <c r="A465">
        <v>118454693638</v>
      </c>
      <c r="B465">
        <v>453298388</v>
      </c>
      <c r="C465" s="1">
        <v>45226.931620370371</v>
      </c>
      <c r="D465" s="1">
        <v>45226.937777777777</v>
      </c>
      <c r="E465" t="s">
        <v>876</v>
      </c>
      <c r="I465" t="s">
        <v>56</v>
      </c>
      <c r="J465" t="s">
        <v>68</v>
      </c>
      <c r="K465">
        <v>4</v>
      </c>
      <c r="L465">
        <v>2</v>
      </c>
      <c r="M465">
        <v>4</v>
      </c>
      <c r="N465">
        <v>3</v>
      </c>
      <c r="O465">
        <v>2</v>
      </c>
      <c r="P465">
        <v>4</v>
      </c>
      <c r="Q465">
        <v>4</v>
      </c>
      <c r="R465">
        <v>2</v>
      </c>
      <c r="S465">
        <v>4</v>
      </c>
      <c r="T465">
        <v>4</v>
      </c>
      <c r="U465">
        <v>2</v>
      </c>
      <c r="V465">
        <v>2</v>
      </c>
      <c r="W465">
        <v>4</v>
      </c>
      <c r="X465">
        <v>3</v>
      </c>
      <c r="Y465">
        <v>4</v>
      </c>
      <c r="Z465">
        <v>4</v>
      </c>
      <c r="AA465">
        <v>2</v>
      </c>
      <c r="AB465">
        <v>4</v>
      </c>
      <c r="AC465">
        <v>4</v>
      </c>
      <c r="AD465">
        <v>2</v>
      </c>
      <c r="AE465">
        <v>4</v>
      </c>
      <c r="AF465">
        <v>4</v>
      </c>
      <c r="AG465">
        <v>4</v>
      </c>
      <c r="AH465">
        <v>4</v>
      </c>
      <c r="AI465">
        <v>1</v>
      </c>
      <c r="AJ465">
        <v>2</v>
      </c>
      <c r="AK465">
        <v>1</v>
      </c>
      <c r="AL465">
        <v>4</v>
      </c>
      <c r="AM465">
        <v>4</v>
      </c>
      <c r="AN465" t="s">
        <v>50</v>
      </c>
      <c r="AO465">
        <v>1</v>
      </c>
      <c r="AP465">
        <v>4</v>
      </c>
      <c r="AQ465">
        <v>1</v>
      </c>
      <c r="AR465">
        <v>4</v>
      </c>
      <c r="AS465">
        <v>5</v>
      </c>
      <c r="AT465">
        <v>4</v>
      </c>
      <c r="AU465">
        <v>4</v>
      </c>
      <c r="AV465">
        <v>3</v>
      </c>
      <c r="AW465">
        <v>3</v>
      </c>
      <c r="AX465">
        <v>3</v>
      </c>
      <c r="AY465">
        <v>2</v>
      </c>
      <c r="AZ465">
        <v>3</v>
      </c>
      <c r="BA465" t="s">
        <v>877</v>
      </c>
    </row>
    <row r="466" spans="1:53" hidden="1" x14ac:dyDescent="0.3">
      <c r="A466">
        <v>118454671868</v>
      </c>
      <c r="B466">
        <v>453298388</v>
      </c>
      <c r="C466" s="1">
        <v>45226.917187500003</v>
      </c>
      <c r="D466" s="1">
        <v>45226.922303240739</v>
      </c>
      <c r="E466" t="s">
        <v>403</v>
      </c>
      <c r="I466" t="s">
        <v>48</v>
      </c>
      <c r="J466" t="s">
        <v>49</v>
      </c>
      <c r="K466">
        <v>4</v>
      </c>
      <c r="L466">
        <v>4</v>
      </c>
      <c r="M466">
        <v>4</v>
      </c>
      <c r="N466">
        <v>3</v>
      </c>
      <c r="O466">
        <v>5</v>
      </c>
      <c r="P466">
        <v>5</v>
      </c>
      <c r="Q466">
        <v>4</v>
      </c>
      <c r="R466">
        <v>4</v>
      </c>
      <c r="S466">
        <v>4</v>
      </c>
      <c r="T466">
        <v>4</v>
      </c>
      <c r="U466">
        <v>4</v>
      </c>
      <c r="V466">
        <v>4</v>
      </c>
      <c r="W466">
        <v>4</v>
      </c>
      <c r="X466">
        <v>5</v>
      </c>
      <c r="Y466">
        <v>4</v>
      </c>
      <c r="Z466">
        <v>5</v>
      </c>
      <c r="AA466">
        <v>3</v>
      </c>
      <c r="AB466">
        <v>4</v>
      </c>
      <c r="AC466">
        <v>4</v>
      </c>
      <c r="AD466">
        <v>5</v>
      </c>
      <c r="AE466">
        <v>5</v>
      </c>
      <c r="AF466">
        <v>5</v>
      </c>
      <c r="AG466">
        <v>5</v>
      </c>
      <c r="AH466">
        <v>3</v>
      </c>
      <c r="AI466">
        <v>4</v>
      </c>
      <c r="AJ466">
        <v>4</v>
      </c>
      <c r="AK466">
        <v>4</v>
      </c>
      <c r="AL466">
        <v>4</v>
      </c>
      <c r="AM466">
        <v>3</v>
      </c>
      <c r="AN466" t="s">
        <v>50</v>
      </c>
      <c r="AO466">
        <v>4</v>
      </c>
      <c r="AP466">
        <v>3</v>
      </c>
      <c r="AQ466">
        <v>4</v>
      </c>
      <c r="AR466">
        <v>4</v>
      </c>
      <c r="AS466">
        <v>4</v>
      </c>
      <c r="AT466">
        <v>4</v>
      </c>
      <c r="AU466">
        <v>3</v>
      </c>
      <c r="AV466">
        <v>5</v>
      </c>
      <c r="AW466">
        <v>4</v>
      </c>
      <c r="AX466">
        <v>4</v>
      </c>
      <c r="AY466">
        <v>4</v>
      </c>
      <c r="AZ466">
        <v>3</v>
      </c>
      <c r="BA466" t="s">
        <v>878</v>
      </c>
    </row>
    <row r="467" spans="1:53" hidden="1" x14ac:dyDescent="0.3">
      <c r="A467">
        <v>118454671239</v>
      </c>
      <c r="B467">
        <v>453298388</v>
      </c>
      <c r="C467" s="1">
        <v>45226.917650462965</v>
      </c>
      <c r="D467" s="1">
        <v>45226.920694444445</v>
      </c>
      <c r="E467" t="s">
        <v>879</v>
      </c>
      <c r="I467" t="s">
        <v>56</v>
      </c>
      <c r="J467" t="s">
        <v>68</v>
      </c>
      <c r="K467">
        <v>4</v>
      </c>
      <c r="L467">
        <v>3</v>
      </c>
      <c r="M467">
        <v>3</v>
      </c>
      <c r="N467">
        <v>3</v>
      </c>
      <c r="O467">
        <v>2</v>
      </c>
      <c r="P467">
        <v>2</v>
      </c>
      <c r="Q467">
        <v>3</v>
      </c>
      <c r="R467">
        <v>1</v>
      </c>
      <c r="S467">
        <v>2</v>
      </c>
      <c r="T467">
        <v>3</v>
      </c>
      <c r="U467">
        <v>4</v>
      </c>
      <c r="V467">
        <v>2</v>
      </c>
      <c r="W467">
        <v>3</v>
      </c>
      <c r="X467">
        <v>2</v>
      </c>
      <c r="Y467">
        <v>4</v>
      </c>
      <c r="Z467">
        <v>5</v>
      </c>
      <c r="AA467">
        <v>2</v>
      </c>
      <c r="AB467">
        <v>2</v>
      </c>
      <c r="AC467">
        <v>2</v>
      </c>
      <c r="AD467">
        <v>5</v>
      </c>
      <c r="AE467">
        <v>3</v>
      </c>
      <c r="AF467">
        <v>4</v>
      </c>
      <c r="AG467">
        <v>4</v>
      </c>
      <c r="AH467">
        <v>5</v>
      </c>
      <c r="AI467">
        <v>4</v>
      </c>
      <c r="AJ467">
        <v>3</v>
      </c>
      <c r="AK467">
        <v>3</v>
      </c>
      <c r="AL467">
        <v>4</v>
      </c>
      <c r="AM467">
        <v>4</v>
      </c>
      <c r="AN467">
        <v>3</v>
      </c>
      <c r="AO467">
        <v>1</v>
      </c>
      <c r="AP467">
        <v>3</v>
      </c>
      <c r="AQ467">
        <v>3</v>
      </c>
      <c r="AR467">
        <v>4</v>
      </c>
      <c r="AS467">
        <v>3</v>
      </c>
      <c r="AT467">
        <v>3</v>
      </c>
      <c r="AU467">
        <v>3</v>
      </c>
      <c r="AV467">
        <v>2</v>
      </c>
      <c r="AW467">
        <v>3</v>
      </c>
      <c r="AX467">
        <v>2</v>
      </c>
      <c r="AY467">
        <v>2</v>
      </c>
      <c r="AZ467">
        <v>4</v>
      </c>
      <c r="BA467" t="s">
        <v>87</v>
      </c>
    </row>
    <row r="468" spans="1:53" x14ac:dyDescent="0.3">
      <c r="A468">
        <v>118454668394</v>
      </c>
      <c r="B468">
        <v>453298388</v>
      </c>
      <c r="C468" s="1">
        <v>45226.913738425923</v>
      </c>
      <c r="D468" s="1">
        <v>45226.918483796297</v>
      </c>
      <c r="E468" t="s">
        <v>880</v>
      </c>
      <c r="I468" t="s">
        <v>48</v>
      </c>
      <c r="J468" t="s">
        <v>84</v>
      </c>
      <c r="K468">
        <v>4</v>
      </c>
      <c r="L468">
        <v>3</v>
      </c>
      <c r="M468">
        <v>4</v>
      </c>
      <c r="N468">
        <v>4</v>
      </c>
      <c r="O468">
        <v>4</v>
      </c>
      <c r="P468">
        <v>3</v>
      </c>
      <c r="Q468">
        <v>4</v>
      </c>
      <c r="R468">
        <v>4</v>
      </c>
      <c r="S468">
        <v>3</v>
      </c>
      <c r="T468">
        <v>2</v>
      </c>
      <c r="U468">
        <v>3</v>
      </c>
      <c r="V468">
        <v>1</v>
      </c>
      <c r="W468">
        <v>2</v>
      </c>
      <c r="X468">
        <v>3</v>
      </c>
      <c r="Y468">
        <v>3</v>
      </c>
      <c r="Z468">
        <v>4</v>
      </c>
      <c r="AA468">
        <v>3</v>
      </c>
      <c r="AB468">
        <v>3</v>
      </c>
      <c r="AC468">
        <v>4</v>
      </c>
      <c r="AD468">
        <v>4</v>
      </c>
      <c r="AE468">
        <v>4</v>
      </c>
      <c r="AF468">
        <v>4</v>
      </c>
      <c r="AG468">
        <v>3</v>
      </c>
      <c r="AH468">
        <v>3</v>
      </c>
      <c r="AI468">
        <v>2</v>
      </c>
      <c r="AJ468">
        <v>4</v>
      </c>
      <c r="AK468">
        <v>2</v>
      </c>
      <c r="AL468">
        <v>4</v>
      </c>
      <c r="AM468">
        <v>4</v>
      </c>
      <c r="AN468">
        <v>2</v>
      </c>
      <c r="AO468">
        <v>4</v>
      </c>
      <c r="AP468">
        <v>3</v>
      </c>
      <c r="AQ468">
        <v>3</v>
      </c>
      <c r="AR468">
        <v>4</v>
      </c>
      <c r="AS468">
        <v>4</v>
      </c>
      <c r="AT468">
        <v>3</v>
      </c>
      <c r="AU468">
        <v>4</v>
      </c>
      <c r="AV468">
        <v>1</v>
      </c>
      <c r="AW468">
        <v>3</v>
      </c>
      <c r="AX468">
        <v>3</v>
      </c>
      <c r="AY468">
        <v>3</v>
      </c>
      <c r="AZ468">
        <v>4</v>
      </c>
      <c r="BA468" t="s">
        <v>225</v>
      </c>
    </row>
    <row r="469" spans="1:53" hidden="1" x14ac:dyDescent="0.3">
      <c r="A469">
        <v>118454667632</v>
      </c>
      <c r="B469">
        <v>453298388</v>
      </c>
      <c r="C469" s="1">
        <v>45226.915891203702</v>
      </c>
      <c r="D469" s="1">
        <v>45226.917858796296</v>
      </c>
      <c r="E469" t="s">
        <v>881</v>
      </c>
      <c r="I469" t="s">
        <v>48</v>
      </c>
      <c r="J469" t="s">
        <v>96</v>
      </c>
      <c r="K469">
        <v>5</v>
      </c>
      <c r="L469">
        <v>5</v>
      </c>
      <c r="M469">
        <v>5</v>
      </c>
      <c r="N469">
        <v>5</v>
      </c>
      <c r="O469">
        <v>5</v>
      </c>
      <c r="P469">
        <v>5</v>
      </c>
      <c r="Q469">
        <v>4</v>
      </c>
      <c r="R469">
        <v>4</v>
      </c>
      <c r="S469">
        <v>5</v>
      </c>
      <c r="T469">
        <v>5</v>
      </c>
      <c r="U469">
        <v>4</v>
      </c>
      <c r="V469">
        <v>5</v>
      </c>
      <c r="W469">
        <v>5</v>
      </c>
      <c r="X469">
        <v>4</v>
      </c>
      <c r="Y469">
        <v>5</v>
      </c>
      <c r="Z469">
        <v>5</v>
      </c>
      <c r="AA469">
        <v>5</v>
      </c>
      <c r="AB469">
        <v>5</v>
      </c>
      <c r="AC469">
        <v>5</v>
      </c>
      <c r="AD469">
        <v>4</v>
      </c>
      <c r="AE469">
        <v>5</v>
      </c>
      <c r="AF469">
        <v>5</v>
      </c>
      <c r="AG469">
        <v>5</v>
      </c>
      <c r="AH469">
        <v>5</v>
      </c>
      <c r="AI469">
        <v>5</v>
      </c>
      <c r="AJ469">
        <v>5</v>
      </c>
      <c r="AK469">
        <v>5</v>
      </c>
      <c r="AL469">
        <v>5</v>
      </c>
      <c r="AM469">
        <v>5</v>
      </c>
      <c r="AN469" t="s">
        <v>50</v>
      </c>
      <c r="AO469">
        <v>5</v>
      </c>
      <c r="AP469">
        <v>5</v>
      </c>
      <c r="AQ469">
        <v>5</v>
      </c>
      <c r="AR469">
        <v>5</v>
      </c>
      <c r="AS469">
        <v>5</v>
      </c>
      <c r="AT469">
        <v>5</v>
      </c>
      <c r="AU469">
        <v>4</v>
      </c>
      <c r="AV469">
        <v>4</v>
      </c>
      <c r="AW469">
        <v>5</v>
      </c>
      <c r="AX469">
        <v>5</v>
      </c>
      <c r="AY469">
        <v>5</v>
      </c>
      <c r="AZ469">
        <v>4</v>
      </c>
      <c r="BA469" t="s">
        <v>882</v>
      </c>
    </row>
    <row r="470" spans="1:53" hidden="1" x14ac:dyDescent="0.3">
      <c r="A470">
        <v>118454660182</v>
      </c>
      <c r="B470">
        <v>453298388</v>
      </c>
      <c r="C470" s="1">
        <v>45226.906168981484</v>
      </c>
      <c r="D470" s="1">
        <v>45226.912083333336</v>
      </c>
      <c r="E470" t="s">
        <v>883</v>
      </c>
      <c r="I470" t="s">
        <v>60</v>
      </c>
      <c r="J470" t="s">
        <v>103</v>
      </c>
      <c r="K470">
        <v>1</v>
      </c>
      <c r="L470">
        <v>3</v>
      </c>
      <c r="M470">
        <v>2</v>
      </c>
      <c r="N470">
        <v>2</v>
      </c>
      <c r="O470">
        <v>2</v>
      </c>
      <c r="P470">
        <v>3</v>
      </c>
      <c r="Q470">
        <v>2</v>
      </c>
      <c r="R470">
        <v>2</v>
      </c>
      <c r="S470">
        <v>1</v>
      </c>
      <c r="T470">
        <v>1</v>
      </c>
      <c r="U470">
        <v>1</v>
      </c>
      <c r="V470">
        <v>3</v>
      </c>
      <c r="W470">
        <v>3</v>
      </c>
      <c r="X470">
        <v>1</v>
      </c>
      <c r="Y470">
        <v>1</v>
      </c>
      <c r="Z470">
        <v>3</v>
      </c>
      <c r="AA470">
        <v>4</v>
      </c>
      <c r="AB470">
        <v>4</v>
      </c>
      <c r="AC470">
        <v>4</v>
      </c>
      <c r="AD470">
        <v>5</v>
      </c>
      <c r="AE470">
        <v>1</v>
      </c>
      <c r="AF470">
        <v>1</v>
      </c>
      <c r="AG470">
        <v>4</v>
      </c>
      <c r="AH470">
        <v>1</v>
      </c>
      <c r="AI470">
        <v>3</v>
      </c>
      <c r="AJ470">
        <v>5</v>
      </c>
      <c r="AK470">
        <v>5</v>
      </c>
      <c r="AL470">
        <v>5</v>
      </c>
      <c r="AM470">
        <v>4</v>
      </c>
      <c r="AN470" t="s">
        <v>50</v>
      </c>
      <c r="AO470">
        <v>4</v>
      </c>
      <c r="AP470">
        <v>4</v>
      </c>
      <c r="AQ470">
        <v>4</v>
      </c>
      <c r="AR470">
        <v>2</v>
      </c>
      <c r="AS470">
        <v>1</v>
      </c>
      <c r="AT470">
        <v>4</v>
      </c>
      <c r="AU470">
        <v>1</v>
      </c>
      <c r="AV470">
        <v>1</v>
      </c>
      <c r="AW470">
        <v>4</v>
      </c>
      <c r="AX470">
        <v>4</v>
      </c>
      <c r="AY470">
        <v>4</v>
      </c>
      <c r="AZ470">
        <v>3</v>
      </c>
      <c r="BA470" t="s">
        <v>884</v>
      </c>
    </row>
    <row r="471" spans="1:53" hidden="1" x14ac:dyDescent="0.3">
      <c r="A471">
        <v>118454651604</v>
      </c>
      <c r="B471">
        <v>453298388</v>
      </c>
      <c r="C471" s="1">
        <v>45226.898414351854</v>
      </c>
      <c r="D471" s="1">
        <v>45226.905451388891</v>
      </c>
      <c r="E471" t="s">
        <v>885</v>
      </c>
      <c r="I471" t="s">
        <v>48</v>
      </c>
      <c r="J471" t="s">
        <v>84</v>
      </c>
      <c r="K471">
        <v>4</v>
      </c>
      <c r="L471">
        <v>4</v>
      </c>
      <c r="M471">
        <v>5</v>
      </c>
      <c r="N471">
        <v>5</v>
      </c>
      <c r="O471">
        <v>4</v>
      </c>
      <c r="P471">
        <v>4</v>
      </c>
      <c r="Q471">
        <v>5</v>
      </c>
      <c r="R471">
        <v>5</v>
      </c>
      <c r="S471">
        <v>5</v>
      </c>
      <c r="T471">
        <v>5</v>
      </c>
      <c r="U471">
        <v>5</v>
      </c>
      <c r="V471">
        <v>4</v>
      </c>
      <c r="W471">
        <v>5</v>
      </c>
      <c r="X471">
        <v>4</v>
      </c>
      <c r="Y471">
        <v>5</v>
      </c>
      <c r="Z471">
        <v>5</v>
      </c>
      <c r="AA471">
        <v>5</v>
      </c>
      <c r="AB471">
        <v>5</v>
      </c>
      <c r="AC471">
        <v>5</v>
      </c>
      <c r="AD471">
        <v>5</v>
      </c>
      <c r="AE471">
        <v>5</v>
      </c>
      <c r="AF471">
        <v>5</v>
      </c>
      <c r="AG471">
        <v>5</v>
      </c>
      <c r="AH471">
        <v>5</v>
      </c>
      <c r="AI471">
        <v>4</v>
      </c>
      <c r="AJ471">
        <v>4</v>
      </c>
      <c r="AK471">
        <v>2</v>
      </c>
      <c r="AL471">
        <v>5</v>
      </c>
      <c r="AM471">
        <v>4</v>
      </c>
      <c r="AN471">
        <v>4</v>
      </c>
      <c r="AO471">
        <v>5</v>
      </c>
      <c r="AP471">
        <v>5</v>
      </c>
      <c r="AQ471">
        <v>5</v>
      </c>
      <c r="AR471">
        <v>5</v>
      </c>
      <c r="AS471">
        <v>4</v>
      </c>
      <c r="AT471">
        <v>4</v>
      </c>
      <c r="AU471">
        <v>5</v>
      </c>
      <c r="AV471">
        <v>4</v>
      </c>
      <c r="AW471">
        <v>5</v>
      </c>
      <c r="AX471">
        <v>4</v>
      </c>
      <c r="AY471">
        <v>4</v>
      </c>
      <c r="AZ471">
        <v>5</v>
      </c>
      <c r="BA471" t="s">
        <v>886</v>
      </c>
    </row>
    <row r="472" spans="1:53" hidden="1" x14ac:dyDescent="0.3">
      <c r="A472">
        <v>118454645837</v>
      </c>
      <c r="B472">
        <v>453298388</v>
      </c>
      <c r="C472" s="1">
        <v>45226.891747685186</v>
      </c>
      <c r="D472" s="1">
        <v>45226.901203703703</v>
      </c>
      <c r="E472" t="s">
        <v>887</v>
      </c>
      <c r="I472" t="s">
        <v>48</v>
      </c>
      <c r="J472" t="s">
        <v>84</v>
      </c>
      <c r="K472">
        <v>3</v>
      </c>
      <c r="L472">
        <v>3</v>
      </c>
      <c r="M472">
        <v>4</v>
      </c>
      <c r="N472">
        <v>2</v>
      </c>
      <c r="O472">
        <v>2</v>
      </c>
      <c r="P472">
        <v>4</v>
      </c>
      <c r="Q472">
        <v>3</v>
      </c>
      <c r="R472">
        <v>4</v>
      </c>
      <c r="S472">
        <v>3</v>
      </c>
      <c r="T472">
        <v>3</v>
      </c>
      <c r="U472">
        <v>3</v>
      </c>
      <c r="V472">
        <v>1</v>
      </c>
      <c r="W472">
        <v>2</v>
      </c>
      <c r="X472">
        <v>1</v>
      </c>
      <c r="Y472">
        <v>3</v>
      </c>
      <c r="Z472">
        <v>2</v>
      </c>
      <c r="AA472">
        <v>2</v>
      </c>
      <c r="AB472">
        <v>1</v>
      </c>
      <c r="AC472">
        <v>2</v>
      </c>
      <c r="AD472">
        <v>2</v>
      </c>
      <c r="AE472">
        <v>2</v>
      </c>
      <c r="AF472">
        <v>2</v>
      </c>
      <c r="AG472">
        <v>2</v>
      </c>
      <c r="AH472">
        <v>2</v>
      </c>
      <c r="AI472">
        <v>2</v>
      </c>
      <c r="AJ472">
        <v>2</v>
      </c>
      <c r="AK472">
        <v>2</v>
      </c>
      <c r="AL472">
        <v>4</v>
      </c>
      <c r="AM472">
        <v>2</v>
      </c>
      <c r="AN472">
        <v>1</v>
      </c>
      <c r="AO472">
        <v>2</v>
      </c>
      <c r="AP472">
        <v>1</v>
      </c>
      <c r="AQ472">
        <v>1</v>
      </c>
      <c r="AR472">
        <v>3</v>
      </c>
      <c r="AS472">
        <v>3</v>
      </c>
      <c r="AT472">
        <v>3</v>
      </c>
      <c r="AU472">
        <v>3</v>
      </c>
      <c r="AV472">
        <v>1</v>
      </c>
      <c r="AW472">
        <v>2</v>
      </c>
      <c r="AX472">
        <v>3</v>
      </c>
      <c r="AY472">
        <v>1</v>
      </c>
      <c r="AZ472">
        <v>3</v>
      </c>
      <c r="BA472" t="s">
        <v>888</v>
      </c>
    </row>
    <row r="473" spans="1:53" hidden="1" x14ac:dyDescent="0.3">
      <c r="A473">
        <v>118454638853</v>
      </c>
      <c r="B473">
        <v>453298388</v>
      </c>
      <c r="C473" s="1">
        <v>45226.893807870372</v>
      </c>
      <c r="D473" s="1">
        <v>45226.896261574075</v>
      </c>
      <c r="E473" t="s">
        <v>889</v>
      </c>
      <c r="I473" t="s">
        <v>64</v>
      </c>
      <c r="J473" t="s">
        <v>91</v>
      </c>
      <c r="K473">
        <v>4</v>
      </c>
      <c r="L473">
        <v>3</v>
      </c>
      <c r="M473">
        <v>4</v>
      </c>
      <c r="N473">
        <v>3</v>
      </c>
      <c r="O473">
        <v>3</v>
      </c>
      <c r="P473">
        <v>3</v>
      </c>
      <c r="Q473">
        <v>4</v>
      </c>
      <c r="R473">
        <v>4</v>
      </c>
      <c r="S473">
        <v>3</v>
      </c>
      <c r="T473">
        <v>3</v>
      </c>
      <c r="U473">
        <v>4</v>
      </c>
      <c r="V473">
        <v>4</v>
      </c>
      <c r="W473">
        <v>4</v>
      </c>
      <c r="X473">
        <v>4</v>
      </c>
      <c r="Y473">
        <v>4</v>
      </c>
      <c r="Z473">
        <v>4</v>
      </c>
      <c r="AA473">
        <v>4</v>
      </c>
      <c r="AB473">
        <v>4</v>
      </c>
      <c r="AC473">
        <v>4</v>
      </c>
      <c r="AD473">
        <v>4</v>
      </c>
      <c r="AE473">
        <v>4</v>
      </c>
      <c r="AF473">
        <v>4</v>
      </c>
      <c r="AG473">
        <v>4</v>
      </c>
      <c r="AH473">
        <v>3</v>
      </c>
      <c r="AI473">
        <v>4</v>
      </c>
      <c r="AJ473">
        <v>4</v>
      </c>
      <c r="AK473">
        <v>2</v>
      </c>
      <c r="AL473">
        <v>4</v>
      </c>
      <c r="AM473">
        <v>4</v>
      </c>
      <c r="AN473" t="s">
        <v>50</v>
      </c>
      <c r="AO473">
        <v>4</v>
      </c>
      <c r="AP473">
        <v>4</v>
      </c>
      <c r="AQ473" t="s">
        <v>81</v>
      </c>
      <c r="AR473">
        <v>3</v>
      </c>
      <c r="AS473">
        <v>3</v>
      </c>
      <c r="AT473">
        <v>3</v>
      </c>
      <c r="AU473">
        <v>3</v>
      </c>
      <c r="AV473">
        <v>3</v>
      </c>
      <c r="AX473">
        <v>4</v>
      </c>
      <c r="AZ473">
        <v>3</v>
      </c>
      <c r="BA473" t="s">
        <v>890</v>
      </c>
    </row>
    <row r="474" spans="1:53" hidden="1" x14ac:dyDescent="0.3">
      <c r="A474">
        <v>118454631547</v>
      </c>
      <c r="B474">
        <v>453298388</v>
      </c>
      <c r="C474" s="1">
        <v>45226.885509259257</v>
      </c>
      <c r="D474" s="1">
        <v>45226.895844907405</v>
      </c>
      <c r="E474" t="s">
        <v>891</v>
      </c>
      <c r="I474" t="s">
        <v>56</v>
      </c>
      <c r="J474" t="s">
        <v>57</v>
      </c>
      <c r="K474">
        <v>5</v>
      </c>
      <c r="L474">
        <v>4</v>
      </c>
      <c r="M474">
        <v>4</v>
      </c>
      <c r="N474">
        <v>4</v>
      </c>
      <c r="O474">
        <v>4</v>
      </c>
      <c r="P474">
        <v>4</v>
      </c>
      <c r="Q474">
        <v>4</v>
      </c>
      <c r="R474">
        <v>4</v>
      </c>
      <c r="S474">
        <v>4</v>
      </c>
      <c r="T474">
        <v>4</v>
      </c>
      <c r="U474">
        <v>5</v>
      </c>
      <c r="V474">
        <v>4</v>
      </c>
      <c r="W474">
        <v>4</v>
      </c>
      <c r="X474">
        <v>4</v>
      </c>
      <c r="Y474">
        <v>4</v>
      </c>
      <c r="Z474">
        <v>4</v>
      </c>
      <c r="AA474">
        <v>4</v>
      </c>
      <c r="AB474">
        <v>4</v>
      </c>
      <c r="AC474">
        <v>4</v>
      </c>
      <c r="AD474">
        <v>4</v>
      </c>
      <c r="AE474">
        <v>4</v>
      </c>
      <c r="AF474">
        <v>4</v>
      </c>
      <c r="AG474">
        <v>4</v>
      </c>
      <c r="AH474">
        <v>4</v>
      </c>
      <c r="AI474">
        <v>4</v>
      </c>
      <c r="AJ474">
        <v>4</v>
      </c>
      <c r="AK474">
        <v>4</v>
      </c>
      <c r="AL474">
        <v>4</v>
      </c>
      <c r="AM474">
        <v>4</v>
      </c>
      <c r="AN474">
        <v>3</v>
      </c>
      <c r="AO474">
        <v>4</v>
      </c>
      <c r="AP474">
        <v>4</v>
      </c>
      <c r="AQ474">
        <v>4</v>
      </c>
      <c r="AR474">
        <v>4</v>
      </c>
      <c r="AS474">
        <v>4</v>
      </c>
      <c r="AT474">
        <v>5</v>
      </c>
      <c r="AU474">
        <v>3</v>
      </c>
      <c r="AV474">
        <v>3</v>
      </c>
      <c r="AW474">
        <v>5</v>
      </c>
      <c r="AX474">
        <v>4</v>
      </c>
      <c r="AY474">
        <v>3</v>
      </c>
      <c r="AZ474">
        <v>4</v>
      </c>
      <c r="BA474" t="s">
        <v>892</v>
      </c>
    </row>
    <row r="475" spans="1:53" hidden="1" x14ac:dyDescent="0.3">
      <c r="A475">
        <v>118454636210</v>
      </c>
      <c r="B475">
        <v>453298388</v>
      </c>
      <c r="C475" s="1">
        <v>45226.887291666666</v>
      </c>
      <c r="D475" s="1">
        <v>45226.893969907411</v>
      </c>
      <c r="E475" t="s">
        <v>893</v>
      </c>
      <c r="I475" t="s">
        <v>48</v>
      </c>
      <c r="J475" t="s">
        <v>96</v>
      </c>
      <c r="K475">
        <v>4</v>
      </c>
      <c r="L475">
        <v>4</v>
      </c>
      <c r="M475">
        <v>4</v>
      </c>
      <c r="N475">
        <v>4</v>
      </c>
      <c r="O475">
        <v>4</v>
      </c>
      <c r="P475">
        <v>4</v>
      </c>
      <c r="Q475">
        <v>4</v>
      </c>
      <c r="R475">
        <v>4</v>
      </c>
      <c r="S475">
        <v>4</v>
      </c>
      <c r="T475">
        <v>4</v>
      </c>
      <c r="U475">
        <v>4</v>
      </c>
      <c r="V475">
        <v>4</v>
      </c>
      <c r="W475">
        <v>4</v>
      </c>
      <c r="X475">
        <v>2</v>
      </c>
      <c r="Y475">
        <v>4</v>
      </c>
      <c r="Z475">
        <v>4</v>
      </c>
      <c r="AA475">
        <v>4</v>
      </c>
      <c r="AB475">
        <v>4</v>
      </c>
      <c r="AC475">
        <v>4</v>
      </c>
      <c r="AD475">
        <v>1</v>
      </c>
      <c r="AE475">
        <v>3</v>
      </c>
      <c r="AF475">
        <v>3</v>
      </c>
      <c r="AG475">
        <v>4</v>
      </c>
      <c r="AH475">
        <v>4</v>
      </c>
      <c r="AI475">
        <v>1</v>
      </c>
      <c r="AJ475">
        <v>4</v>
      </c>
      <c r="AK475">
        <v>2</v>
      </c>
      <c r="AL475">
        <v>4</v>
      </c>
      <c r="AM475">
        <v>4</v>
      </c>
      <c r="AN475" t="s">
        <v>50</v>
      </c>
      <c r="AO475">
        <v>2</v>
      </c>
      <c r="AP475">
        <v>4</v>
      </c>
      <c r="AQ475">
        <v>3</v>
      </c>
      <c r="AR475">
        <v>4</v>
      </c>
      <c r="AS475">
        <v>4</v>
      </c>
      <c r="AT475">
        <v>4</v>
      </c>
      <c r="AU475">
        <v>4</v>
      </c>
      <c r="AV475">
        <v>2</v>
      </c>
      <c r="AW475">
        <v>2</v>
      </c>
      <c r="AX475">
        <v>3</v>
      </c>
      <c r="AY475">
        <v>3</v>
      </c>
      <c r="AZ475">
        <v>3</v>
      </c>
      <c r="BA475" t="s">
        <v>131</v>
      </c>
    </row>
    <row r="476" spans="1:53" hidden="1" x14ac:dyDescent="0.3">
      <c r="A476">
        <v>118454618731</v>
      </c>
      <c r="B476">
        <v>453298388</v>
      </c>
      <c r="C476" s="1">
        <v>45226.870405092595</v>
      </c>
      <c r="D476" s="1">
        <v>45226.879965277774</v>
      </c>
      <c r="E476" t="s">
        <v>894</v>
      </c>
      <c r="I476" t="s">
        <v>56</v>
      </c>
      <c r="J476" t="s">
        <v>68</v>
      </c>
      <c r="K476">
        <v>3</v>
      </c>
      <c r="L476">
        <v>3</v>
      </c>
      <c r="M476">
        <v>4</v>
      </c>
      <c r="N476">
        <v>3</v>
      </c>
      <c r="O476">
        <v>4</v>
      </c>
      <c r="P476">
        <v>3</v>
      </c>
      <c r="Q476">
        <v>4</v>
      </c>
      <c r="R476">
        <v>5</v>
      </c>
      <c r="S476">
        <v>4</v>
      </c>
      <c r="T476">
        <v>4</v>
      </c>
      <c r="U476">
        <v>4</v>
      </c>
      <c r="V476">
        <v>3</v>
      </c>
      <c r="W476">
        <v>3</v>
      </c>
      <c r="X476">
        <v>3</v>
      </c>
      <c r="Y476">
        <v>4</v>
      </c>
      <c r="Z476">
        <v>4</v>
      </c>
      <c r="AA476">
        <v>4</v>
      </c>
      <c r="AB476">
        <v>4</v>
      </c>
      <c r="AC476">
        <v>4</v>
      </c>
      <c r="AD476">
        <v>3</v>
      </c>
      <c r="AE476">
        <v>3</v>
      </c>
      <c r="AF476">
        <v>3</v>
      </c>
      <c r="AG476">
        <v>3</v>
      </c>
      <c r="AH476">
        <v>4</v>
      </c>
      <c r="AI476">
        <v>4</v>
      </c>
      <c r="AJ476">
        <v>4</v>
      </c>
      <c r="AK476">
        <v>4</v>
      </c>
      <c r="AL476">
        <v>4</v>
      </c>
      <c r="AM476">
        <v>4</v>
      </c>
      <c r="AN476">
        <v>3</v>
      </c>
      <c r="AO476">
        <v>2</v>
      </c>
      <c r="AP476">
        <v>4</v>
      </c>
      <c r="AQ476">
        <v>4</v>
      </c>
      <c r="AR476">
        <v>4</v>
      </c>
      <c r="AS476">
        <v>3</v>
      </c>
      <c r="AT476">
        <v>3</v>
      </c>
      <c r="AU476">
        <v>4</v>
      </c>
      <c r="AV476">
        <v>3</v>
      </c>
      <c r="AW476">
        <v>4</v>
      </c>
      <c r="AX476">
        <v>3</v>
      </c>
      <c r="AY476">
        <v>4</v>
      </c>
      <c r="AZ476">
        <v>3</v>
      </c>
      <c r="BA476" t="s">
        <v>895</v>
      </c>
    </row>
    <row r="477" spans="1:53" hidden="1" x14ac:dyDescent="0.3">
      <c r="A477">
        <v>118454598030</v>
      </c>
      <c r="B477">
        <v>453298388</v>
      </c>
      <c r="C477" s="1">
        <v>45226.861504629633</v>
      </c>
      <c r="D477" s="1">
        <v>45226.864386574074</v>
      </c>
      <c r="E477" t="s">
        <v>896</v>
      </c>
      <c r="I477" t="s">
        <v>60</v>
      </c>
      <c r="J477" t="s">
        <v>61</v>
      </c>
      <c r="K477">
        <v>4</v>
      </c>
      <c r="L477">
        <v>5</v>
      </c>
      <c r="M477">
        <v>5</v>
      </c>
      <c r="N477">
        <v>4</v>
      </c>
      <c r="O477">
        <v>5</v>
      </c>
      <c r="P477">
        <v>4</v>
      </c>
      <c r="Q477">
        <v>5</v>
      </c>
      <c r="R477">
        <v>5</v>
      </c>
      <c r="S477">
        <v>5</v>
      </c>
      <c r="T477">
        <v>5</v>
      </c>
      <c r="U477">
        <v>5</v>
      </c>
      <c r="V477">
        <v>4</v>
      </c>
      <c r="W477">
        <v>5</v>
      </c>
      <c r="X477">
        <v>5</v>
      </c>
      <c r="Y477">
        <v>5</v>
      </c>
      <c r="Z477">
        <v>5</v>
      </c>
      <c r="AA477">
        <v>4</v>
      </c>
      <c r="AB477">
        <v>5</v>
      </c>
      <c r="AC477">
        <v>5</v>
      </c>
      <c r="AD477">
        <v>4</v>
      </c>
      <c r="AE477">
        <v>4</v>
      </c>
      <c r="AF477">
        <v>5</v>
      </c>
      <c r="AG477">
        <v>4</v>
      </c>
      <c r="AH477">
        <v>5</v>
      </c>
      <c r="AI477">
        <v>3</v>
      </c>
      <c r="AJ477">
        <v>5</v>
      </c>
      <c r="AK477">
        <v>4</v>
      </c>
      <c r="AL477">
        <v>4</v>
      </c>
      <c r="AM477">
        <v>5</v>
      </c>
      <c r="AN477">
        <v>5</v>
      </c>
      <c r="AO477">
        <v>5</v>
      </c>
      <c r="AP477" t="s">
        <v>81</v>
      </c>
      <c r="AQ477" t="s">
        <v>81</v>
      </c>
      <c r="AR477">
        <v>5</v>
      </c>
      <c r="AS477">
        <v>5</v>
      </c>
      <c r="AT477">
        <v>4</v>
      </c>
      <c r="AU477">
        <v>5</v>
      </c>
      <c r="AV477">
        <v>5</v>
      </c>
      <c r="AW477">
        <v>5</v>
      </c>
      <c r="AX477">
        <v>5</v>
      </c>
      <c r="AZ477">
        <v>5</v>
      </c>
      <c r="BA477" t="s">
        <v>897</v>
      </c>
    </row>
    <row r="478" spans="1:53" hidden="1" x14ac:dyDescent="0.3">
      <c r="A478">
        <v>118454592267</v>
      </c>
      <c r="B478">
        <v>453298388</v>
      </c>
      <c r="C478" s="1">
        <v>45226.856099537035</v>
      </c>
      <c r="D478" s="1">
        <v>45226.858912037038</v>
      </c>
      <c r="E478" t="s">
        <v>898</v>
      </c>
      <c r="I478" t="s">
        <v>56</v>
      </c>
      <c r="J478" t="s">
        <v>103</v>
      </c>
      <c r="K478">
        <v>4</v>
      </c>
      <c r="L478">
        <v>4</v>
      </c>
      <c r="M478">
        <v>3</v>
      </c>
      <c r="N478">
        <v>4</v>
      </c>
      <c r="O478">
        <v>3</v>
      </c>
      <c r="P478">
        <v>4</v>
      </c>
      <c r="Q478">
        <v>3</v>
      </c>
      <c r="R478">
        <v>4</v>
      </c>
      <c r="S478">
        <v>4</v>
      </c>
      <c r="T478">
        <v>4</v>
      </c>
      <c r="U478">
        <v>3</v>
      </c>
      <c r="V478">
        <v>3</v>
      </c>
      <c r="W478">
        <v>4</v>
      </c>
      <c r="X478">
        <v>4</v>
      </c>
      <c r="Y478">
        <v>4</v>
      </c>
      <c r="Z478">
        <v>4</v>
      </c>
      <c r="AA478">
        <v>3</v>
      </c>
      <c r="AB478">
        <v>3</v>
      </c>
      <c r="AC478">
        <v>4</v>
      </c>
      <c r="AD478">
        <v>4</v>
      </c>
      <c r="AE478">
        <v>3</v>
      </c>
      <c r="AF478">
        <v>3</v>
      </c>
      <c r="AG478">
        <v>4</v>
      </c>
      <c r="AH478">
        <v>4</v>
      </c>
      <c r="AI478">
        <v>4</v>
      </c>
      <c r="AJ478">
        <v>4</v>
      </c>
      <c r="AK478">
        <v>4</v>
      </c>
      <c r="AL478">
        <v>3</v>
      </c>
      <c r="AM478">
        <v>3</v>
      </c>
      <c r="AN478">
        <v>3</v>
      </c>
      <c r="AO478">
        <v>4</v>
      </c>
      <c r="AP478">
        <v>4</v>
      </c>
      <c r="AQ478">
        <v>3</v>
      </c>
      <c r="AR478">
        <v>4</v>
      </c>
      <c r="AS478">
        <v>4</v>
      </c>
      <c r="AT478">
        <v>4</v>
      </c>
      <c r="AU478">
        <v>3</v>
      </c>
      <c r="AZ478">
        <v>5</v>
      </c>
      <c r="BA478" t="s">
        <v>828</v>
      </c>
    </row>
    <row r="479" spans="1:53" hidden="1" x14ac:dyDescent="0.3">
      <c r="A479">
        <v>118454591598</v>
      </c>
      <c r="B479">
        <v>453298388</v>
      </c>
      <c r="C479" s="1">
        <v>45226.76289351852</v>
      </c>
      <c r="D479" s="1">
        <v>45226.858425925922</v>
      </c>
      <c r="E479" t="s">
        <v>899</v>
      </c>
      <c r="I479" t="s">
        <v>56</v>
      </c>
      <c r="J479" t="s">
        <v>103</v>
      </c>
      <c r="K479">
        <v>3</v>
      </c>
      <c r="L479">
        <v>3</v>
      </c>
      <c r="M479">
        <v>4</v>
      </c>
      <c r="N479">
        <v>3</v>
      </c>
      <c r="O479">
        <v>4</v>
      </c>
      <c r="P479">
        <v>3</v>
      </c>
      <c r="Q479">
        <v>3</v>
      </c>
      <c r="R479">
        <v>3</v>
      </c>
      <c r="S479">
        <v>4</v>
      </c>
      <c r="T479">
        <v>4</v>
      </c>
      <c r="U479">
        <v>3</v>
      </c>
      <c r="V479">
        <v>4</v>
      </c>
      <c r="W479">
        <v>4</v>
      </c>
      <c r="X479">
        <v>4</v>
      </c>
      <c r="Y479">
        <v>3</v>
      </c>
      <c r="Z479">
        <v>4</v>
      </c>
      <c r="AA479">
        <v>4</v>
      </c>
      <c r="AB479">
        <v>4</v>
      </c>
      <c r="AC479">
        <v>4</v>
      </c>
      <c r="AD479">
        <v>4</v>
      </c>
      <c r="AE479">
        <v>4</v>
      </c>
      <c r="AF479">
        <v>4</v>
      </c>
      <c r="AG479">
        <v>4</v>
      </c>
      <c r="AH479">
        <v>4</v>
      </c>
      <c r="AI479">
        <v>4</v>
      </c>
      <c r="AJ479">
        <v>4</v>
      </c>
      <c r="AK479">
        <v>3</v>
      </c>
      <c r="AL479">
        <v>4</v>
      </c>
      <c r="AM479">
        <v>4</v>
      </c>
      <c r="AN479" t="s">
        <v>50</v>
      </c>
      <c r="AO479">
        <v>4</v>
      </c>
      <c r="AP479">
        <v>4</v>
      </c>
      <c r="AQ479">
        <v>4</v>
      </c>
      <c r="AR479">
        <v>3</v>
      </c>
      <c r="AS479">
        <v>3</v>
      </c>
      <c r="AT479">
        <v>4</v>
      </c>
      <c r="AU479">
        <v>3</v>
      </c>
      <c r="AV479">
        <v>3</v>
      </c>
      <c r="AW479">
        <v>4</v>
      </c>
      <c r="AX479">
        <v>4</v>
      </c>
      <c r="AY479">
        <v>4</v>
      </c>
      <c r="AZ479">
        <v>4</v>
      </c>
      <c r="BA479" t="s">
        <v>900</v>
      </c>
    </row>
    <row r="480" spans="1:53" hidden="1" x14ac:dyDescent="0.3">
      <c r="A480">
        <v>118454590000</v>
      </c>
      <c r="B480">
        <v>453298388</v>
      </c>
      <c r="C480" s="1">
        <v>45226.851226851853</v>
      </c>
      <c r="D480" s="1">
        <v>45226.856921296298</v>
      </c>
      <c r="E480" t="s">
        <v>901</v>
      </c>
      <c r="I480" t="s">
        <v>48</v>
      </c>
      <c r="J480" t="s">
        <v>84</v>
      </c>
      <c r="K480">
        <v>5</v>
      </c>
      <c r="L480">
        <v>5</v>
      </c>
      <c r="M480">
        <v>5</v>
      </c>
      <c r="N480">
        <v>5</v>
      </c>
      <c r="O480">
        <v>5</v>
      </c>
      <c r="P480">
        <v>5</v>
      </c>
      <c r="Q480">
        <v>5</v>
      </c>
      <c r="R480">
        <v>4</v>
      </c>
      <c r="S480">
        <v>5</v>
      </c>
      <c r="T480">
        <v>5</v>
      </c>
      <c r="U480">
        <v>5</v>
      </c>
      <c r="V480">
        <v>5</v>
      </c>
      <c r="W480">
        <v>5</v>
      </c>
      <c r="X480">
        <v>4</v>
      </c>
      <c r="Y480">
        <v>5</v>
      </c>
      <c r="Z480">
        <v>5</v>
      </c>
      <c r="AA480">
        <v>5</v>
      </c>
      <c r="AB480">
        <v>5</v>
      </c>
      <c r="AC480">
        <v>5</v>
      </c>
      <c r="AD480">
        <v>4</v>
      </c>
      <c r="AE480">
        <v>4</v>
      </c>
      <c r="AF480">
        <v>5</v>
      </c>
      <c r="AG480">
        <v>5</v>
      </c>
      <c r="AH480">
        <v>5</v>
      </c>
      <c r="AI480">
        <v>3</v>
      </c>
      <c r="AJ480">
        <v>4</v>
      </c>
      <c r="AK480">
        <v>2</v>
      </c>
      <c r="AL480">
        <v>5</v>
      </c>
      <c r="AM480">
        <v>5</v>
      </c>
      <c r="AN480">
        <v>4</v>
      </c>
      <c r="AO480">
        <v>4</v>
      </c>
      <c r="AP480">
        <v>1</v>
      </c>
      <c r="AQ480">
        <v>4</v>
      </c>
      <c r="AR480">
        <v>4</v>
      </c>
      <c r="AS480">
        <v>5</v>
      </c>
      <c r="AT480">
        <v>5</v>
      </c>
      <c r="AU480">
        <v>5</v>
      </c>
      <c r="AV480">
        <v>5</v>
      </c>
      <c r="AW480">
        <v>5</v>
      </c>
      <c r="AX480">
        <v>5</v>
      </c>
      <c r="AY480">
        <v>3</v>
      </c>
      <c r="AZ480">
        <v>5</v>
      </c>
      <c r="BA480" t="s">
        <v>902</v>
      </c>
    </row>
    <row r="481" spans="1:53" hidden="1" x14ac:dyDescent="0.3">
      <c r="A481">
        <v>118454589919</v>
      </c>
      <c r="B481">
        <v>453298388</v>
      </c>
      <c r="C481" s="1">
        <v>45226.84847222222</v>
      </c>
      <c r="D481" s="1">
        <v>45226.856666666667</v>
      </c>
      <c r="E481" t="s">
        <v>903</v>
      </c>
      <c r="I481" t="s">
        <v>48</v>
      </c>
      <c r="J481" t="s">
        <v>53</v>
      </c>
      <c r="K481">
        <v>2</v>
      </c>
      <c r="L481">
        <v>2</v>
      </c>
      <c r="M481">
        <v>2</v>
      </c>
      <c r="N481">
        <v>1</v>
      </c>
      <c r="O481">
        <v>2</v>
      </c>
      <c r="P481">
        <v>3</v>
      </c>
      <c r="Q481">
        <v>4</v>
      </c>
      <c r="R481">
        <v>1</v>
      </c>
      <c r="S481">
        <v>4</v>
      </c>
      <c r="T481">
        <v>4</v>
      </c>
      <c r="U481">
        <v>4</v>
      </c>
      <c r="V481">
        <v>3</v>
      </c>
      <c r="W481">
        <v>4</v>
      </c>
      <c r="X481">
        <v>1</v>
      </c>
      <c r="Y481">
        <v>4</v>
      </c>
      <c r="Z481">
        <v>4</v>
      </c>
      <c r="AA481">
        <v>4</v>
      </c>
      <c r="AB481">
        <v>4</v>
      </c>
      <c r="AC481">
        <v>3</v>
      </c>
      <c r="AD481">
        <v>5</v>
      </c>
      <c r="AE481">
        <v>4</v>
      </c>
      <c r="AF481">
        <v>4</v>
      </c>
      <c r="AG481">
        <v>4</v>
      </c>
      <c r="AH481">
        <v>3</v>
      </c>
      <c r="AI481">
        <v>2</v>
      </c>
      <c r="AJ481">
        <v>4</v>
      </c>
      <c r="AK481">
        <v>1</v>
      </c>
      <c r="AL481">
        <v>4</v>
      </c>
      <c r="AM481">
        <v>4</v>
      </c>
      <c r="AN481">
        <v>4</v>
      </c>
      <c r="AO481">
        <v>4</v>
      </c>
      <c r="AP481">
        <v>4</v>
      </c>
      <c r="AQ481">
        <v>4</v>
      </c>
      <c r="AR481">
        <v>3</v>
      </c>
      <c r="AS481">
        <v>3</v>
      </c>
      <c r="AT481">
        <v>2</v>
      </c>
      <c r="AU481">
        <v>4</v>
      </c>
      <c r="AV481">
        <v>1</v>
      </c>
      <c r="AW481">
        <v>4</v>
      </c>
      <c r="AX481">
        <v>4</v>
      </c>
      <c r="AY481">
        <v>4</v>
      </c>
      <c r="AZ481">
        <v>2</v>
      </c>
      <c r="BA481" t="s">
        <v>904</v>
      </c>
    </row>
    <row r="482" spans="1:53" hidden="1" x14ac:dyDescent="0.3">
      <c r="A482">
        <v>118454588290</v>
      </c>
      <c r="B482">
        <v>453298388</v>
      </c>
      <c r="C482" s="1">
        <v>45226.853368055556</v>
      </c>
      <c r="D482" s="1">
        <v>45226.855300925927</v>
      </c>
      <c r="E482" t="s">
        <v>905</v>
      </c>
      <c r="I482" t="s">
        <v>48</v>
      </c>
      <c r="J482" t="s">
        <v>53</v>
      </c>
      <c r="K482">
        <v>5</v>
      </c>
      <c r="L482">
        <v>4</v>
      </c>
      <c r="M482">
        <v>4</v>
      </c>
      <c r="N482">
        <v>4</v>
      </c>
      <c r="O482">
        <v>4</v>
      </c>
      <c r="P482">
        <v>4</v>
      </c>
      <c r="Q482">
        <v>4</v>
      </c>
      <c r="R482">
        <v>4</v>
      </c>
      <c r="S482">
        <v>4</v>
      </c>
      <c r="T482">
        <v>4</v>
      </c>
      <c r="U482">
        <v>4</v>
      </c>
      <c r="V482">
        <v>4</v>
      </c>
      <c r="W482">
        <v>4</v>
      </c>
      <c r="X482">
        <v>4</v>
      </c>
      <c r="Y482">
        <v>4</v>
      </c>
      <c r="Z482">
        <v>4</v>
      </c>
      <c r="AA482">
        <v>4</v>
      </c>
      <c r="AB482">
        <v>5</v>
      </c>
      <c r="AC482">
        <v>5</v>
      </c>
      <c r="AD482">
        <v>4</v>
      </c>
      <c r="AE482">
        <v>4</v>
      </c>
      <c r="AF482">
        <v>4</v>
      </c>
      <c r="AG482">
        <v>4</v>
      </c>
      <c r="AH482">
        <v>4</v>
      </c>
      <c r="AI482">
        <v>4</v>
      </c>
      <c r="AJ482">
        <v>4</v>
      </c>
      <c r="AK482">
        <v>4</v>
      </c>
      <c r="AL482">
        <v>4</v>
      </c>
      <c r="AM482">
        <v>4</v>
      </c>
      <c r="AN482" t="s">
        <v>50</v>
      </c>
      <c r="AO482">
        <v>4</v>
      </c>
      <c r="AP482" t="s">
        <v>81</v>
      </c>
      <c r="AQ482" t="s">
        <v>81</v>
      </c>
      <c r="AR482">
        <v>4</v>
      </c>
      <c r="AS482">
        <v>5</v>
      </c>
      <c r="AT482">
        <v>4</v>
      </c>
      <c r="AU482">
        <v>4</v>
      </c>
      <c r="AV482">
        <v>3</v>
      </c>
      <c r="AW482">
        <v>4</v>
      </c>
      <c r="AX482">
        <v>4</v>
      </c>
      <c r="AZ482">
        <v>4</v>
      </c>
      <c r="BA482" t="s">
        <v>906</v>
      </c>
    </row>
    <row r="483" spans="1:53" x14ac:dyDescent="0.3">
      <c r="A483">
        <v>118454587889</v>
      </c>
      <c r="B483">
        <v>453298388</v>
      </c>
      <c r="C483" s="1">
        <v>45226.853865740741</v>
      </c>
      <c r="D483" s="1">
        <v>45226.854895833334</v>
      </c>
      <c r="E483" t="s">
        <v>907</v>
      </c>
      <c r="I483" t="s">
        <v>48</v>
      </c>
      <c r="J483" t="s">
        <v>49</v>
      </c>
      <c r="K483">
        <v>4</v>
      </c>
      <c r="L483">
        <v>4</v>
      </c>
      <c r="M483">
        <v>4</v>
      </c>
      <c r="N483">
        <v>4</v>
      </c>
      <c r="O483">
        <v>4</v>
      </c>
      <c r="P483">
        <v>4</v>
      </c>
      <c r="Q483">
        <v>4</v>
      </c>
      <c r="R483">
        <v>4</v>
      </c>
      <c r="S483">
        <v>4</v>
      </c>
      <c r="T483">
        <v>4</v>
      </c>
      <c r="U483">
        <v>4</v>
      </c>
      <c r="V483">
        <v>4</v>
      </c>
      <c r="W483">
        <v>4</v>
      </c>
      <c r="X483">
        <v>4</v>
      </c>
      <c r="Y483">
        <v>4</v>
      </c>
      <c r="Z483">
        <v>4</v>
      </c>
      <c r="AA483">
        <v>4</v>
      </c>
      <c r="AB483">
        <v>4</v>
      </c>
      <c r="AC483">
        <v>4</v>
      </c>
      <c r="AD483">
        <v>4</v>
      </c>
      <c r="AE483">
        <v>4</v>
      </c>
      <c r="AF483">
        <v>4</v>
      </c>
      <c r="AG483">
        <v>4</v>
      </c>
      <c r="AH483">
        <v>4</v>
      </c>
      <c r="AI483">
        <v>4</v>
      </c>
      <c r="AJ483">
        <v>4</v>
      </c>
      <c r="AK483">
        <v>4</v>
      </c>
      <c r="AL483">
        <v>4</v>
      </c>
      <c r="AM483">
        <v>4</v>
      </c>
      <c r="AN483">
        <v>4</v>
      </c>
      <c r="AO483">
        <v>4</v>
      </c>
      <c r="AP483">
        <v>4</v>
      </c>
      <c r="AQ483">
        <v>4</v>
      </c>
      <c r="AR483">
        <v>4</v>
      </c>
      <c r="AS483">
        <v>5</v>
      </c>
      <c r="AT483">
        <v>1</v>
      </c>
      <c r="AU483">
        <v>1</v>
      </c>
      <c r="AV483">
        <v>1</v>
      </c>
      <c r="AW483">
        <v>1</v>
      </c>
      <c r="AX483">
        <v>1</v>
      </c>
      <c r="AY483">
        <v>1</v>
      </c>
      <c r="AZ483">
        <v>1</v>
      </c>
      <c r="BA483" t="s">
        <v>268</v>
      </c>
    </row>
    <row r="484" spans="1:53" hidden="1" x14ac:dyDescent="0.3">
      <c r="A484">
        <v>118454586960</v>
      </c>
      <c r="B484">
        <v>453298388</v>
      </c>
      <c r="C484" s="1">
        <v>45226.851157407407</v>
      </c>
      <c r="D484" s="1">
        <v>45226.85396990741</v>
      </c>
      <c r="E484" t="s">
        <v>908</v>
      </c>
      <c r="I484" t="s">
        <v>48</v>
      </c>
      <c r="J484" t="s">
        <v>84</v>
      </c>
      <c r="K484">
        <v>3</v>
      </c>
      <c r="L484">
        <v>4</v>
      </c>
      <c r="M484">
        <v>3</v>
      </c>
      <c r="N484">
        <v>3</v>
      </c>
      <c r="O484">
        <v>3</v>
      </c>
      <c r="P484">
        <v>3</v>
      </c>
      <c r="Q484">
        <v>4</v>
      </c>
      <c r="R484">
        <v>4</v>
      </c>
      <c r="S484">
        <v>4</v>
      </c>
      <c r="T484">
        <v>4</v>
      </c>
      <c r="U484">
        <v>4</v>
      </c>
      <c r="V484">
        <v>2</v>
      </c>
      <c r="W484">
        <v>2</v>
      </c>
      <c r="X484">
        <v>2</v>
      </c>
      <c r="Y484">
        <v>4</v>
      </c>
      <c r="Z484">
        <v>4</v>
      </c>
      <c r="AA484">
        <v>4</v>
      </c>
      <c r="AB484">
        <v>3</v>
      </c>
      <c r="AC484">
        <v>3</v>
      </c>
      <c r="AD484">
        <v>3</v>
      </c>
      <c r="AE484">
        <v>3</v>
      </c>
      <c r="AF484">
        <v>3</v>
      </c>
      <c r="AG484">
        <v>3</v>
      </c>
      <c r="AH484">
        <v>3</v>
      </c>
      <c r="AI484">
        <v>2</v>
      </c>
      <c r="AJ484">
        <v>3</v>
      </c>
      <c r="AK484">
        <v>4</v>
      </c>
      <c r="AL484">
        <v>4</v>
      </c>
      <c r="AM484">
        <v>4</v>
      </c>
      <c r="AN484">
        <v>4</v>
      </c>
      <c r="AO484">
        <v>4</v>
      </c>
      <c r="AP484">
        <v>4</v>
      </c>
      <c r="AQ484">
        <v>4</v>
      </c>
      <c r="AR484">
        <v>4</v>
      </c>
      <c r="AS484">
        <v>4</v>
      </c>
      <c r="AT484">
        <v>3</v>
      </c>
      <c r="AU484">
        <v>4</v>
      </c>
      <c r="AV484">
        <v>3</v>
      </c>
      <c r="AW484">
        <v>4</v>
      </c>
      <c r="AX484">
        <v>5</v>
      </c>
      <c r="AY484">
        <v>4</v>
      </c>
      <c r="AZ484">
        <v>5</v>
      </c>
      <c r="BA484" t="s">
        <v>909</v>
      </c>
    </row>
    <row r="485" spans="1:53" x14ac:dyDescent="0.3">
      <c r="A485">
        <v>118454584538</v>
      </c>
      <c r="B485">
        <v>453298388</v>
      </c>
      <c r="C485" s="1">
        <v>45226.849432870367</v>
      </c>
      <c r="D485" s="1">
        <v>45226.8518287037</v>
      </c>
      <c r="E485" t="s">
        <v>910</v>
      </c>
      <c r="I485" t="s">
        <v>60</v>
      </c>
      <c r="J485" t="s">
        <v>260</v>
      </c>
      <c r="K485">
        <v>4</v>
      </c>
      <c r="L485">
        <v>4</v>
      </c>
      <c r="M485">
        <v>3</v>
      </c>
      <c r="N485">
        <v>3</v>
      </c>
      <c r="O485">
        <v>4</v>
      </c>
      <c r="P485">
        <v>2</v>
      </c>
      <c r="Q485">
        <v>4</v>
      </c>
      <c r="R485">
        <v>4</v>
      </c>
      <c r="S485">
        <v>3</v>
      </c>
      <c r="T485">
        <v>4</v>
      </c>
      <c r="U485">
        <v>4</v>
      </c>
      <c r="V485">
        <v>3</v>
      </c>
      <c r="W485">
        <v>4</v>
      </c>
      <c r="X485">
        <v>3</v>
      </c>
      <c r="Y485">
        <v>4</v>
      </c>
      <c r="Z485">
        <v>4</v>
      </c>
      <c r="AA485">
        <v>3</v>
      </c>
      <c r="AB485">
        <v>4</v>
      </c>
      <c r="AC485">
        <v>5</v>
      </c>
      <c r="AD485">
        <v>5</v>
      </c>
      <c r="AE485">
        <v>4</v>
      </c>
      <c r="AF485">
        <v>4</v>
      </c>
      <c r="AG485">
        <v>4</v>
      </c>
      <c r="AH485">
        <v>4</v>
      </c>
      <c r="AI485">
        <v>4</v>
      </c>
      <c r="AJ485">
        <v>4</v>
      </c>
      <c r="AK485">
        <v>2</v>
      </c>
      <c r="AL485">
        <v>3</v>
      </c>
      <c r="AM485">
        <v>3</v>
      </c>
      <c r="AN485" t="s">
        <v>50</v>
      </c>
      <c r="AO485">
        <v>4</v>
      </c>
      <c r="AP485">
        <v>4</v>
      </c>
      <c r="AQ485">
        <v>4</v>
      </c>
      <c r="AR485">
        <v>4</v>
      </c>
      <c r="AS485">
        <v>4</v>
      </c>
      <c r="AT485">
        <v>4</v>
      </c>
      <c r="AU485">
        <v>4</v>
      </c>
      <c r="AV485">
        <v>1</v>
      </c>
      <c r="AW485">
        <v>4</v>
      </c>
      <c r="AX485">
        <v>3</v>
      </c>
      <c r="AY485">
        <v>4</v>
      </c>
      <c r="AZ485">
        <v>4</v>
      </c>
      <c r="BA485" t="s">
        <v>268</v>
      </c>
    </row>
    <row r="486" spans="1:53" hidden="1" x14ac:dyDescent="0.3">
      <c r="A486">
        <v>118454574934</v>
      </c>
      <c r="B486">
        <v>453298388</v>
      </c>
      <c r="C486" s="1">
        <v>45226.830335648148</v>
      </c>
      <c r="D486" s="1">
        <v>45226.843298611115</v>
      </c>
      <c r="E486" t="s">
        <v>911</v>
      </c>
      <c r="I486" t="s">
        <v>56</v>
      </c>
      <c r="J486" t="s">
        <v>103</v>
      </c>
      <c r="K486">
        <v>4</v>
      </c>
      <c r="L486">
        <v>4</v>
      </c>
      <c r="M486">
        <v>4</v>
      </c>
      <c r="N486">
        <v>4</v>
      </c>
      <c r="O486">
        <v>4</v>
      </c>
      <c r="P486">
        <v>4</v>
      </c>
      <c r="Q486">
        <v>4</v>
      </c>
      <c r="R486">
        <v>4</v>
      </c>
      <c r="S486">
        <v>4</v>
      </c>
      <c r="T486">
        <v>4</v>
      </c>
      <c r="U486">
        <v>4</v>
      </c>
      <c r="V486">
        <v>4</v>
      </c>
      <c r="W486">
        <v>5</v>
      </c>
      <c r="X486">
        <v>3</v>
      </c>
      <c r="Y486">
        <v>5</v>
      </c>
      <c r="Z486">
        <v>5</v>
      </c>
      <c r="AA486">
        <v>5</v>
      </c>
      <c r="AB486">
        <v>5</v>
      </c>
      <c r="AC486">
        <v>3</v>
      </c>
      <c r="AD486">
        <v>4</v>
      </c>
      <c r="AE486">
        <v>4</v>
      </c>
      <c r="AF486">
        <v>4</v>
      </c>
      <c r="AG486">
        <v>5</v>
      </c>
      <c r="AH486">
        <v>5</v>
      </c>
      <c r="AI486">
        <v>5</v>
      </c>
      <c r="AJ486">
        <v>4</v>
      </c>
      <c r="AK486">
        <v>4</v>
      </c>
      <c r="AL486">
        <v>4</v>
      </c>
      <c r="AM486">
        <v>3</v>
      </c>
      <c r="AN486">
        <v>4</v>
      </c>
      <c r="AO486">
        <v>1</v>
      </c>
      <c r="AP486">
        <v>4</v>
      </c>
      <c r="AQ486">
        <v>5</v>
      </c>
      <c r="AR486">
        <v>4</v>
      </c>
      <c r="AS486">
        <v>4</v>
      </c>
      <c r="AT486">
        <v>4</v>
      </c>
      <c r="AU486">
        <v>4</v>
      </c>
      <c r="AV486">
        <v>2</v>
      </c>
      <c r="AW486">
        <v>5</v>
      </c>
      <c r="AX486">
        <v>3</v>
      </c>
      <c r="AY486">
        <v>4</v>
      </c>
      <c r="AZ486">
        <v>4</v>
      </c>
      <c r="BA486" t="s">
        <v>912</v>
      </c>
    </row>
    <row r="487" spans="1:53" hidden="1" x14ac:dyDescent="0.3">
      <c r="A487">
        <v>118454572938</v>
      </c>
      <c r="B487">
        <v>453298388</v>
      </c>
      <c r="C487" s="1">
        <v>45226.83798611111</v>
      </c>
      <c r="D487" s="1">
        <v>45226.84175925926</v>
      </c>
      <c r="E487" t="s">
        <v>913</v>
      </c>
      <c r="I487" t="s">
        <v>56</v>
      </c>
      <c r="J487" t="s">
        <v>140</v>
      </c>
      <c r="K487">
        <v>4</v>
      </c>
      <c r="L487">
        <v>4</v>
      </c>
      <c r="M487">
        <v>5</v>
      </c>
      <c r="N487">
        <v>4</v>
      </c>
      <c r="O487">
        <v>4</v>
      </c>
      <c r="P487">
        <v>3</v>
      </c>
      <c r="Q487">
        <v>5</v>
      </c>
      <c r="R487">
        <v>3</v>
      </c>
      <c r="S487">
        <v>5</v>
      </c>
      <c r="T487">
        <v>4</v>
      </c>
      <c r="U487">
        <v>3</v>
      </c>
      <c r="V487">
        <v>4</v>
      </c>
      <c r="W487">
        <v>4</v>
      </c>
      <c r="X487">
        <v>3</v>
      </c>
      <c r="Y487">
        <v>5</v>
      </c>
      <c r="Z487">
        <v>5</v>
      </c>
      <c r="AA487">
        <v>4</v>
      </c>
      <c r="AB487">
        <v>4</v>
      </c>
      <c r="AC487">
        <v>3</v>
      </c>
      <c r="AD487">
        <v>4</v>
      </c>
      <c r="AE487">
        <v>4</v>
      </c>
      <c r="AF487">
        <v>5</v>
      </c>
      <c r="AG487">
        <v>4</v>
      </c>
      <c r="AH487">
        <v>3</v>
      </c>
      <c r="AI487">
        <v>4</v>
      </c>
      <c r="AJ487">
        <v>3</v>
      </c>
      <c r="AK487">
        <v>4</v>
      </c>
      <c r="AL487">
        <v>5</v>
      </c>
      <c r="AM487">
        <v>3</v>
      </c>
      <c r="AN487" t="s">
        <v>50</v>
      </c>
      <c r="AO487">
        <v>4</v>
      </c>
      <c r="AP487">
        <v>4</v>
      </c>
      <c r="AQ487">
        <v>4</v>
      </c>
      <c r="AR487">
        <v>4</v>
      </c>
      <c r="AS487">
        <v>4</v>
      </c>
      <c r="AT487">
        <v>5</v>
      </c>
      <c r="AU487">
        <v>4</v>
      </c>
      <c r="AV487">
        <v>4</v>
      </c>
      <c r="AW487">
        <v>5</v>
      </c>
      <c r="AX487">
        <v>4</v>
      </c>
      <c r="AY487">
        <v>4</v>
      </c>
      <c r="AZ487">
        <v>4</v>
      </c>
      <c r="BA487" t="s">
        <v>113</v>
      </c>
    </row>
    <row r="488" spans="1:53" hidden="1" x14ac:dyDescent="0.3">
      <c r="A488">
        <v>118454569196</v>
      </c>
      <c r="B488">
        <v>453298388</v>
      </c>
      <c r="C488" s="1">
        <v>45226.834733796299</v>
      </c>
      <c r="D488" s="1">
        <v>45226.838229166664</v>
      </c>
      <c r="E488" t="s">
        <v>914</v>
      </c>
      <c r="I488" t="s">
        <v>48</v>
      </c>
      <c r="J488" t="s">
        <v>65</v>
      </c>
      <c r="K488">
        <v>4</v>
      </c>
      <c r="L488">
        <v>4</v>
      </c>
      <c r="M488">
        <v>4</v>
      </c>
      <c r="N488">
        <v>2</v>
      </c>
      <c r="O488">
        <v>4</v>
      </c>
      <c r="P488">
        <v>3</v>
      </c>
      <c r="Q488">
        <v>2</v>
      </c>
      <c r="R488">
        <v>2</v>
      </c>
      <c r="S488">
        <v>4</v>
      </c>
      <c r="T488">
        <v>4</v>
      </c>
      <c r="U488">
        <v>4</v>
      </c>
      <c r="V488">
        <v>1</v>
      </c>
      <c r="W488">
        <v>3</v>
      </c>
      <c r="X488">
        <v>2</v>
      </c>
      <c r="Y488">
        <v>4</v>
      </c>
      <c r="Z488">
        <v>4</v>
      </c>
      <c r="AA488">
        <v>2</v>
      </c>
      <c r="AB488">
        <v>3</v>
      </c>
      <c r="AC488">
        <v>4</v>
      </c>
      <c r="AD488">
        <v>4</v>
      </c>
      <c r="AE488">
        <v>3</v>
      </c>
      <c r="AF488">
        <v>4</v>
      </c>
      <c r="AG488">
        <v>4</v>
      </c>
      <c r="AH488">
        <v>4</v>
      </c>
      <c r="AI488">
        <v>4</v>
      </c>
      <c r="AJ488">
        <v>4</v>
      </c>
      <c r="AK488">
        <v>3</v>
      </c>
      <c r="AL488">
        <v>4</v>
      </c>
      <c r="AM488">
        <v>2</v>
      </c>
      <c r="AN488">
        <v>3</v>
      </c>
      <c r="AO488">
        <v>2</v>
      </c>
      <c r="AP488">
        <v>1</v>
      </c>
      <c r="AQ488">
        <v>1</v>
      </c>
      <c r="AR488">
        <v>4</v>
      </c>
      <c r="AS488">
        <v>4</v>
      </c>
      <c r="AT488">
        <v>4</v>
      </c>
      <c r="AU488">
        <v>2</v>
      </c>
      <c r="AV488">
        <v>2</v>
      </c>
      <c r="AW488">
        <v>3</v>
      </c>
      <c r="AX488">
        <v>2</v>
      </c>
      <c r="AY488">
        <v>3</v>
      </c>
      <c r="AZ488">
        <v>5</v>
      </c>
      <c r="BA488" t="s">
        <v>85</v>
      </c>
    </row>
    <row r="489" spans="1:53" hidden="1" x14ac:dyDescent="0.3">
      <c r="A489">
        <v>118454566724</v>
      </c>
      <c r="B489">
        <v>453298388</v>
      </c>
      <c r="C489" s="1">
        <v>45226.833379629628</v>
      </c>
      <c r="D489" s="1">
        <v>45226.837152777778</v>
      </c>
      <c r="E489" t="s">
        <v>915</v>
      </c>
      <c r="I489" t="s">
        <v>56</v>
      </c>
      <c r="J489" t="s">
        <v>103</v>
      </c>
      <c r="K489">
        <v>3</v>
      </c>
      <c r="L489">
        <v>2</v>
      </c>
      <c r="M489">
        <v>2</v>
      </c>
      <c r="N489">
        <v>3</v>
      </c>
      <c r="O489">
        <v>4</v>
      </c>
      <c r="P489">
        <v>4</v>
      </c>
      <c r="Q489">
        <v>4</v>
      </c>
      <c r="R489">
        <v>2</v>
      </c>
      <c r="S489">
        <v>2</v>
      </c>
      <c r="T489">
        <v>3</v>
      </c>
      <c r="U489">
        <v>3</v>
      </c>
      <c r="V489">
        <v>3</v>
      </c>
      <c r="W489">
        <v>3</v>
      </c>
      <c r="X489">
        <v>3</v>
      </c>
      <c r="Y489">
        <v>3</v>
      </c>
      <c r="Z489">
        <v>4</v>
      </c>
      <c r="AA489">
        <v>4</v>
      </c>
      <c r="AB489">
        <v>3</v>
      </c>
      <c r="AC489">
        <v>3</v>
      </c>
      <c r="AD489">
        <v>2</v>
      </c>
      <c r="AE489">
        <v>2</v>
      </c>
      <c r="AF489">
        <v>3</v>
      </c>
      <c r="AG489">
        <v>3</v>
      </c>
      <c r="AH489">
        <v>2</v>
      </c>
      <c r="AI489">
        <v>2</v>
      </c>
      <c r="AJ489">
        <v>3</v>
      </c>
      <c r="AK489">
        <v>4</v>
      </c>
      <c r="AL489">
        <v>3</v>
      </c>
      <c r="AM489">
        <v>2</v>
      </c>
      <c r="AN489">
        <v>4</v>
      </c>
      <c r="AO489">
        <v>3</v>
      </c>
      <c r="AP489">
        <v>3</v>
      </c>
      <c r="AQ489">
        <v>4</v>
      </c>
      <c r="AR489">
        <v>3</v>
      </c>
      <c r="AS489">
        <v>4</v>
      </c>
      <c r="AT489">
        <v>3</v>
      </c>
      <c r="AU489">
        <v>4</v>
      </c>
      <c r="AV489">
        <v>3</v>
      </c>
      <c r="AW489">
        <v>3</v>
      </c>
      <c r="AX489">
        <v>3</v>
      </c>
      <c r="AY489">
        <v>5</v>
      </c>
      <c r="AZ489">
        <v>4</v>
      </c>
      <c r="BA489" t="s">
        <v>916</v>
      </c>
    </row>
    <row r="490" spans="1:53" hidden="1" x14ac:dyDescent="0.3">
      <c r="A490">
        <v>118454562725</v>
      </c>
      <c r="B490">
        <v>453298388</v>
      </c>
      <c r="C490" s="1">
        <v>45226.829212962963</v>
      </c>
      <c r="D490" s="1">
        <v>45226.832476851851</v>
      </c>
      <c r="E490" t="s">
        <v>917</v>
      </c>
      <c r="I490" t="s">
        <v>48</v>
      </c>
      <c r="J490" t="s">
        <v>84</v>
      </c>
      <c r="K490">
        <v>3</v>
      </c>
      <c r="L490">
        <v>3</v>
      </c>
      <c r="M490">
        <v>4</v>
      </c>
      <c r="N490">
        <v>4</v>
      </c>
      <c r="O490">
        <v>3</v>
      </c>
      <c r="P490">
        <v>4</v>
      </c>
      <c r="Q490">
        <v>4</v>
      </c>
      <c r="R490">
        <v>4</v>
      </c>
      <c r="S490">
        <v>4</v>
      </c>
      <c r="T490">
        <v>4</v>
      </c>
      <c r="U490">
        <v>4</v>
      </c>
      <c r="V490">
        <v>4</v>
      </c>
      <c r="W490">
        <v>4</v>
      </c>
      <c r="X490">
        <v>3</v>
      </c>
      <c r="Y490">
        <v>3</v>
      </c>
      <c r="Z490">
        <v>4</v>
      </c>
      <c r="AA490">
        <v>4</v>
      </c>
      <c r="AB490">
        <v>4</v>
      </c>
      <c r="AC490">
        <v>4</v>
      </c>
      <c r="AD490">
        <v>5</v>
      </c>
      <c r="AE490">
        <v>4</v>
      </c>
      <c r="AF490">
        <v>4</v>
      </c>
      <c r="AG490">
        <v>4</v>
      </c>
      <c r="AH490">
        <v>4</v>
      </c>
      <c r="AI490">
        <v>4</v>
      </c>
      <c r="AJ490">
        <v>4</v>
      </c>
      <c r="AK490">
        <v>3</v>
      </c>
      <c r="AL490">
        <v>4</v>
      </c>
      <c r="AM490">
        <v>4</v>
      </c>
      <c r="AN490">
        <v>4</v>
      </c>
      <c r="AO490">
        <v>4</v>
      </c>
      <c r="AP490">
        <v>4</v>
      </c>
      <c r="AQ490">
        <v>4</v>
      </c>
      <c r="AR490">
        <v>4</v>
      </c>
      <c r="AS490">
        <v>4</v>
      </c>
      <c r="AT490">
        <v>3</v>
      </c>
      <c r="AU490">
        <v>4</v>
      </c>
      <c r="AV490">
        <v>3</v>
      </c>
      <c r="AW490">
        <v>4</v>
      </c>
      <c r="AX490">
        <v>4</v>
      </c>
      <c r="AY490">
        <v>4</v>
      </c>
      <c r="AZ490">
        <v>3</v>
      </c>
      <c r="BA490" t="s">
        <v>918</v>
      </c>
    </row>
    <row r="491" spans="1:53" hidden="1" x14ac:dyDescent="0.3">
      <c r="A491">
        <v>118454562208</v>
      </c>
      <c r="B491">
        <v>453298388</v>
      </c>
      <c r="C491" s="1">
        <v>45226.78528935185</v>
      </c>
      <c r="D491" s="1">
        <v>45226.831967592596</v>
      </c>
      <c r="E491" t="s">
        <v>769</v>
      </c>
      <c r="I491" t="s">
        <v>56</v>
      </c>
      <c r="J491" t="s">
        <v>68</v>
      </c>
      <c r="K491">
        <v>4</v>
      </c>
      <c r="L491">
        <v>4</v>
      </c>
      <c r="M491">
        <v>2</v>
      </c>
      <c r="N491">
        <v>4</v>
      </c>
      <c r="O491">
        <v>4</v>
      </c>
      <c r="P491">
        <v>4</v>
      </c>
      <c r="Q491">
        <v>3</v>
      </c>
      <c r="R491">
        <v>3</v>
      </c>
      <c r="S491">
        <v>4</v>
      </c>
      <c r="T491">
        <v>4</v>
      </c>
      <c r="U491">
        <v>3</v>
      </c>
      <c r="V491">
        <v>3</v>
      </c>
      <c r="W491">
        <v>3</v>
      </c>
      <c r="X491">
        <v>2</v>
      </c>
      <c r="Y491">
        <v>3</v>
      </c>
      <c r="Z491">
        <v>4</v>
      </c>
      <c r="AA491">
        <v>4</v>
      </c>
      <c r="AB491">
        <v>3</v>
      </c>
      <c r="AC491">
        <v>4</v>
      </c>
      <c r="AD491">
        <v>4</v>
      </c>
      <c r="AE491">
        <v>4</v>
      </c>
      <c r="AF491">
        <v>4</v>
      </c>
      <c r="AG491">
        <v>4</v>
      </c>
      <c r="AH491">
        <v>4</v>
      </c>
      <c r="AI491">
        <v>2</v>
      </c>
      <c r="AJ491">
        <v>4</v>
      </c>
      <c r="AK491">
        <v>3</v>
      </c>
      <c r="AL491">
        <v>4</v>
      </c>
      <c r="AM491">
        <v>2</v>
      </c>
      <c r="AN491" t="s">
        <v>50</v>
      </c>
      <c r="AO491">
        <v>2</v>
      </c>
      <c r="AP491">
        <v>4</v>
      </c>
      <c r="AQ491">
        <v>4</v>
      </c>
      <c r="AR491">
        <v>3</v>
      </c>
      <c r="AS491">
        <v>4</v>
      </c>
      <c r="AT491">
        <v>4</v>
      </c>
      <c r="AU491">
        <v>3</v>
      </c>
      <c r="AV491">
        <v>2</v>
      </c>
      <c r="AW491">
        <v>4</v>
      </c>
      <c r="AX491">
        <v>2</v>
      </c>
      <c r="AY491">
        <v>4</v>
      </c>
      <c r="AZ491">
        <v>3</v>
      </c>
      <c r="BA491" t="s">
        <v>919</v>
      </c>
    </row>
    <row r="492" spans="1:53" hidden="1" x14ac:dyDescent="0.3">
      <c r="A492">
        <v>118454562078</v>
      </c>
      <c r="B492">
        <v>453298388</v>
      </c>
      <c r="C492" s="1">
        <v>45226.826956018522</v>
      </c>
      <c r="D492" s="1">
        <v>45226.83184027778</v>
      </c>
      <c r="E492" t="s">
        <v>920</v>
      </c>
      <c r="I492" t="s">
        <v>56</v>
      </c>
      <c r="J492" t="s">
        <v>140</v>
      </c>
      <c r="K492">
        <v>2</v>
      </c>
      <c r="L492">
        <v>2</v>
      </c>
      <c r="M492">
        <v>2</v>
      </c>
      <c r="N492">
        <v>2</v>
      </c>
      <c r="O492">
        <v>2</v>
      </c>
      <c r="P492">
        <v>2</v>
      </c>
      <c r="Q492">
        <v>2</v>
      </c>
      <c r="R492">
        <v>2</v>
      </c>
      <c r="S492">
        <v>3</v>
      </c>
      <c r="T492">
        <v>2</v>
      </c>
      <c r="U492">
        <v>3</v>
      </c>
      <c r="V492">
        <v>3</v>
      </c>
      <c r="W492">
        <v>3</v>
      </c>
      <c r="X492">
        <v>2</v>
      </c>
      <c r="Y492">
        <v>2</v>
      </c>
      <c r="Z492">
        <v>4</v>
      </c>
      <c r="AA492">
        <v>4</v>
      </c>
      <c r="AB492">
        <v>2</v>
      </c>
      <c r="AC492">
        <v>4</v>
      </c>
      <c r="AD492">
        <v>3</v>
      </c>
      <c r="AE492">
        <v>3</v>
      </c>
      <c r="AF492">
        <v>3</v>
      </c>
      <c r="AG492">
        <v>3</v>
      </c>
      <c r="AH492">
        <v>4</v>
      </c>
      <c r="AI492">
        <v>2</v>
      </c>
      <c r="AJ492">
        <v>4</v>
      </c>
      <c r="AK492">
        <v>2</v>
      </c>
      <c r="AL492">
        <v>3</v>
      </c>
      <c r="AM492">
        <v>3</v>
      </c>
      <c r="AN492">
        <v>3</v>
      </c>
      <c r="AO492">
        <v>2</v>
      </c>
      <c r="AP492">
        <v>4</v>
      </c>
      <c r="AQ492">
        <v>4</v>
      </c>
      <c r="AR492">
        <v>2</v>
      </c>
      <c r="AS492">
        <v>3</v>
      </c>
      <c r="AT492">
        <v>3</v>
      </c>
      <c r="AU492">
        <v>2</v>
      </c>
      <c r="AV492">
        <v>2</v>
      </c>
      <c r="AW492">
        <v>3</v>
      </c>
      <c r="AX492">
        <v>3</v>
      </c>
      <c r="AY492">
        <v>4</v>
      </c>
      <c r="AZ492">
        <v>2</v>
      </c>
      <c r="BA492" t="s">
        <v>921</v>
      </c>
    </row>
    <row r="493" spans="1:53" hidden="1" x14ac:dyDescent="0.3">
      <c r="A493">
        <v>118454560561</v>
      </c>
      <c r="B493">
        <v>453298388</v>
      </c>
      <c r="C493" s="1">
        <v>45226.818645833337</v>
      </c>
      <c r="D493" s="1">
        <v>45226.830300925925</v>
      </c>
      <c r="E493" t="s">
        <v>842</v>
      </c>
      <c r="I493" t="s">
        <v>48</v>
      </c>
      <c r="J493" t="s">
        <v>96</v>
      </c>
      <c r="K493">
        <v>4</v>
      </c>
      <c r="L493">
        <v>4</v>
      </c>
      <c r="M493">
        <v>5</v>
      </c>
      <c r="N493">
        <v>4</v>
      </c>
      <c r="O493">
        <v>4</v>
      </c>
      <c r="P493">
        <v>5</v>
      </c>
      <c r="Q493">
        <v>4</v>
      </c>
      <c r="R493">
        <v>5</v>
      </c>
      <c r="S493">
        <v>5</v>
      </c>
      <c r="T493">
        <v>5</v>
      </c>
      <c r="U493">
        <v>5</v>
      </c>
      <c r="V493">
        <v>4</v>
      </c>
      <c r="W493">
        <v>4</v>
      </c>
      <c r="X493">
        <v>4</v>
      </c>
      <c r="Y493">
        <v>4</v>
      </c>
      <c r="Z493">
        <v>5</v>
      </c>
      <c r="AA493">
        <v>4</v>
      </c>
      <c r="AB493">
        <v>5</v>
      </c>
      <c r="AC493">
        <v>5</v>
      </c>
      <c r="AD493">
        <v>3</v>
      </c>
      <c r="AE493">
        <v>5</v>
      </c>
      <c r="AF493">
        <v>4</v>
      </c>
      <c r="AG493">
        <v>5</v>
      </c>
      <c r="AH493">
        <v>4</v>
      </c>
      <c r="AI493">
        <v>4</v>
      </c>
      <c r="AJ493">
        <v>4</v>
      </c>
      <c r="AK493">
        <v>5</v>
      </c>
      <c r="AL493">
        <v>4</v>
      </c>
      <c r="AM493">
        <v>4</v>
      </c>
      <c r="AN493" t="s">
        <v>50</v>
      </c>
      <c r="AO493">
        <v>4</v>
      </c>
      <c r="AP493">
        <v>5</v>
      </c>
      <c r="AQ493">
        <v>5</v>
      </c>
      <c r="AR493">
        <v>4</v>
      </c>
      <c r="AS493">
        <v>4</v>
      </c>
      <c r="AT493">
        <v>4</v>
      </c>
      <c r="AU493">
        <v>4</v>
      </c>
      <c r="AV493">
        <v>3</v>
      </c>
      <c r="AW493">
        <v>4</v>
      </c>
      <c r="AX493">
        <v>4</v>
      </c>
      <c r="AY493">
        <v>5</v>
      </c>
      <c r="AZ493">
        <v>5</v>
      </c>
      <c r="BA493" t="s">
        <v>922</v>
      </c>
    </row>
    <row r="494" spans="1:53" hidden="1" x14ac:dyDescent="0.3">
      <c r="A494">
        <v>118454559625</v>
      </c>
      <c r="B494">
        <v>453298388</v>
      </c>
      <c r="C494" s="1">
        <v>45226.825231481482</v>
      </c>
      <c r="D494" s="1">
        <v>45226.829363425924</v>
      </c>
      <c r="E494" t="s">
        <v>712</v>
      </c>
      <c r="I494" t="s">
        <v>48</v>
      </c>
      <c r="J494" t="s">
        <v>96</v>
      </c>
      <c r="K494">
        <v>5</v>
      </c>
      <c r="L494">
        <v>4</v>
      </c>
      <c r="M494">
        <v>4</v>
      </c>
      <c r="N494">
        <v>3</v>
      </c>
      <c r="O494">
        <v>4</v>
      </c>
      <c r="P494">
        <v>4</v>
      </c>
      <c r="Q494">
        <v>4</v>
      </c>
      <c r="R494">
        <v>4</v>
      </c>
      <c r="S494">
        <v>4</v>
      </c>
      <c r="T494">
        <v>4</v>
      </c>
      <c r="U494">
        <v>4</v>
      </c>
      <c r="V494">
        <v>1</v>
      </c>
      <c r="W494">
        <v>4</v>
      </c>
      <c r="X494">
        <v>1</v>
      </c>
      <c r="Y494">
        <v>4</v>
      </c>
      <c r="Z494">
        <v>4</v>
      </c>
      <c r="AA494">
        <v>4</v>
      </c>
      <c r="AB494">
        <v>4</v>
      </c>
      <c r="AC494">
        <v>4</v>
      </c>
      <c r="AD494">
        <v>1</v>
      </c>
      <c r="AE494">
        <v>4</v>
      </c>
      <c r="AF494">
        <v>4</v>
      </c>
      <c r="AG494">
        <v>4</v>
      </c>
      <c r="AH494">
        <v>4</v>
      </c>
      <c r="AI494">
        <v>3</v>
      </c>
      <c r="AJ494">
        <v>4</v>
      </c>
      <c r="AK494">
        <v>1</v>
      </c>
      <c r="AL494">
        <v>4</v>
      </c>
      <c r="AM494">
        <v>4</v>
      </c>
      <c r="AN494">
        <v>4</v>
      </c>
      <c r="AO494">
        <v>4</v>
      </c>
      <c r="AP494">
        <v>4</v>
      </c>
      <c r="AQ494">
        <v>1</v>
      </c>
      <c r="AR494">
        <v>4</v>
      </c>
      <c r="AS494">
        <v>4</v>
      </c>
      <c r="AT494">
        <v>4</v>
      </c>
      <c r="AU494">
        <v>4</v>
      </c>
      <c r="AV494">
        <v>1</v>
      </c>
      <c r="AW494">
        <v>4</v>
      </c>
      <c r="AX494">
        <v>4</v>
      </c>
      <c r="AY494">
        <v>1</v>
      </c>
      <c r="AZ494">
        <v>4</v>
      </c>
      <c r="BA494" t="s">
        <v>923</v>
      </c>
    </row>
    <row r="495" spans="1:53" hidden="1" x14ac:dyDescent="0.3">
      <c r="A495">
        <v>118454559493</v>
      </c>
      <c r="B495">
        <v>453298388</v>
      </c>
      <c r="C495" s="1">
        <v>45226.826909722222</v>
      </c>
      <c r="D495" s="1">
        <v>45226.829236111109</v>
      </c>
      <c r="E495" t="s">
        <v>924</v>
      </c>
      <c r="I495" t="s">
        <v>48</v>
      </c>
      <c r="J495" t="s">
        <v>96</v>
      </c>
      <c r="K495">
        <v>4</v>
      </c>
      <c r="L495">
        <v>4</v>
      </c>
      <c r="M495">
        <v>5</v>
      </c>
      <c r="N495">
        <v>5</v>
      </c>
      <c r="O495">
        <v>4</v>
      </c>
      <c r="P495">
        <v>4</v>
      </c>
      <c r="Q495">
        <v>4</v>
      </c>
      <c r="R495">
        <v>4</v>
      </c>
      <c r="S495">
        <v>5</v>
      </c>
      <c r="T495">
        <v>5</v>
      </c>
      <c r="U495">
        <v>4</v>
      </c>
      <c r="V495">
        <v>4</v>
      </c>
      <c r="W495">
        <v>5</v>
      </c>
      <c r="X495">
        <v>4</v>
      </c>
      <c r="Y495">
        <v>5</v>
      </c>
      <c r="Z495">
        <v>5</v>
      </c>
      <c r="AA495">
        <v>5</v>
      </c>
      <c r="AB495">
        <v>4</v>
      </c>
      <c r="AC495">
        <v>4</v>
      </c>
      <c r="AD495">
        <v>4</v>
      </c>
      <c r="AE495">
        <v>4</v>
      </c>
      <c r="AF495">
        <v>4</v>
      </c>
      <c r="AG495">
        <v>5</v>
      </c>
      <c r="AH495">
        <v>5</v>
      </c>
      <c r="AI495">
        <v>4</v>
      </c>
      <c r="AJ495">
        <v>4</v>
      </c>
      <c r="AK495">
        <v>5</v>
      </c>
      <c r="AL495">
        <v>4</v>
      </c>
      <c r="AM495">
        <v>4</v>
      </c>
      <c r="AN495">
        <v>4</v>
      </c>
      <c r="AO495">
        <v>5</v>
      </c>
      <c r="AP495">
        <v>4</v>
      </c>
      <c r="AQ495">
        <v>4</v>
      </c>
      <c r="AR495">
        <v>5</v>
      </c>
      <c r="AS495">
        <v>5</v>
      </c>
      <c r="AT495">
        <v>4</v>
      </c>
      <c r="AU495">
        <v>4</v>
      </c>
      <c r="AV495">
        <v>4</v>
      </c>
      <c r="AW495">
        <v>5</v>
      </c>
      <c r="AX495">
        <v>4</v>
      </c>
      <c r="AY495">
        <v>4</v>
      </c>
      <c r="AZ495">
        <v>5</v>
      </c>
      <c r="BA495" t="s">
        <v>925</v>
      </c>
    </row>
    <row r="496" spans="1:53" hidden="1" x14ac:dyDescent="0.3">
      <c r="A496">
        <v>118454559326</v>
      </c>
      <c r="B496">
        <v>453298388</v>
      </c>
      <c r="C496" s="1">
        <v>45226.81453703704</v>
      </c>
      <c r="D496" s="1">
        <v>45226.829074074078</v>
      </c>
      <c r="E496" t="s">
        <v>334</v>
      </c>
      <c r="I496" t="s">
        <v>48</v>
      </c>
      <c r="J496" t="s">
        <v>84</v>
      </c>
      <c r="K496">
        <v>5</v>
      </c>
      <c r="L496">
        <v>4</v>
      </c>
      <c r="M496">
        <v>5</v>
      </c>
      <c r="N496">
        <v>3</v>
      </c>
      <c r="O496">
        <v>5</v>
      </c>
      <c r="P496">
        <v>2</v>
      </c>
      <c r="Q496">
        <v>4</v>
      </c>
      <c r="R496">
        <v>4</v>
      </c>
      <c r="S496">
        <v>5</v>
      </c>
      <c r="T496">
        <v>4</v>
      </c>
      <c r="U496">
        <v>4</v>
      </c>
      <c r="V496">
        <v>2</v>
      </c>
      <c r="W496">
        <v>4</v>
      </c>
      <c r="X496">
        <v>3</v>
      </c>
      <c r="Y496">
        <v>4</v>
      </c>
      <c r="Z496">
        <v>5</v>
      </c>
      <c r="AA496">
        <v>4</v>
      </c>
      <c r="AB496">
        <v>5</v>
      </c>
      <c r="AC496">
        <v>5</v>
      </c>
      <c r="AD496">
        <v>5</v>
      </c>
      <c r="AE496">
        <v>5</v>
      </c>
      <c r="AF496">
        <v>5</v>
      </c>
      <c r="AG496">
        <v>5</v>
      </c>
      <c r="AH496">
        <v>4</v>
      </c>
      <c r="AI496">
        <v>1</v>
      </c>
      <c r="AJ496">
        <v>4</v>
      </c>
      <c r="AK496">
        <v>3</v>
      </c>
      <c r="AL496">
        <v>4</v>
      </c>
      <c r="AM496">
        <v>4</v>
      </c>
      <c r="AN496">
        <v>4</v>
      </c>
      <c r="AO496">
        <v>2</v>
      </c>
      <c r="AP496">
        <v>4</v>
      </c>
      <c r="AQ496">
        <v>5</v>
      </c>
      <c r="AR496">
        <v>4</v>
      </c>
      <c r="AS496">
        <v>5</v>
      </c>
      <c r="AT496">
        <v>5</v>
      </c>
      <c r="AU496">
        <v>5</v>
      </c>
      <c r="AV496">
        <v>3</v>
      </c>
      <c r="AW496">
        <v>5</v>
      </c>
      <c r="AX496">
        <v>4</v>
      </c>
      <c r="AY496">
        <v>5</v>
      </c>
      <c r="AZ496">
        <v>4</v>
      </c>
      <c r="BA496" t="s">
        <v>926</v>
      </c>
    </row>
    <row r="497" spans="1:53" hidden="1" x14ac:dyDescent="0.3">
      <c r="A497">
        <v>118454559059</v>
      </c>
      <c r="B497">
        <v>453298388</v>
      </c>
      <c r="C497" s="1">
        <v>45226.824895833335</v>
      </c>
      <c r="D497" s="1">
        <v>45226.828796296293</v>
      </c>
      <c r="E497" t="s">
        <v>927</v>
      </c>
      <c r="I497" t="s">
        <v>48</v>
      </c>
      <c r="J497" t="s">
        <v>96</v>
      </c>
      <c r="K497">
        <v>4</v>
      </c>
      <c r="L497">
        <v>4</v>
      </c>
      <c r="M497">
        <v>4</v>
      </c>
      <c r="N497">
        <v>4</v>
      </c>
      <c r="O497">
        <v>4</v>
      </c>
      <c r="P497">
        <v>4</v>
      </c>
      <c r="Q497">
        <v>4</v>
      </c>
      <c r="R497">
        <v>4</v>
      </c>
      <c r="S497">
        <v>4</v>
      </c>
      <c r="T497">
        <v>4</v>
      </c>
      <c r="U497">
        <v>4</v>
      </c>
      <c r="V497">
        <v>4</v>
      </c>
      <c r="W497">
        <v>4</v>
      </c>
      <c r="X497">
        <v>4</v>
      </c>
      <c r="Y497">
        <v>4</v>
      </c>
      <c r="Z497">
        <v>4</v>
      </c>
      <c r="AA497">
        <v>5</v>
      </c>
      <c r="AB497">
        <v>4</v>
      </c>
      <c r="AC497">
        <v>5</v>
      </c>
      <c r="AD497">
        <v>4</v>
      </c>
      <c r="AE497">
        <v>4</v>
      </c>
      <c r="AF497">
        <v>4</v>
      </c>
      <c r="AG497">
        <v>4</v>
      </c>
      <c r="AH497">
        <v>4</v>
      </c>
      <c r="AI497">
        <v>3</v>
      </c>
      <c r="AJ497">
        <v>4</v>
      </c>
      <c r="AK497">
        <v>4</v>
      </c>
      <c r="AL497">
        <v>4</v>
      </c>
      <c r="AM497">
        <v>4</v>
      </c>
      <c r="AN497">
        <v>4</v>
      </c>
      <c r="AO497">
        <v>4</v>
      </c>
      <c r="AP497">
        <v>4</v>
      </c>
      <c r="AQ497">
        <v>4</v>
      </c>
      <c r="AR497">
        <v>4</v>
      </c>
      <c r="AS497">
        <v>4</v>
      </c>
      <c r="AT497">
        <v>4</v>
      </c>
      <c r="AU497">
        <v>4</v>
      </c>
      <c r="AV497">
        <v>3</v>
      </c>
      <c r="AW497">
        <v>4</v>
      </c>
      <c r="AX497">
        <v>4</v>
      </c>
      <c r="AY497">
        <v>4</v>
      </c>
      <c r="AZ497">
        <v>4</v>
      </c>
      <c r="BA497" t="s">
        <v>928</v>
      </c>
    </row>
    <row r="498" spans="1:53" hidden="1" x14ac:dyDescent="0.3">
      <c r="A498">
        <v>118454556507</v>
      </c>
      <c r="B498">
        <v>453298388</v>
      </c>
      <c r="C498" s="1">
        <v>45226.792245370372</v>
      </c>
      <c r="D498" s="1">
        <v>45226.826412037037</v>
      </c>
      <c r="E498" t="s">
        <v>929</v>
      </c>
      <c r="I498" t="s">
        <v>48</v>
      </c>
      <c r="J498" t="s">
        <v>96</v>
      </c>
      <c r="K498">
        <v>4</v>
      </c>
      <c r="L498">
        <v>4</v>
      </c>
      <c r="M498">
        <v>4</v>
      </c>
      <c r="N498">
        <v>5</v>
      </c>
      <c r="O498">
        <v>4</v>
      </c>
      <c r="P498">
        <v>4</v>
      </c>
      <c r="Q498">
        <v>4</v>
      </c>
      <c r="R498">
        <v>4</v>
      </c>
      <c r="S498">
        <v>4</v>
      </c>
      <c r="T498">
        <v>4</v>
      </c>
      <c r="U498">
        <v>4</v>
      </c>
      <c r="V498">
        <v>4</v>
      </c>
      <c r="W498">
        <v>4</v>
      </c>
      <c r="X498">
        <v>3</v>
      </c>
      <c r="Y498">
        <v>4</v>
      </c>
      <c r="Z498">
        <v>4</v>
      </c>
      <c r="AA498">
        <v>4</v>
      </c>
      <c r="AB498">
        <v>4</v>
      </c>
      <c r="AC498">
        <v>4</v>
      </c>
      <c r="AD498">
        <v>4</v>
      </c>
      <c r="AE498">
        <v>4</v>
      </c>
      <c r="AF498">
        <v>4</v>
      </c>
      <c r="AG498">
        <v>4</v>
      </c>
      <c r="AH498">
        <v>4</v>
      </c>
      <c r="AI498">
        <v>4</v>
      </c>
      <c r="AJ498">
        <v>4</v>
      </c>
      <c r="AK498">
        <v>4</v>
      </c>
      <c r="AL498">
        <v>4</v>
      </c>
      <c r="AM498">
        <v>4</v>
      </c>
      <c r="AN498" t="s">
        <v>50</v>
      </c>
      <c r="AO498">
        <v>4</v>
      </c>
      <c r="AP498">
        <v>4</v>
      </c>
      <c r="AQ498">
        <v>4</v>
      </c>
      <c r="AR498">
        <v>4</v>
      </c>
      <c r="AS498">
        <v>5</v>
      </c>
      <c r="AT498">
        <v>5</v>
      </c>
      <c r="AU498">
        <v>4</v>
      </c>
      <c r="AV498">
        <v>5</v>
      </c>
      <c r="AW498">
        <v>5</v>
      </c>
      <c r="AX498">
        <v>5</v>
      </c>
      <c r="AY498">
        <v>5</v>
      </c>
      <c r="AZ498">
        <v>4</v>
      </c>
      <c r="BA498" t="s">
        <v>930</v>
      </c>
    </row>
    <row r="499" spans="1:53" hidden="1" x14ac:dyDescent="0.3">
      <c r="A499">
        <v>118454556226</v>
      </c>
      <c r="B499">
        <v>453298388</v>
      </c>
      <c r="C499" s="1">
        <v>45226.814259259256</v>
      </c>
      <c r="D499" s="1">
        <v>45226.825787037036</v>
      </c>
      <c r="E499" t="s">
        <v>931</v>
      </c>
      <c r="I499" t="s">
        <v>56</v>
      </c>
      <c r="J499" t="s">
        <v>91</v>
      </c>
      <c r="K499">
        <v>5</v>
      </c>
      <c r="L499">
        <v>4</v>
      </c>
      <c r="M499">
        <v>5</v>
      </c>
      <c r="N499">
        <v>5</v>
      </c>
      <c r="O499">
        <v>5</v>
      </c>
      <c r="P499">
        <v>4</v>
      </c>
      <c r="Q499">
        <v>5</v>
      </c>
      <c r="R499">
        <v>4</v>
      </c>
      <c r="S499">
        <v>5</v>
      </c>
      <c r="T499">
        <v>5</v>
      </c>
      <c r="U499">
        <v>3</v>
      </c>
      <c r="V499">
        <v>4</v>
      </c>
      <c r="W499">
        <v>5</v>
      </c>
      <c r="X499">
        <v>3</v>
      </c>
      <c r="Y499">
        <v>5</v>
      </c>
      <c r="Z499">
        <v>4</v>
      </c>
      <c r="AA499">
        <v>5</v>
      </c>
      <c r="AB499">
        <v>5</v>
      </c>
      <c r="AC499">
        <v>5</v>
      </c>
      <c r="AD499">
        <v>4</v>
      </c>
      <c r="AE499">
        <v>5</v>
      </c>
      <c r="AF499">
        <v>5</v>
      </c>
      <c r="AG499">
        <v>5</v>
      </c>
      <c r="AH499">
        <v>4</v>
      </c>
      <c r="AI499">
        <v>4</v>
      </c>
      <c r="AJ499">
        <v>5</v>
      </c>
      <c r="AK499">
        <v>2</v>
      </c>
      <c r="AL499">
        <v>5</v>
      </c>
      <c r="AM499">
        <v>4</v>
      </c>
      <c r="AN499">
        <v>2</v>
      </c>
      <c r="AO499">
        <v>4</v>
      </c>
      <c r="AP499">
        <v>5</v>
      </c>
      <c r="AQ499">
        <v>5</v>
      </c>
      <c r="AR499">
        <v>5</v>
      </c>
      <c r="AS499">
        <v>5</v>
      </c>
      <c r="AT499">
        <v>4</v>
      </c>
      <c r="AU499">
        <v>5</v>
      </c>
      <c r="AV499">
        <v>4</v>
      </c>
      <c r="AW499">
        <v>5</v>
      </c>
      <c r="AX499">
        <v>4</v>
      </c>
      <c r="AY499">
        <v>4</v>
      </c>
      <c r="AZ499">
        <v>5</v>
      </c>
      <c r="BA499" t="s">
        <v>932</v>
      </c>
    </row>
    <row r="500" spans="1:53" hidden="1" x14ac:dyDescent="0.3">
      <c r="A500">
        <v>118454555003</v>
      </c>
      <c r="B500">
        <v>453298388</v>
      </c>
      <c r="C500" s="1">
        <v>45226.811388888891</v>
      </c>
      <c r="D500" s="1">
        <v>45226.825578703705</v>
      </c>
      <c r="E500" t="s">
        <v>933</v>
      </c>
      <c r="I500" t="s">
        <v>48</v>
      </c>
      <c r="J500" t="s">
        <v>96</v>
      </c>
      <c r="K500">
        <v>3</v>
      </c>
      <c r="L500">
        <v>3</v>
      </c>
      <c r="M500">
        <v>3</v>
      </c>
      <c r="N500">
        <v>2</v>
      </c>
      <c r="O500">
        <v>3</v>
      </c>
      <c r="P500">
        <v>3</v>
      </c>
      <c r="Q500">
        <v>2</v>
      </c>
      <c r="R500">
        <v>2</v>
      </c>
      <c r="S500">
        <v>4</v>
      </c>
      <c r="T500">
        <v>3</v>
      </c>
      <c r="U500">
        <v>1</v>
      </c>
      <c r="V500">
        <v>1</v>
      </c>
      <c r="W500">
        <v>3</v>
      </c>
      <c r="X500">
        <v>1</v>
      </c>
      <c r="Y500">
        <v>3</v>
      </c>
      <c r="Z500">
        <v>4</v>
      </c>
      <c r="AA500">
        <v>4</v>
      </c>
      <c r="AB500">
        <v>3</v>
      </c>
      <c r="AC500">
        <v>3</v>
      </c>
      <c r="AD500">
        <v>1</v>
      </c>
      <c r="AE500">
        <v>3</v>
      </c>
      <c r="AF500">
        <v>3</v>
      </c>
      <c r="AG500">
        <v>3</v>
      </c>
      <c r="AH500">
        <v>3</v>
      </c>
      <c r="AI500">
        <v>1</v>
      </c>
      <c r="AJ500">
        <v>3</v>
      </c>
      <c r="AK500">
        <v>3</v>
      </c>
      <c r="AL500">
        <v>3</v>
      </c>
      <c r="AM500">
        <v>3</v>
      </c>
      <c r="AN500">
        <v>2</v>
      </c>
      <c r="AO500">
        <v>2</v>
      </c>
      <c r="AP500">
        <v>2</v>
      </c>
      <c r="AQ500">
        <v>3</v>
      </c>
      <c r="AR500">
        <v>3</v>
      </c>
      <c r="AS500">
        <v>3</v>
      </c>
      <c r="AT500">
        <v>3</v>
      </c>
      <c r="AU500">
        <v>3</v>
      </c>
      <c r="AV500">
        <v>1</v>
      </c>
      <c r="AW500">
        <v>3</v>
      </c>
      <c r="AX500">
        <v>3</v>
      </c>
      <c r="AY500">
        <v>3</v>
      </c>
      <c r="AZ500">
        <v>4</v>
      </c>
      <c r="BA500" t="s">
        <v>934</v>
      </c>
    </row>
    <row r="501" spans="1:53" hidden="1" x14ac:dyDescent="0.3">
      <c r="A501">
        <v>118454555918</v>
      </c>
      <c r="B501">
        <v>453298388</v>
      </c>
      <c r="C501" s="1">
        <v>45226.807291666664</v>
      </c>
      <c r="D501" s="1">
        <v>45226.825462962966</v>
      </c>
      <c r="E501" t="s">
        <v>935</v>
      </c>
      <c r="I501" t="s">
        <v>48</v>
      </c>
      <c r="J501" t="s">
        <v>84</v>
      </c>
      <c r="K501">
        <v>5</v>
      </c>
      <c r="L501">
        <v>5</v>
      </c>
      <c r="M501">
        <v>5</v>
      </c>
      <c r="N501">
        <v>5</v>
      </c>
      <c r="O501">
        <v>5</v>
      </c>
      <c r="P501">
        <v>4</v>
      </c>
      <c r="Q501">
        <v>4</v>
      </c>
      <c r="R501">
        <v>4</v>
      </c>
      <c r="S501">
        <v>4</v>
      </c>
      <c r="T501">
        <v>5</v>
      </c>
      <c r="U501">
        <v>3</v>
      </c>
      <c r="V501">
        <v>5</v>
      </c>
      <c r="W501">
        <v>4</v>
      </c>
      <c r="X501">
        <v>5</v>
      </c>
      <c r="Y501">
        <v>5</v>
      </c>
      <c r="Z501">
        <v>4</v>
      </c>
      <c r="AA501">
        <v>5</v>
      </c>
      <c r="AB501">
        <v>4</v>
      </c>
      <c r="AC501">
        <v>4</v>
      </c>
      <c r="AD501">
        <v>4</v>
      </c>
      <c r="AE501">
        <v>3</v>
      </c>
      <c r="AF501">
        <v>3</v>
      </c>
      <c r="AG501">
        <v>4</v>
      </c>
      <c r="AH501">
        <v>4</v>
      </c>
      <c r="AI501">
        <v>2</v>
      </c>
      <c r="AJ501">
        <v>4</v>
      </c>
      <c r="AK501">
        <v>2</v>
      </c>
      <c r="AL501">
        <v>4</v>
      </c>
      <c r="AM501">
        <v>4</v>
      </c>
      <c r="AN501">
        <v>3</v>
      </c>
      <c r="AO501">
        <v>5</v>
      </c>
      <c r="AP501">
        <v>4</v>
      </c>
      <c r="AQ501">
        <v>5</v>
      </c>
      <c r="AR501">
        <v>5</v>
      </c>
      <c r="AS501">
        <v>5</v>
      </c>
      <c r="AT501">
        <v>4</v>
      </c>
      <c r="AU501">
        <v>4</v>
      </c>
      <c r="AV501">
        <v>5</v>
      </c>
      <c r="AW501">
        <v>5</v>
      </c>
      <c r="AX501">
        <v>5</v>
      </c>
      <c r="AY501">
        <v>5</v>
      </c>
      <c r="AZ501">
        <v>5</v>
      </c>
      <c r="BA501" t="s">
        <v>936</v>
      </c>
    </row>
    <row r="502" spans="1:53" hidden="1" x14ac:dyDescent="0.3">
      <c r="A502">
        <v>118454554525</v>
      </c>
      <c r="B502">
        <v>453298388</v>
      </c>
      <c r="C502" s="1">
        <v>45226.811261574076</v>
      </c>
      <c r="D502" s="1">
        <v>45226.823981481481</v>
      </c>
      <c r="E502" t="s">
        <v>937</v>
      </c>
      <c r="I502" t="s">
        <v>48</v>
      </c>
      <c r="J502" t="s">
        <v>49</v>
      </c>
      <c r="K502">
        <v>4</v>
      </c>
      <c r="L502">
        <v>4</v>
      </c>
      <c r="M502">
        <v>3</v>
      </c>
      <c r="N502">
        <v>3</v>
      </c>
      <c r="O502">
        <v>4</v>
      </c>
      <c r="P502">
        <v>4</v>
      </c>
      <c r="Q502">
        <v>4</v>
      </c>
      <c r="R502">
        <v>4</v>
      </c>
      <c r="S502">
        <v>4</v>
      </c>
      <c r="T502">
        <v>3</v>
      </c>
      <c r="U502">
        <v>4</v>
      </c>
      <c r="V502">
        <v>3</v>
      </c>
      <c r="W502">
        <v>4</v>
      </c>
      <c r="X502">
        <v>3</v>
      </c>
      <c r="Y502">
        <v>4</v>
      </c>
      <c r="Z502">
        <v>3</v>
      </c>
      <c r="AA502">
        <v>4</v>
      </c>
      <c r="AB502">
        <v>4</v>
      </c>
      <c r="AC502">
        <v>4</v>
      </c>
      <c r="AD502">
        <v>4</v>
      </c>
      <c r="AE502">
        <v>3</v>
      </c>
      <c r="AF502">
        <v>4</v>
      </c>
      <c r="AG502">
        <v>4</v>
      </c>
      <c r="AH502">
        <v>3</v>
      </c>
      <c r="AI502">
        <v>3</v>
      </c>
      <c r="AJ502">
        <v>4</v>
      </c>
      <c r="AK502">
        <v>4</v>
      </c>
      <c r="AL502">
        <v>4</v>
      </c>
      <c r="AM502">
        <v>3</v>
      </c>
      <c r="AN502">
        <v>3</v>
      </c>
      <c r="AO502">
        <v>3</v>
      </c>
      <c r="AP502">
        <v>4</v>
      </c>
      <c r="AQ502">
        <v>4</v>
      </c>
      <c r="AR502">
        <v>4</v>
      </c>
      <c r="AS502">
        <v>4</v>
      </c>
      <c r="AT502">
        <v>4</v>
      </c>
      <c r="AU502">
        <v>4</v>
      </c>
      <c r="AV502">
        <v>3</v>
      </c>
      <c r="AW502">
        <v>4</v>
      </c>
      <c r="AX502">
        <v>4</v>
      </c>
      <c r="AY502">
        <v>4</v>
      </c>
      <c r="AZ502">
        <v>3</v>
      </c>
      <c r="BA502" t="s">
        <v>938</v>
      </c>
    </row>
    <row r="503" spans="1:53" hidden="1" x14ac:dyDescent="0.3">
      <c r="A503">
        <v>118454553803</v>
      </c>
      <c r="B503">
        <v>453298388</v>
      </c>
      <c r="C503" s="1">
        <v>45226.818101851852</v>
      </c>
      <c r="D503" s="1">
        <v>45226.823252314818</v>
      </c>
      <c r="E503" t="s">
        <v>939</v>
      </c>
      <c r="I503" t="s">
        <v>48</v>
      </c>
      <c r="J503" t="s">
        <v>84</v>
      </c>
      <c r="K503">
        <v>5</v>
      </c>
      <c r="L503">
        <v>4</v>
      </c>
      <c r="M503">
        <v>5</v>
      </c>
      <c r="N503">
        <v>3</v>
      </c>
      <c r="O503">
        <v>4</v>
      </c>
      <c r="P503">
        <v>3</v>
      </c>
      <c r="Q503">
        <v>5</v>
      </c>
      <c r="R503">
        <v>4</v>
      </c>
      <c r="S503">
        <v>4</v>
      </c>
      <c r="T503">
        <v>4</v>
      </c>
      <c r="U503">
        <v>4</v>
      </c>
      <c r="V503">
        <v>3</v>
      </c>
      <c r="W503">
        <v>4</v>
      </c>
      <c r="X503">
        <v>3</v>
      </c>
      <c r="Y503">
        <v>4</v>
      </c>
      <c r="Z503">
        <v>4</v>
      </c>
      <c r="AA503">
        <v>3</v>
      </c>
      <c r="AB503">
        <v>3</v>
      </c>
      <c r="AC503">
        <v>2</v>
      </c>
      <c r="AD503">
        <v>3</v>
      </c>
      <c r="AE503">
        <v>3</v>
      </c>
      <c r="AF503">
        <v>3</v>
      </c>
      <c r="AG503">
        <v>3</v>
      </c>
      <c r="AH503">
        <v>3</v>
      </c>
      <c r="AI503">
        <v>4</v>
      </c>
      <c r="AJ503">
        <v>4</v>
      </c>
      <c r="AK503">
        <v>3</v>
      </c>
      <c r="AL503">
        <v>5</v>
      </c>
      <c r="AM503">
        <v>5</v>
      </c>
      <c r="AN503">
        <v>3</v>
      </c>
      <c r="AO503">
        <v>3</v>
      </c>
      <c r="AP503" t="s">
        <v>81</v>
      </c>
      <c r="AQ503" t="s">
        <v>81</v>
      </c>
      <c r="AR503">
        <v>4</v>
      </c>
      <c r="AS503">
        <v>4</v>
      </c>
      <c r="AT503">
        <v>4</v>
      </c>
      <c r="AU503">
        <v>5</v>
      </c>
      <c r="AV503">
        <v>3</v>
      </c>
      <c r="AW503">
        <v>3</v>
      </c>
      <c r="AX503">
        <v>4</v>
      </c>
      <c r="AY503">
        <v>3</v>
      </c>
      <c r="AZ503">
        <v>4</v>
      </c>
      <c r="BA503" t="s">
        <v>85</v>
      </c>
    </row>
    <row r="504" spans="1:53" hidden="1" x14ac:dyDescent="0.3">
      <c r="A504">
        <v>118454552853</v>
      </c>
      <c r="B504">
        <v>453298388</v>
      </c>
      <c r="C504" s="1">
        <v>45226.815497685187</v>
      </c>
      <c r="D504" s="1">
        <v>45226.822175925925</v>
      </c>
      <c r="E504" t="s">
        <v>940</v>
      </c>
      <c r="I504" t="s">
        <v>48</v>
      </c>
      <c r="J504" t="s">
        <v>53</v>
      </c>
      <c r="K504">
        <v>4</v>
      </c>
      <c r="L504">
        <v>4</v>
      </c>
      <c r="M504">
        <v>4</v>
      </c>
      <c r="N504">
        <v>4</v>
      </c>
      <c r="O504">
        <v>3</v>
      </c>
      <c r="P504">
        <v>3</v>
      </c>
      <c r="Q504">
        <v>4</v>
      </c>
      <c r="R504">
        <v>3</v>
      </c>
      <c r="S504">
        <v>4</v>
      </c>
      <c r="T504">
        <v>4</v>
      </c>
      <c r="U504">
        <v>3</v>
      </c>
      <c r="V504">
        <v>4</v>
      </c>
      <c r="W504">
        <v>4</v>
      </c>
      <c r="X504">
        <v>4</v>
      </c>
      <c r="Y504">
        <v>4</v>
      </c>
      <c r="Z504">
        <v>4</v>
      </c>
      <c r="AA504">
        <v>4</v>
      </c>
      <c r="AB504">
        <v>4</v>
      </c>
      <c r="AC504">
        <v>4</v>
      </c>
      <c r="AD504">
        <v>4</v>
      </c>
      <c r="AE504">
        <v>4</v>
      </c>
      <c r="AF504">
        <v>3</v>
      </c>
      <c r="AG504">
        <v>4</v>
      </c>
      <c r="AH504">
        <v>4</v>
      </c>
      <c r="AI504">
        <v>2</v>
      </c>
      <c r="AJ504">
        <v>5</v>
      </c>
      <c r="AK504">
        <v>2</v>
      </c>
      <c r="AL504">
        <v>5</v>
      </c>
      <c r="AM504">
        <v>4</v>
      </c>
      <c r="AN504" t="s">
        <v>50</v>
      </c>
      <c r="AO504">
        <v>3</v>
      </c>
      <c r="AP504">
        <v>4</v>
      </c>
      <c r="AQ504">
        <v>4</v>
      </c>
      <c r="AR504">
        <v>4</v>
      </c>
      <c r="AS504">
        <v>4</v>
      </c>
      <c r="AT504">
        <v>4</v>
      </c>
      <c r="AU504">
        <v>4</v>
      </c>
      <c r="AV504">
        <v>4</v>
      </c>
      <c r="AW504">
        <v>5</v>
      </c>
      <c r="AX504">
        <v>3</v>
      </c>
      <c r="AY504">
        <v>4</v>
      </c>
      <c r="AZ504">
        <v>4</v>
      </c>
      <c r="BA504" t="s">
        <v>941</v>
      </c>
    </row>
    <row r="505" spans="1:53" hidden="1" x14ac:dyDescent="0.3">
      <c r="A505">
        <v>118454551239</v>
      </c>
      <c r="B505">
        <v>453298388</v>
      </c>
      <c r="C505" s="1">
        <v>45226.813680555555</v>
      </c>
      <c r="D505" s="1">
        <v>45226.820451388892</v>
      </c>
      <c r="E505" t="s">
        <v>942</v>
      </c>
      <c r="I505" t="s">
        <v>48</v>
      </c>
      <c r="J505" t="s">
        <v>53</v>
      </c>
      <c r="K505">
        <v>3</v>
      </c>
      <c r="L505">
        <v>2</v>
      </c>
      <c r="M505">
        <v>4</v>
      </c>
      <c r="N505">
        <v>3</v>
      </c>
      <c r="O505">
        <v>4</v>
      </c>
      <c r="P505">
        <v>4</v>
      </c>
      <c r="Q505">
        <v>4</v>
      </c>
      <c r="R505">
        <v>2</v>
      </c>
      <c r="S505">
        <v>4</v>
      </c>
      <c r="T505">
        <v>3</v>
      </c>
      <c r="U505">
        <v>3</v>
      </c>
      <c r="V505">
        <v>2</v>
      </c>
      <c r="W505">
        <v>3</v>
      </c>
      <c r="X505">
        <v>2</v>
      </c>
      <c r="Y505">
        <v>4</v>
      </c>
      <c r="Z505">
        <v>4</v>
      </c>
      <c r="AA505">
        <v>4</v>
      </c>
      <c r="AB505">
        <v>4</v>
      </c>
      <c r="AC505">
        <v>1</v>
      </c>
      <c r="AD505">
        <v>2</v>
      </c>
      <c r="AE505">
        <v>3</v>
      </c>
      <c r="AF505">
        <v>3</v>
      </c>
      <c r="AG505">
        <v>4</v>
      </c>
      <c r="AH505">
        <v>4</v>
      </c>
      <c r="AI505">
        <v>1</v>
      </c>
      <c r="AJ505">
        <v>1</v>
      </c>
      <c r="AK505">
        <v>1</v>
      </c>
      <c r="AL505">
        <v>4</v>
      </c>
      <c r="AM505">
        <v>4</v>
      </c>
      <c r="AN505" t="s">
        <v>50</v>
      </c>
      <c r="AO505">
        <v>4</v>
      </c>
      <c r="AP505">
        <v>2</v>
      </c>
      <c r="AQ505">
        <v>4</v>
      </c>
      <c r="AR505">
        <v>3</v>
      </c>
      <c r="AS505">
        <v>3</v>
      </c>
      <c r="AT505">
        <v>3</v>
      </c>
      <c r="AU505">
        <v>3</v>
      </c>
      <c r="AV505">
        <v>2</v>
      </c>
      <c r="AW505">
        <v>3</v>
      </c>
      <c r="AX505">
        <v>3</v>
      </c>
      <c r="AY505">
        <v>3</v>
      </c>
      <c r="AZ505">
        <v>2</v>
      </c>
      <c r="BA505" t="s">
        <v>943</v>
      </c>
    </row>
    <row r="506" spans="1:53" hidden="1" x14ac:dyDescent="0.3">
      <c r="A506">
        <v>118454548169</v>
      </c>
      <c r="B506">
        <v>453298388</v>
      </c>
      <c r="C506" s="1">
        <v>45226.806828703702</v>
      </c>
      <c r="D506" s="1">
        <v>45226.817187499997</v>
      </c>
      <c r="E506" t="s">
        <v>944</v>
      </c>
      <c r="I506" t="s">
        <v>48</v>
      </c>
      <c r="J506" t="s">
        <v>96</v>
      </c>
      <c r="K506">
        <v>4</v>
      </c>
      <c r="L506">
        <v>4</v>
      </c>
      <c r="M506">
        <v>5</v>
      </c>
      <c r="N506">
        <v>5</v>
      </c>
      <c r="O506">
        <v>5</v>
      </c>
      <c r="P506">
        <v>5</v>
      </c>
      <c r="Q506">
        <v>5</v>
      </c>
      <c r="R506">
        <v>5</v>
      </c>
      <c r="S506">
        <v>5</v>
      </c>
      <c r="T506">
        <v>5</v>
      </c>
      <c r="U506">
        <v>5</v>
      </c>
      <c r="V506">
        <v>4</v>
      </c>
      <c r="W506">
        <v>4</v>
      </c>
      <c r="X506">
        <v>4</v>
      </c>
      <c r="Y506">
        <v>5</v>
      </c>
      <c r="Z506">
        <v>5</v>
      </c>
      <c r="AA506">
        <v>5</v>
      </c>
      <c r="AB506">
        <v>4</v>
      </c>
      <c r="AC506">
        <v>5</v>
      </c>
      <c r="AD506">
        <v>3</v>
      </c>
      <c r="AE506">
        <v>5</v>
      </c>
      <c r="AF506">
        <v>5</v>
      </c>
      <c r="AG506">
        <v>5</v>
      </c>
      <c r="AH506">
        <v>4</v>
      </c>
      <c r="AI506">
        <v>5</v>
      </c>
      <c r="AJ506">
        <v>4</v>
      </c>
      <c r="AK506">
        <v>5</v>
      </c>
      <c r="AL506">
        <v>5</v>
      </c>
      <c r="AM506">
        <v>4</v>
      </c>
      <c r="AN506">
        <v>2</v>
      </c>
      <c r="AO506">
        <v>3</v>
      </c>
      <c r="AP506">
        <v>4</v>
      </c>
      <c r="AQ506">
        <v>4</v>
      </c>
      <c r="AR506">
        <v>4</v>
      </c>
      <c r="AS506">
        <v>4</v>
      </c>
      <c r="AT506">
        <v>4</v>
      </c>
      <c r="AU506">
        <v>5</v>
      </c>
      <c r="AV506">
        <v>4</v>
      </c>
      <c r="AW506">
        <v>4</v>
      </c>
      <c r="AX506">
        <v>4</v>
      </c>
      <c r="AY506">
        <v>4</v>
      </c>
      <c r="AZ506">
        <v>3</v>
      </c>
      <c r="BA506" t="s">
        <v>945</v>
      </c>
    </row>
    <row r="507" spans="1:53" hidden="1" x14ac:dyDescent="0.3">
      <c r="A507">
        <v>118454543503</v>
      </c>
      <c r="B507">
        <v>453298388</v>
      </c>
      <c r="C507" s="1">
        <v>45226.809699074074</v>
      </c>
      <c r="D507" s="1">
        <v>45226.812708333331</v>
      </c>
      <c r="E507" t="s">
        <v>946</v>
      </c>
      <c r="I507" t="s">
        <v>56</v>
      </c>
      <c r="J507" t="s">
        <v>57</v>
      </c>
      <c r="K507">
        <v>3</v>
      </c>
      <c r="L507">
        <v>3</v>
      </c>
      <c r="M507">
        <v>3</v>
      </c>
      <c r="N507">
        <v>2</v>
      </c>
      <c r="O507">
        <v>2</v>
      </c>
      <c r="P507">
        <v>3</v>
      </c>
      <c r="Q507">
        <v>3</v>
      </c>
      <c r="R507">
        <v>2</v>
      </c>
      <c r="S507">
        <v>3</v>
      </c>
      <c r="T507">
        <v>2</v>
      </c>
      <c r="U507">
        <v>4</v>
      </c>
      <c r="V507">
        <v>3</v>
      </c>
      <c r="W507">
        <v>3</v>
      </c>
      <c r="X507">
        <v>2</v>
      </c>
      <c r="Y507">
        <v>2</v>
      </c>
      <c r="Z507">
        <v>3</v>
      </c>
      <c r="AA507">
        <v>3</v>
      </c>
      <c r="AB507">
        <v>4</v>
      </c>
      <c r="AC507">
        <v>3</v>
      </c>
      <c r="AD507">
        <v>4</v>
      </c>
      <c r="AE507">
        <v>3</v>
      </c>
      <c r="AF507">
        <v>2</v>
      </c>
      <c r="AG507">
        <v>2</v>
      </c>
      <c r="AH507">
        <v>4</v>
      </c>
      <c r="AI507">
        <v>1</v>
      </c>
      <c r="AJ507">
        <v>3</v>
      </c>
      <c r="AK507">
        <v>2</v>
      </c>
      <c r="AL507">
        <v>4</v>
      </c>
      <c r="AM507">
        <v>4</v>
      </c>
      <c r="AN507" t="s">
        <v>50</v>
      </c>
      <c r="AO507">
        <v>1</v>
      </c>
      <c r="AP507">
        <v>4</v>
      </c>
      <c r="AQ507">
        <v>3</v>
      </c>
      <c r="AR507">
        <v>3</v>
      </c>
      <c r="AS507">
        <v>3</v>
      </c>
      <c r="AT507">
        <v>2</v>
      </c>
      <c r="AU507">
        <v>3</v>
      </c>
      <c r="AV507">
        <v>2</v>
      </c>
      <c r="AW507">
        <v>4</v>
      </c>
      <c r="AX507">
        <v>3</v>
      </c>
      <c r="AY507">
        <v>3</v>
      </c>
      <c r="AZ507">
        <v>4</v>
      </c>
      <c r="BA507" t="s">
        <v>79</v>
      </c>
    </row>
    <row r="508" spans="1:53" hidden="1" x14ac:dyDescent="0.3">
      <c r="A508">
        <v>118454542671</v>
      </c>
      <c r="B508">
        <v>453298388</v>
      </c>
      <c r="C508" s="1">
        <v>45226.80841435185</v>
      </c>
      <c r="D508" s="1">
        <v>45226.811678240738</v>
      </c>
      <c r="E508" t="s">
        <v>947</v>
      </c>
      <c r="I508" t="s">
        <v>56</v>
      </c>
      <c r="J508" t="s">
        <v>68</v>
      </c>
      <c r="K508">
        <v>2</v>
      </c>
      <c r="L508">
        <v>1</v>
      </c>
      <c r="M508">
        <v>3</v>
      </c>
      <c r="N508">
        <v>5</v>
      </c>
      <c r="O508">
        <v>4</v>
      </c>
      <c r="P508">
        <v>4</v>
      </c>
      <c r="Q508">
        <v>2</v>
      </c>
      <c r="R508">
        <v>4</v>
      </c>
      <c r="S508">
        <v>2</v>
      </c>
      <c r="T508">
        <v>2</v>
      </c>
      <c r="U508">
        <v>4</v>
      </c>
      <c r="V508">
        <v>4</v>
      </c>
      <c r="W508">
        <v>4</v>
      </c>
      <c r="X508">
        <v>5</v>
      </c>
      <c r="Y508">
        <v>2</v>
      </c>
      <c r="Z508">
        <v>4</v>
      </c>
      <c r="AA508">
        <v>4</v>
      </c>
      <c r="AB508">
        <v>4</v>
      </c>
      <c r="AC508">
        <v>4</v>
      </c>
      <c r="AD508">
        <v>4</v>
      </c>
      <c r="AE508">
        <v>4</v>
      </c>
      <c r="AF508">
        <v>2</v>
      </c>
      <c r="AG508">
        <v>4</v>
      </c>
      <c r="AH508">
        <v>4</v>
      </c>
      <c r="AI508">
        <v>2</v>
      </c>
      <c r="AJ508">
        <v>4</v>
      </c>
      <c r="AK508">
        <v>4</v>
      </c>
      <c r="AL508">
        <v>4</v>
      </c>
      <c r="AM508">
        <v>4</v>
      </c>
      <c r="AN508">
        <v>4</v>
      </c>
      <c r="AO508">
        <v>4</v>
      </c>
      <c r="AP508">
        <v>4</v>
      </c>
      <c r="AQ508">
        <v>4</v>
      </c>
      <c r="AR508">
        <v>2</v>
      </c>
      <c r="AS508">
        <v>4</v>
      </c>
      <c r="AT508">
        <v>2</v>
      </c>
      <c r="AU508">
        <v>3</v>
      </c>
      <c r="AV508">
        <v>4</v>
      </c>
      <c r="AW508">
        <v>4</v>
      </c>
      <c r="AX508">
        <v>4</v>
      </c>
      <c r="AY508">
        <v>4</v>
      </c>
      <c r="AZ508">
        <v>4</v>
      </c>
      <c r="BA508" t="s">
        <v>948</v>
      </c>
    </row>
    <row r="509" spans="1:53" hidden="1" x14ac:dyDescent="0.3">
      <c r="A509">
        <v>118454541190</v>
      </c>
      <c r="B509">
        <v>453298388</v>
      </c>
      <c r="C509" s="1">
        <v>45226.791180555556</v>
      </c>
      <c r="D509" s="1">
        <v>45226.811597222222</v>
      </c>
      <c r="E509" t="s">
        <v>949</v>
      </c>
      <c r="I509" t="s">
        <v>56</v>
      </c>
      <c r="J509" t="s">
        <v>57</v>
      </c>
      <c r="K509">
        <v>4</v>
      </c>
      <c r="L509">
        <v>4</v>
      </c>
      <c r="M509">
        <v>4</v>
      </c>
      <c r="N509">
        <v>4</v>
      </c>
      <c r="O509">
        <v>4</v>
      </c>
      <c r="P509">
        <v>3</v>
      </c>
      <c r="Q509">
        <v>4</v>
      </c>
      <c r="R509">
        <v>4</v>
      </c>
      <c r="S509">
        <v>4</v>
      </c>
      <c r="T509">
        <v>4</v>
      </c>
      <c r="U509">
        <v>4</v>
      </c>
      <c r="V509">
        <v>4</v>
      </c>
      <c r="W509">
        <v>4</v>
      </c>
      <c r="X509">
        <v>4</v>
      </c>
      <c r="Y509">
        <v>4</v>
      </c>
      <c r="Z509">
        <v>4</v>
      </c>
      <c r="AA509">
        <v>4</v>
      </c>
      <c r="AB509">
        <v>4</v>
      </c>
      <c r="AC509">
        <v>4</v>
      </c>
      <c r="AD509">
        <v>5</v>
      </c>
      <c r="AE509">
        <v>4</v>
      </c>
      <c r="AF509">
        <v>5</v>
      </c>
      <c r="AG509">
        <v>4</v>
      </c>
      <c r="AH509">
        <v>4</v>
      </c>
      <c r="AI509">
        <v>4</v>
      </c>
      <c r="AJ509">
        <v>4</v>
      </c>
      <c r="AK509">
        <v>4</v>
      </c>
      <c r="AL509">
        <v>4</v>
      </c>
      <c r="AM509">
        <v>4</v>
      </c>
      <c r="AN509">
        <v>4</v>
      </c>
      <c r="AO509">
        <v>4</v>
      </c>
      <c r="AP509">
        <v>4</v>
      </c>
      <c r="AQ509">
        <v>4</v>
      </c>
      <c r="AR509">
        <v>4</v>
      </c>
      <c r="AS509">
        <v>4</v>
      </c>
      <c r="AT509">
        <v>3</v>
      </c>
      <c r="AU509">
        <v>3</v>
      </c>
      <c r="AV509">
        <v>3</v>
      </c>
      <c r="AW509">
        <v>3</v>
      </c>
      <c r="AX509">
        <v>3</v>
      </c>
      <c r="AY509">
        <v>3</v>
      </c>
      <c r="AZ509">
        <v>2</v>
      </c>
      <c r="BA509" t="s">
        <v>950</v>
      </c>
    </row>
    <row r="510" spans="1:53" hidden="1" x14ac:dyDescent="0.3">
      <c r="A510">
        <v>118454540309</v>
      </c>
      <c r="B510">
        <v>453298388</v>
      </c>
      <c r="C510" s="1">
        <v>45226.798518518517</v>
      </c>
      <c r="D510" s="1">
        <v>45226.809016203704</v>
      </c>
      <c r="E510" t="s">
        <v>951</v>
      </c>
      <c r="I510" t="s">
        <v>48</v>
      </c>
      <c r="J510" t="s">
        <v>65</v>
      </c>
      <c r="K510">
        <v>4</v>
      </c>
      <c r="L510">
        <v>4</v>
      </c>
      <c r="M510">
        <v>4</v>
      </c>
      <c r="N510">
        <v>4</v>
      </c>
      <c r="O510">
        <v>4</v>
      </c>
      <c r="P510">
        <v>4</v>
      </c>
      <c r="Q510">
        <v>4</v>
      </c>
      <c r="R510">
        <v>4</v>
      </c>
      <c r="S510">
        <v>4</v>
      </c>
      <c r="T510">
        <v>4</v>
      </c>
      <c r="U510">
        <v>3</v>
      </c>
      <c r="V510">
        <v>5</v>
      </c>
      <c r="W510">
        <v>5</v>
      </c>
      <c r="X510">
        <v>3</v>
      </c>
      <c r="Y510">
        <v>4</v>
      </c>
      <c r="Z510">
        <v>4</v>
      </c>
      <c r="AA510">
        <v>4</v>
      </c>
      <c r="AB510">
        <v>4</v>
      </c>
      <c r="AC510">
        <v>4</v>
      </c>
      <c r="AD510">
        <v>5</v>
      </c>
      <c r="AE510">
        <v>4</v>
      </c>
      <c r="AF510">
        <v>4</v>
      </c>
      <c r="AG510">
        <v>4</v>
      </c>
      <c r="AH510">
        <v>4</v>
      </c>
      <c r="AI510">
        <v>4</v>
      </c>
      <c r="AJ510">
        <v>4</v>
      </c>
      <c r="AK510">
        <v>2</v>
      </c>
      <c r="AL510">
        <v>4</v>
      </c>
      <c r="AM510">
        <v>4</v>
      </c>
      <c r="AN510">
        <v>4</v>
      </c>
      <c r="AO510">
        <v>4</v>
      </c>
      <c r="AP510">
        <v>4</v>
      </c>
      <c r="AQ510" t="s">
        <v>81</v>
      </c>
      <c r="AR510">
        <v>4</v>
      </c>
      <c r="AS510">
        <v>4</v>
      </c>
      <c r="AT510">
        <v>4</v>
      </c>
      <c r="AU510">
        <v>4</v>
      </c>
      <c r="AV510">
        <v>4</v>
      </c>
      <c r="AW510">
        <v>4</v>
      </c>
      <c r="AX510">
        <v>4</v>
      </c>
      <c r="AY510">
        <v>4</v>
      </c>
      <c r="AZ510">
        <v>3</v>
      </c>
      <c r="BA510" t="s">
        <v>113</v>
      </c>
    </row>
    <row r="511" spans="1:53" hidden="1" x14ac:dyDescent="0.3">
      <c r="A511">
        <v>118454540503</v>
      </c>
      <c r="B511">
        <v>453298388</v>
      </c>
      <c r="C511" s="1">
        <v>45226.805590277778</v>
      </c>
      <c r="D511" s="1">
        <v>45226.808912037035</v>
      </c>
      <c r="E511" t="s">
        <v>952</v>
      </c>
      <c r="I511" t="s">
        <v>48</v>
      </c>
      <c r="J511" t="s">
        <v>53</v>
      </c>
      <c r="K511">
        <v>5</v>
      </c>
      <c r="L511">
        <v>5</v>
      </c>
      <c r="M511">
        <v>5</v>
      </c>
      <c r="N511">
        <v>5</v>
      </c>
      <c r="O511">
        <v>5</v>
      </c>
      <c r="P511">
        <v>5</v>
      </c>
      <c r="Q511">
        <v>5</v>
      </c>
      <c r="R511">
        <v>5</v>
      </c>
      <c r="S511">
        <v>5</v>
      </c>
      <c r="T511">
        <v>5</v>
      </c>
      <c r="U511">
        <v>5</v>
      </c>
      <c r="V511">
        <v>4</v>
      </c>
      <c r="W511">
        <v>5</v>
      </c>
      <c r="X511">
        <v>4</v>
      </c>
      <c r="Y511">
        <v>5</v>
      </c>
      <c r="Z511">
        <v>4</v>
      </c>
      <c r="AA511">
        <v>5</v>
      </c>
      <c r="AB511">
        <v>5</v>
      </c>
      <c r="AC511">
        <v>5</v>
      </c>
      <c r="AD511">
        <v>5</v>
      </c>
      <c r="AE511">
        <v>4</v>
      </c>
      <c r="AF511">
        <v>5</v>
      </c>
      <c r="AG511">
        <v>5</v>
      </c>
      <c r="AH511">
        <v>4</v>
      </c>
      <c r="AI511">
        <v>4</v>
      </c>
      <c r="AJ511">
        <v>4</v>
      </c>
      <c r="AK511">
        <v>4</v>
      </c>
      <c r="AL511">
        <v>5</v>
      </c>
      <c r="AM511">
        <v>4</v>
      </c>
      <c r="AN511" t="s">
        <v>50</v>
      </c>
      <c r="AO511">
        <v>5</v>
      </c>
      <c r="AP511">
        <v>5</v>
      </c>
      <c r="AQ511">
        <v>5</v>
      </c>
      <c r="AR511">
        <v>5</v>
      </c>
      <c r="AS511">
        <v>5</v>
      </c>
      <c r="AT511">
        <v>5</v>
      </c>
      <c r="AU511">
        <v>5</v>
      </c>
      <c r="AV511">
        <v>4</v>
      </c>
      <c r="AW511">
        <v>5</v>
      </c>
      <c r="AX511">
        <v>5</v>
      </c>
      <c r="AY511">
        <v>5</v>
      </c>
      <c r="AZ511">
        <v>4</v>
      </c>
      <c r="BA511" t="s">
        <v>953</v>
      </c>
    </row>
    <row r="512" spans="1:53" hidden="1" x14ac:dyDescent="0.3">
      <c r="A512">
        <v>118454537998</v>
      </c>
      <c r="B512">
        <v>453298388</v>
      </c>
      <c r="C512" s="1">
        <v>45226.799247685187</v>
      </c>
      <c r="D512" s="1">
        <v>45226.806828703702</v>
      </c>
      <c r="E512" t="s">
        <v>954</v>
      </c>
      <c r="I512" t="s">
        <v>56</v>
      </c>
      <c r="J512" t="s">
        <v>57</v>
      </c>
      <c r="K512">
        <v>3</v>
      </c>
      <c r="L512">
        <v>3</v>
      </c>
      <c r="M512">
        <v>4</v>
      </c>
      <c r="N512">
        <v>3</v>
      </c>
      <c r="O512">
        <v>4</v>
      </c>
      <c r="P512">
        <v>4</v>
      </c>
      <c r="Q512">
        <v>4</v>
      </c>
      <c r="R512">
        <v>4</v>
      </c>
      <c r="S512">
        <v>4</v>
      </c>
      <c r="T512">
        <v>4</v>
      </c>
      <c r="U512">
        <v>4</v>
      </c>
      <c r="V512">
        <v>5</v>
      </c>
      <c r="W512">
        <v>4</v>
      </c>
      <c r="X512">
        <v>4</v>
      </c>
      <c r="Y512">
        <v>4</v>
      </c>
      <c r="Z512">
        <v>4</v>
      </c>
      <c r="AA512">
        <v>4</v>
      </c>
      <c r="AB512">
        <v>4</v>
      </c>
      <c r="AC512">
        <v>4</v>
      </c>
      <c r="AD512">
        <v>4</v>
      </c>
      <c r="AE512">
        <v>3</v>
      </c>
      <c r="AF512">
        <v>4</v>
      </c>
      <c r="AG512">
        <v>4</v>
      </c>
      <c r="AH512">
        <v>4</v>
      </c>
      <c r="AI512">
        <v>2</v>
      </c>
      <c r="AJ512">
        <v>4</v>
      </c>
      <c r="AK512">
        <v>2</v>
      </c>
      <c r="AL512">
        <v>4</v>
      </c>
      <c r="AM512">
        <v>4</v>
      </c>
      <c r="AN512">
        <v>4</v>
      </c>
      <c r="AO512">
        <v>4</v>
      </c>
      <c r="AP512">
        <v>4</v>
      </c>
      <c r="AQ512">
        <v>4</v>
      </c>
      <c r="AR512">
        <v>4</v>
      </c>
      <c r="AS512">
        <v>4</v>
      </c>
      <c r="AT512">
        <v>4</v>
      </c>
      <c r="AU512">
        <v>5</v>
      </c>
      <c r="AV512">
        <v>5</v>
      </c>
      <c r="AW512">
        <v>4</v>
      </c>
      <c r="AX512">
        <v>4</v>
      </c>
      <c r="AY512">
        <v>4</v>
      </c>
      <c r="AZ512">
        <v>4</v>
      </c>
      <c r="BA512" t="s">
        <v>231</v>
      </c>
    </row>
    <row r="513" spans="1:53" hidden="1" x14ac:dyDescent="0.3">
      <c r="A513">
        <v>118454537315</v>
      </c>
      <c r="B513">
        <v>453298388</v>
      </c>
      <c r="C513" s="1">
        <v>45226.799328703702</v>
      </c>
      <c r="D513" s="1">
        <v>45226.805439814816</v>
      </c>
      <c r="E513" t="s">
        <v>955</v>
      </c>
      <c r="I513" t="s">
        <v>48</v>
      </c>
      <c r="J513" t="s">
        <v>84</v>
      </c>
      <c r="K513">
        <v>4</v>
      </c>
      <c r="L513">
        <v>2</v>
      </c>
      <c r="M513">
        <v>2</v>
      </c>
      <c r="N513">
        <v>4</v>
      </c>
      <c r="O513">
        <v>2</v>
      </c>
      <c r="P513">
        <v>3</v>
      </c>
      <c r="Q513">
        <v>4</v>
      </c>
      <c r="R513">
        <v>2</v>
      </c>
      <c r="S513">
        <v>3</v>
      </c>
      <c r="T513">
        <v>3</v>
      </c>
      <c r="U513">
        <v>3</v>
      </c>
      <c r="V513">
        <v>3</v>
      </c>
      <c r="W513">
        <v>3</v>
      </c>
      <c r="X513">
        <v>2</v>
      </c>
      <c r="Y513">
        <v>3</v>
      </c>
      <c r="Z513">
        <v>4</v>
      </c>
      <c r="AA513">
        <v>4</v>
      </c>
      <c r="AB513">
        <v>4</v>
      </c>
      <c r="AC513">
        <v>4</v>
      </c>
      <c r="AD513">
        <v>4</v>
      </c>
      <c r="AE513">
        <v>3</v>
      </c>
      <c r="AF513">
        <v>3</v>
      </c>
      <c r="AG513">
        <v>4</v>
      </c>
      <c r="AH513">
        <v>4</v>
      </c>
      <c r="AI513">
        <v>3</v>
      </c>
      <c r="AJ513">
        <v>4</v>
      </c>
      <c r="AK513">
        <v>1</v>
      </c>
      <c r="AL513">
        <v>4</v>
      </c>
      <c r="AM513">
        <v>1</v>
      </c>
      <c r="AN513" t="s">
        <v>50</v>
      </c>
      <c r="AO513">
        <v>4</v>
      </c>
      <c r="AP513">
        <v>4</v>
      </c>
      <c r="AQ513">
        <v>4</v>
      </c>
      <c r="AR513">
        <v>2</v>
      </c>
      <c r="AS513">
        <v>3</v>
      </c>
      <c r="AT513">
        <v>4</v>
      </c>
      <c r="AU513">
        <v>3</v>
      </c>
      <c r="AV513">
        <v>2</v>
      </c>
      <c r="AW513">
        <v>4</v>
      </c>
      <c r="AX513">
        <v>1</v>
      </c>
      <c r="AY513">
        <v>3</v>
      </c>
      <c r="AZ513">
        <v>3</v>
      </c>
      <c r="BA513" t="s">
        <v>956</v>
      </c>
    </row>
    <row r="514" spans="1:53" hidden="1" x14ac:dyDescent="0.3">
      <c r="A514">
        <v>118454536896</v>
      </c>
      <c r="B514">
        <v>453298388</v>
      </c>
      <c r="C514" s="1">
        <v>45226.799583333333</v>
      </c>
      <c r="D514" s="1">
        <v>45226.805034722223</v>
      </c>
      <c r="E514" t="s">
        <v>957</v>
      </c>
      <c r="I514" t="s">
        <v>48</v>
      </c>
      <c r="J514" t="s">
        <v>65</v>
      </c>
      <c r="K514">
        <v>2</v>
      </c>
      <c r="L514">
        <v>2</v>
      </c>
      <c r="M514">
        <v>3</v>
      </c>
      <c r="N514">
        <v>4</v>
      </c>
      <c r="O514">
        <v>3</v>
      </c>
      <c r="P514">
        <v>4</v>
      </c>
      <c r="Q514">
        <v>4</v>
      </c>
      <c r="R514">
        <v>4</v>
      </c>
      <c r="S514">
        <v>4</v>
      </c>
      <c r="T514">
        <v>4</v>
      </c>
      <c r="U514">
        <v>4</v>
      </c>
      <c r="V514">
        <v>4</v>
      </c>
      <c r="W514">
        <v>4</v>
      </c>
      <c r="X514">
        <v>3</v>
      </c>
      <c r="Y514">
        <v>4</v>
      </c>
      <c r="Z514">
        <v>4</v>
      </c>
      <c r="AA514">
        <v>3</v>
      </c>
      <c r="AB514">
        <v>5</v>
      </c>
      <c r="AC514">
        <v>4</v>
      </c>
      <c r="AD514">
        <v>4</v>
      </c>
      <c r="AE514">
        <v>4</v>
      </c>
      <c r="AF514">
        <v>4</v>
      </c>
      <c r="AG514">
        <v>4</v>
      </c>
      <c r="AH514">
        <v>4</v>
      </c>
      <c r="AI514">
        <v>2</v>
      </c>
      <c r="AJ514">
        <v>4</v>
      </c>
      <c r="AK514">
        <v>2</v>
      </c>
      <c r="AL514">
        <v>3</v>
      </c>
      <c r="AM514">
        <v>4</v>
      </c>
      <c r="AN514" t="s">
        <v>50</v>
      </c>
      <c r="AO514">
        <v>4</v>
      </c>
      <c r="AP514">
        <v>4</v>
      </c>
      <c r="AQ514">
        <v>4</v>
      </c>
      <c r="AR514">
        <v>4</v>
      </c>
      <c r="AS514">
        <v>4</v>
      </c>
      <c r="AT514">
        <v>2</v>
      </c>
      <c r="AU514">
        <v>4</v>
      </c>
      <c r="AV514">
        <v>3</v>
      </c>
      <c r="AW514">
        <v>4</v>
      </c>
      <c r="AX514">
        <v>4</v>
      </c>
      <c r="AY514">
        <v>4</v>
      </c>
      <c r="AZ514">
        <v>3</v>
      </c>
      <c r="BA514" t="s">
        <v>958</v>
      </c>
    </row>
    <row r="515" spans="1:53" hidden="1" x14ac:dyDescent="0.3">
      <c r="A515">
        <v>118454536121</v>
      </c>
      <c r="B515">
        <v>453298388</v>
      </c>
      <c r="C515" s="1">
        <v>45226.795081018521</v>
      </c>
      <c r="D515" s="1">
        <v>45226.804155092592</v>
      </c>
      <c r="E515" t="s">
        <v>959</v>
      </c>
      <c r="I515" t="s">
        <v>48</v>
      </c>
      <c r="J515" t="s">
        <v>84</v>
      </c>
      <c r="K515">
        <v>4</v>
      </c>
      <c r="L515">
        <v>3</v>
      </c>
      <c r="M515">
        <v>4</v>
      </c>
      <c r="N515">
        <v>3</v>
      </c>
      <c r="O515">
        <v>4</v>
      </c>
      <c r="P515">
        <v>4</v>
      </c>
      <c r="Q515">
        <v>4</v>
      </c>
      <c r="R515">
        <v>3</v>
      </c>
      <c r="S515">
        <v>3</v>
      </c>
      <c r="T515">
        <v>4</v>
      </c>
      <c r="U515">
        <v>4</v>
      </c>
      <c r="V515">
        <v>4</v>
      </c>
      <c r="W515">
        <v>3</v>
      </c>
      <c r="X515">
        <v>2</v>
      </c>
      <c r="Y515">
        <v>4</v>
      </c>
      <c r="Z515">
        <v>3</v>
      </c>
      <c r="AA515">
        <v>3</v>
      </c>
      <c r="AB515">
        <v>4</v>
      </c>
      <c r="AC515">
        <v>4</v>
      </c>
      <c r="AD515">
        <v>2</v>
      </c>
      <c r="AE515">
        <v>2</v>
      </c>
      <c r="AF515">
        <v>2</v>
      </c>
      <c r="AG515">
        <v>3</v>
      </c>
      <c r="AH515">
        <v>2</v>
      </c>
      <c r="AI515">
        <v>4</v>
      </c>
      <c r="AJ515">
        <v>4</v>
      </c>
      <c r="AK515">
        <v>4</v>
      </c>
      <c r="AL515">
        <v>4</v>
      </c>
      <c r="AM515">
        <v>4</v>
      </c>
      <c r="AN515">
        <v>4</v>
      </c>
      <c r="AO515">
        <v>4</v>
      </c>
      <c r="AP515">
        <v>4</v>
      </c>
      <c r="AQ515">
        <v>4</v>
      </c>
      <c r="AR515">
        <v>4</v>
      </c>
      <c r="AS515">
        <v>4</v>
      </c>
      <c r="AT515">
        <v>3</v>
      </c>
      <c r="AU515">
        <v>4</v>
      </c>
      <c r="AV515">
        <v>3</v>
      </c>
      <c r="AW515">
        <v>4</v>
      </c>
      <c r="AX515">
        <v>3</v>
      </c>
      <c r="AY515">
        <v>4</v>
      </c>
      <c r="AZ515">
        <v>3</v>
      </c>
      <c r="BA515" t="s">
        <v>960</v>
      </c>
    </row>
    <row r="516" spans="1:53" hidden="1" x14ac:dyDescent="0.3">
      <c r="A516">
        <v>118454535909</v>
      </c>
      <c r="B516">
        <v>453298388</v>
      </c>
      <c r="C516" s="1">
        <v>45226.799942129626</v>
      </c>
      <c r="D516" s="1">
        <v>45226.803912037038</v>
      </c>
      <c r="E516" t="s">
        <v>961</v>
      </c>
      <c r="I516" t="s">
        <v>48</v>
      </c>
      <c r="J516" t="s">
        <v>49</v>
      </c>
      <c r="K516">
        <v>4</v>
      </c>
      <c r="L516">
        <v>5</v>
      </c>
      <c r="M516">
        <v>5</v>
      </c>
      <c r="N516">
        <v>4</v>
      </c>
      <c r="O516">
        <v>4</v>
      </c>
      <c r="P516">
        <v>5</v>
      </c>
      <c r="Q516">
        <v>5</v>
      </c>
      <c r="R516">
        <v>4</v>
      </c>
      <c r="S516">
        <v>5</v>
      </c>
      <c r="T516">
        <v>4</v>
      </c>
      <c r="U516">
        <v>5</v>
      </c>
      <c r="V516">
        <v>3</v>
      </c>
      <c r="W516">
        <v>4</v>
      </c>
      <c r="X516">
        <v>5</v>
      </c>
      <c r="Y516">
        <v>5</v>
      </c>
      <c r="Z516">
        <v>4</v>
      </c>
      <c r="AA516">
        <v>4</v>
      </c>
      <c r="AB516">
        <v>4</v>
      </c>
      <c r="AC516">
        <v>4</v>
      </c>
      <c r="AD516">
        <v>4</v>
      </c>
      <c r="AE516">
        <v>5</v>
      </c>
      <c r="AF516">
        <v>4</v>
      </c>
      <c r="AG516">
        <v>4</v>
      </c>
      <c r="AH516">
        <v>5</v>
      </c>
      <c r="AI516">
        <v>4</v>
      </c>
      <c r="AJ516">
        <v>4</v>
      </c>
      <c r="AK516">
        <v>3</v>
      </c>
      <c r="AL516">
        <v>4</v>
      </c>
      <c r="AM516">
        <v>5</v>
      </c>
      <c r="AN516">
        <v>5</v>
      </c>
      <c r="AO516">
        <v>4</v>
      </c>
      <c r="AP516">
        <v>5</v>
      </c>
      <c r="AQ516">
        <v>5</v>
      </c>
      <c r="AR516">
        <v>5</v>
      </c>
      <c r="AS516">
        <v>5</v>
      </c>
      <c r="AT516">
        <v>5</v>
      </c>
      <c r="AU516">
        <v>5</v>
      </c>
      <c r="AV516">
        <v>4</v>
      </c>
      <c r="AW516">
        <v>5</v>
      </c>
      <c r="AX516">
        <v>5</v>
      </c>
      <c r="AY516">
        <v>5</v>
      </c>
      <c r="AZ516">
        <v>5</v>
      </c>
      <c r="BA516" t="s">
        <v>962</v>
      </c>
    </row>
    <row r="517" spans="1:53" hidden="1" x14ac:dyDescent="0.3">
      <c r="A517">
        <v>118454534972</v>
      </c>
      <c r="B517">
        <v>453298388</v>
      </c>
      <c r="C517" s="1">
        <v>45226.7965625</v>
      </c>
      <c r="D517" s="1">
        <v>45226.802928240744</v>
      </c>
      <c r="E517" t="s">
        <v>963</v>
      </c>
      <c r="I517" t="s">
        <v>56</v>
      </c>
      <c r="J517" t="s">
        <v>68</v>
      </c>
      <c r="K517">
        <v>2</v>
      </c>
      <c r="L517">
        <v>3</v>
      </c>
      <c r="M517">
        <v>2</v>
      </c>
      <c r="N517">
        <v>2</v>
      </c>
      <c r="O517">
        <v>1</v>
      </c>
      <c r="P517">
        <v>3</v>
      </c>
      <c r="Q517">
        <v>2</v>
      </c>
      <c r="R517">
        <v>2</v>
      </c>
      <c r="S517">
        <v>2</v>
      </c>
      <c r="T517">
        <v>2</v>
      </c>
      <c r="U517">
        <v>2</v>
      </c>
      <c r="V517">
        <v>3</v>
      </c>
      <c r="W517">
        <v>3</v>
      </c>
      <c r="X517">
        <v>2</v>
      </c>
      <c r="Y517">
        <v>2</v>
      </c>
      <c r="Z517">
        <v>4</v>
      </c>
      <c r="AA517">
        <v>4</v>
      </c>
      <c r="AB517">
        <v>2</v>
      </c>
      <c r="AC517">
        <v>3</v>
      </c>
      <c r="AD517">
        <v>2</v>
      </c>
      <c r="AE517">
        <v>3</v>
      </c>
      <c r="AF517">
        <v>2</v>
      </c>
      <c r="AG517">
        <v>2</v>
      </c>
      <c r="AH517">
        <v>4</v>
      </c>
      <c r="AI517">
        <v>3</v>
      </c>
      <c r="AJ517">
        <v>4</v>
      </c>
      <c r="AK517">
        <v>2</v>
      </c>
      <c r="AL517">
        <v>4</v>
      </c>
      <c r="AM517">
        <v>4</v>
      </c>
      <c r="AN517" t="s">
        <v>50</v>
      </c>
      <c r="AO517">
        <v>4</v>
      </c>
      <c r="AP517">
        <v>4</v>
      </c>
      <c r="AQ517">
        <v>4</v>
      </c>
      <c r="AR517">
        <v>3</v>
      </c>
      <c r="AS517">
        <v>2</v>
      </c>
      <c r="AT517">
        <v>3</v>
      </c>
      <c r="AU517">
        <v>3</v>
      </c>
      <c r="AV517">
        <v>3</v>
      </c>
      <c r="AW517">
        <v>4</v>
      </c>
      <c r="AX517">
        <v>4</v>
      </c>
      <c r="AY517">
        <v>4</v>
      </c>
      <c r="AZ517">
        <v>2</v>
      </c>
      <c r="BA517" t="s">
        <v>964</v>
      </c>
    </row>
    <row r="518" spans="1:53" hidden="1" x14ac:dyDescent="0.3">
      <c r="A518">
        <v>118454525770</v>
      </c>
      <c r="B518">
        <v>453298388</v>
      </c>
      <c r="C518" s="1">
        <v>45226.785902777781</v>
      </c>
      <c r="D518" s="1">
        <v>45226.802175925928</v>
      </c>
      <c r="E518" t="s">
        <v>917</v>
      </c>
      <c r="I518" t="s">
        <v>48</v>
      </c>
      <c r="J518" t="s">
        <v>84</v>
      </c>
      <c r="K518">
        <v>3</v>
      </c>
      <c r="L518">
        <v>3</v>
      </c>
      <c r="M518">
        <v>4</v>
      </c>
      <c r="N518">
        <v>4</v>
      </c>
      <c r="O518">
        <v>3</v>
      </c>
      <c r="P518">
        <v>4</v>
      </c>
      <c r="Q518">
        <v>4</v>
      </c>
      <c r="R518">
        <v>4</v>
      </c>
      <c r="S518">
        <v>4</v>
      </c>
      <c r="T518">
        <v>3</v>
      </c>
      <c r="U518">
        <v>4</v>
      </c>
      <c r="V518">
        <v>4</v>
      </c>
      <c r="W518">
        <v>4</v>
      </c>
      <c r="X518">
        <v>2</v>
      </c>
      <c r="Y518">
        <v>3</v>
      </c>
      <c r="Z518">
        <v>4</v>
      </c>
      <c r="AA518">
        <v>4</v>
      </c>
      <c r="AB518">
        <v>4</v>
      </c>
      <c r="AC518">
        <v>4</v>
      </c>
      <c r="AD518">
        <v>4</v>
      </c>
      <c r="AE518">
        <v>4</v>
      </c>
      <c r="AF518">
        <v>4</v>
      </c>
      <c r="AG518">
        <v>4</v>
      </c>
      <c r="AH518">
        <v>4</v>
      </c>
      <c r="AI518">
        <v>4</v>
      </c>
      <c r="AJ518">
        <v>4</v>
      </c>
      <c r="AK518">
        <v>2</v>
      </c>
      <c r="AL518">
        <v>4</v>
      </c>
      <c r="AM518">
        <v>4</v>
      </c>
      <c r="AN518">
        <v>3</v>
      </c>
      <c r="AO518">
        <v>4</v>
      </c>
      <c r="AP518">
        <v>4</v>
      </c>
      <c r="AQ518">
        <v>4</v>
      </c>
      <c r="AR518">
        <v>4</v>
      </c>
      <c r="AS518">
        <v>4</v>
      </c>
      <c r="AT518">
        <v>3</v>
      </c>
      <c r="AU518">
        <v>4</v>
      </c>
      <c r="AV518">
        <v>3</v>
      </c>
      <c r="AW518">
        <v>4</v>
      </c>
      <c r="AX518">
        <v>4</v>
      </c>
      <c r="AY518">
        <v>4</v>
      </c>
      <c r="AZ518">
        <v>3</v>
      </c>
      <c r="BA518" t="s">
        <v>965</v>
      </c>
    </row>
    <row r="519" spans="1:53" hidden="1" x14ac:dyDescent="0.3">
      <c r="A519">
        <v>118454534010</v>
      </c>
      <c r="B519">
        <v>453298388</v>
      </c>
      <c r="C519" s="1">
        <v>45226.799074074072</v>
      </c>
      <c r="D519" s="1">
        <v>45226.802129629628</v>
      </c>
      <c r="E519" t="s">
        <v>612</v>
      </c>
      <c r="I519" t="s">
        <v>48</v>
      </c>
      <c r="J519" t="s">
        <v>53</v>
      </c>
      <c r="K519">
        <v>4</v>
      </c>
      <c r="L519">
        <v>4</v>
      </c>
      <c r="M519">
        <v>4</v>
      </c>
      <c r="N519">
        <v>4</v>
      </c>
      <c r="O519">
        <v>4</v>
      </c>
      <c r="P519">
        <v>4</v>
      </c>
      <c r="Q519">
        <v>4</v>
      </c>
      <c r="R519">
        <v>4</v>
      </c>
      <c r="S519">
        <v>4</v>
      </c>
      <c r="T519">
        <v>4</v>
      </c>
      <c r="U519">
        <v>4</v>
      </c>
      <c r="V519">
        <v>4</v>
      </c>
      <c r="W519">
        <v>4</v>
      </c>
      <c r="X519">
        <v>4</v>
      </c>
      <c r="Y519">
        <v>4</v>
      </c>
      <c r="Z519">
        <v>4</v>
      </c>
      <c r="AA519">
        <v>4</v>
      </c>
      <c r="AB519">
        <v>4</v>
      </c>
      <c r="AC519">
        <v>4</v>
      </c>
      <c r="AD519">
        <v>4</v>
      </c>
      <c r="AE519">
        <v>4</v>
      </c>
      <c r="AF519">
        <v>4</v>
      </c>
      <c r="AG519">
        <v>4</v>
      </c>
      <c r="AH519">
        <v>4</v>
      </c>
      <c r="AI519">
        <v>4</v>
      </c>
      <c r="AJ519">
        <v>4</v>
      </c>
      <c r="AK519">
        <v>4</v>
      </c>
      <c r="AL519">
        <v>4</v>
      </c>
      <c r="AM519">
        <v>4</v>
      </c>
      <c r="AN519">
        <v>4</v>
      </c>
      <c r="AO519">
        <v>4</v>
      </c>
      <c r="AP519">
        <v>4</v>
      </c>
      <c r="AQ519">
        <v>4</v>
      </c>
      <c r="AR519">
        <v>4</v>
      </c>
      <c r="AS519">
        <v>4</v>
      </c>
      <c r="AT519">
        <v>4</v>
      </c>
      <c r="AU519">
        <v>4</v>
      </c>
      <c r="AV519">
        <v>4</v>
      </c>
      <c r="AW519">
        <v>4</v>
      </c>
      <c r="AX519">
        <v>4</v>
      </c>
      <c r="AY519">
        <v>4</v>
      </c>
      <c r="AZ519">
        <v>4</v>
      </c>
      <c r="BA519" t="s">
        <v>231</v>
      </c>
    </row>
    <row r="520" spans="1:53" hidden="1" x14ac:dyDescent="0.3">
      <c r="A520">
        <v>118454534115</v>
      </c>
      <c r="B520">
        <v>453298388</v>
      </c>
      <c r="C520" s="1">
        <v>45226.796261574076</v>
      </c>
      <c r="D520" s="1">
        <v>45226.801979166667</v>
      </c>
      <c r="E520" t="s">
        <v>966</v>
      </c>
      <c r="I520" t="s">
        <v>56</v>
      </c>
      <c r="J520" t="s">
        <v>68</v>
      </c>
      <c r="K520">
        <v>4</v>
      </c>
      <c r="L520">
        <v>2</v>
      </c>
      <c r="M520">
        <v>4</v>
      </c>
      <c r="N520">
        <v>4</v>
      </c>
      <c r="O520">
        <v>2</v>
      </c>
      <c r="P520">
        <v>4</v>
      </c>
      <c r="Q520">
        <v>2</v>
      </c>
      <c r="R520">
        <v>4</v>
      </c>
      <c r="S520">
        <v>4</v>
      </c>
      <c r="T520">
        <v>3</v>
      </c>
      <c r="U520">
        <v>4</v>
      </c>
      <c r="V520">
        <v>3</v>
      </c>
      <c r="W520">
        <v>3</v>
      </c>
      <c r="X520">
        <v>4</v>
      </c>
      <c r="Y520">
        <v>4</v>
      </c>
      <c r="Z520">
        <v>4</v>
      </c>
      <c r="AA520">
        <v>4</v>
      </c>
      <c r="AB520">
        <v>2</v>
      </c>
      <c r="AC520">
        <v>4</v>
      </c>
      <c r="AD520">
        <v>3</v>
      </c>
      <c r="AE520">
        <v>3</v>
      </c>
      <c r="AF520">
        <v>2</v>
      </c>
      <c r="AG520">
        <v>2</v>
      </c>
      <c r="AH520">
        <v>2</v>
      </c>
      <c r="AI520">
        <v>4</v>
      </c>
      <c r="AJ520">
        <v>3</v>
      </c>
      <c r="AK520">
        <v>2</v>
      </c>
      <c r="AL520">
        <v>4</v>
      </c>
      <c r="AM520">
        <v>2</v>
      </c>
      <c r="AN520">
        <v>3</v>
      </c>
      <c r="AO520">
        <v>4</v>
      </c>
      <c r="AP520">
        <v>4</v>
      </c>
      <c r="AQ520">
        <v>2</v>
      </c>
      <c r="AR520">
        <v>3</v>
      </c>
      <c r="AS520">
        <v>3</v>
      </c>
      <c r="AT520">
        <v>3</v>
      </c>
      <c r="AU520">
        <v>3</v>
      </c>
      <c r="AV520">
        <v>3</v>
      </c>
      <c r="AW520">
        <v>4</v>
      </c>
      <c r="AX520">
        <v>3</v>
      </c>
      <c r="AY520">
        <v>3</v>
      </c>
      <c r="AZ520">
        <v>3</v>
      </c>
      <c r="BA520" t="s">
        <v>967</v>
      </c>
    </row>
    <row r="521" spans="1:53" hidden="1" x14ac:dyDescent="0.3">
      <c r="A521">
        <v>118454534096</v>
      </c>
      <c r="B521">
        <v>453298388</v>
      </c>
      <c r="C521" s="1">
        <v>45226.796446759261</v>
      </c>
      <c r="D521" s="1">
        <v>45226.80195601852</v>
      </c>
      <c r="E521" t="s">
        <v>968</v>
      </c>
      <c r="I521" t="s">
        <v>56</v>
      </c>
      <c r="J521" t="s">
        <v>140</v>
      </c>
      <c r="K521">
        <v>5</v>
      </c>
      <c r="L521">
        <v>3</v>
      </c>
      <c r="M521">
        <v>4</v>
      </c>
      <c r="N521">
        <v>4</v>
      </c>
      <c r="O521">
        <v>5</v>
      </c>
      <c r="P521">
        <v>3</v>
      </c>
      <c r="Q521">
        <v>5</v>
      </c>
      <c r="R521">
        <v>4</v>
      </c>
      <c r="S521">
        <v>5</v>
      </c>
      <c r="T521">
        <v>5</v>
      </c>
      <c r="U521">
        <v>4</v>
      </c>
      <c r="V521">
        <v>5</v>
      </c>
      <c r="W521">
        <v>5</v>
      </c>
      <c r="X521">
        <v>3</v>
      </c>
      <c r="Y521">
        <v>4</v>
      </c>
      <c r="Z521">
        <v>5</v>
      </c>
      <c r="AA521">
        <v>4</v>
      </c>
      <c r="AB521">
        <v>4</v>
      </c>
      <c r="AC521">
        <v>4</v>
      </c>
      <c r="AD521">
        <v>4</v>
      </c>
      <c r="AE521">
        <v>4</v>
      </c>
      <c r="AF521">
        <v>4</v>
      </c>
      <c r="AG521">
        <v>4</v>
      </c>
      <c r="AH521">
        <v>4</v>
      </c>
      <c r="AI521">
        <v>5</v>
      </c>
      <c r="AJ521">
        <v>5</v>
      </c>
      <c r="AK521">
        <v>4</v>
      </c>
      <c r="AL521">
        <v>4</v>
      </c>
      <c r="AM521">
        <v>4</v>
      </c>
      <c r="AN521" t="s">
        <v>50</v>
      </c>
      <c r="AO521">
        <v>3</v>
      </c>
      <c r="AP521">
        <v>4</v>
      </c>
      <c r="AQ521">
        <v>4</v>
      </c>
      <c r="AR521">
        <v>4</v>
      </c>
      <c r="AS521">
        <v>5</v>
      </c>
      <c r="AT521">
        <v>5</v>
      </c>
      <c r="AU521">
        <v>5</v>
      </c>
      <c r="AV521">
        <v>4</v>
      </c>
      <c r="AW521">
        <v>5</v>
      </c>
      <c r="AX521">
        <v>3</v>
      </c>
      <c r="AY521">
        <v>5</v>
      </c>
      <c r="AZ521">
        <v>4</v>
      </c>
      <c r="BA521" t="s">
        <v>969</v>
      </c>
    </row>
    <row r="522" spans="1:53" hidden="1" x14ac:dyDescent="0.3">
      <c r="A522">
        <v>118454531882</v>
      </c>
      <c r="B522">
        <v>453298388</v>
      </c>
      <c r="C522" s="1">
        <v>45226.79614583333</v>
      </c>
      <c r="D522" s="1">
        <v>45226.800300925926</v>
      </c>
      <c r="E522" t="s">
        <v>970</v>
      </c>
      <c r="I522" t="s">
        <v>48</v>
      </c>
      <c r="J522" t="s">
        <v>53</v>
      </c>
      <c r="K522">
        <v>4</v>
      </c>
      <c r="L522">
        <v>4</v>
      </c>
      <c r="M522">
        <v>4</v>
      </c>
      <c r="N522">
        <v>5</v>
      </c>
      <c r="O522">
        <v>4</v>
      </c>
      <c r="P522">
        <v>4</v>
      </c>
      <c r="Q522">
        <v>5</v>
      </c>
      <c r="R522">
        <v>4</v>
      </c>
      <c r="S522">
        <v>4</v>
      </c>
      <c r="T522">
        <v>5</v>
      </c>
      <c r="U522">
        <v>3</v>
      </c>
      <c r="V522">
        <v>4</v>
      </c>
      <c r="W522">
        <v>4</v>
      </c>
      <c r="X522">
        <v>4</v>
      </c>
      <c r="Y522">
        <v>4</v>
      </c>
      <c r="Z522">
        <v>4</v>
      </c>
      <c r="AA522">
        <v>4</v>
      </c>
      <c r="AB522">
        <v>3</v>
      </c>
      <c r="AC522">
        <v>4</v>
      </c>
      <c r="AD522">
        <v>5</v>
      </c>
      <c r="AE522">
        <v>4</v>
      </c>
      <c r="AF522">
        <v>4</v>
      </c>
      <c r="AG522">
        <v>5</v>
      </c>
      <c r="AH522">
        <v>4</v>
      </c>
      <c r="AI522">
        <v>4</v>
      </c>
      <c r="AJ522">
        <v>4</v>
      </c>
      <c r="AK522">
        <v>4</v>
      </c>
      <c r="AL522">
        <v>4</v>
      </c>
      <c r="AM522">
        <v>4</v>
      </c>
      <c r="AN522" t="s">
        <v>50</v>
      </c>
      <c r="AO522">
        <v>4</v>
      </c>
      <c r="AP522">
        <v>4</v>
      </c>
      <c r="AQ522">
        <v>4</v>
      </c>
      <c r="AR522">
        <v>4</v>
      </c>
      <c r="AS522">
        <v>4</v>
      </c>
      <c r="AT522">
        <v>5</v>
      </c>
      <c r="AU522">
        <v>5</v>
      </c>
      <c r="AV522">
        <v>4</v>
      </c>
      <c r="AW522">
        <v>5</v>
      </c>
      <c r="AX522">
        <v>4</v>
      </c>
      <c r="AY522">
        <v>4</v>
      </c>
      <c r="AZ522">
        <v>5</v>
      </c>
      <c r="BA522" t="s">
        <v>152</v>
      </c>
    </row>
    <row r="523" spans="1:53" hidden="1" x14ac:dyDescent="0.3">
      <c r="A523">
        <v>118454532434</v>
      </c>
      <c r="B523">
        <v>453298388</v>
      </c>
      <c r="C523" s="1">
        <v>45226.791620370372</v>
      </c>
      <c r="D523" s="1">
        <v>45226.800219907411</v>
      </c>
      <c r="E523" t="s">
        <v>971</v>
      </c>
      <c r="I523" t="s">
        <v>48</v>
      </c>
      <c r="J523" t="s">
        <v>96</v>
      </c>
      <c r="K523">
        <v>5</v>
      </c>
      <c r="L523">
        <v>5</v>
      </c>
      <c r="M523">
        <v>5</v>
      </c>
      <c r="N523">
        <v>5</v>
      </c>
      <c r="O523">
        <v>5</v>
      </c>
      <c r="P523">
        <v>1</v>
      </c>
      <c r="Q523">
        <v>5</v>
      </c>
      <c r="R523">
        <v>2</v>
      </c>
      <c r="S523">
        <v>5</v>
      </c>
      <c r="T523">
        <v>5</v>
      </c>
      <c r="U523">
        <v>5</v>
      </c>
      <c r="V523">
        <v>5</v>
      </c>
      <c r="W523">
        <v>5</v>
      </c>
      <c r="X523">
        <v>2</v>
      </c>
      <c r="Y523">
        <v>5</v>
      </c>
      <c r="Z523">
        <v>5</v>
      </c>
      <c r="AA523">
        <v>5</v>
      </c>
      <c r="AB523">
        <v>5</v>
      </c>
      <c r="AC523">
        <v>5</v>
      </c>
      <c r="AD523">
        <v>2</v>
      </c>
      <c r="AE523">
        <v>5</v>
      </c>
      <c r="AF523">
        <v>5</v>
      </c>
      <c r="AG523">
        <v>5</v>
      </c>
      <c r="AH523">
        <v>5</v>
      </c>
      <c r="AI523">
        <v>1</v>
      </c>
      <c r="AJ523">
        <v>5</v>
      </c>
      <c r="AK523">
        <v>5</v>
      </c>
      <c r="AL523">
        <v>5</v>
      </c>
      <c r="AM523">
        <v>5</v>
      </c>
      <c r="AN523">
        <v>5</v>
      </c>
      <c r="AO523">
        <v>2</v>
      </c>
      <c r="AP523">
        <v>5</v>
      </c>
      <c r="AQ523">
        <v>5</v>
      </c>
      <c r="AR523">
        <v>5</v>
      </c>
      <c r="AS523">
        <v>5</v>
      </c>
      <c r="AT523">
        <v>5</v>
      </c>
      <c r="AU523">
        <v>5</v>
      </c>
      <c r="AV523">
        <v>4</v>
      </c>
      <c r="AW523">
        <v>5</v>
      </c>
      <c r="AX523">
        <v>5</v>
      </c>
      <c r="AY523">
        <v>5</v>
      </c>
      <c r="AZ523">
        <v>5</v>
      </c>
      <c r="BA523" t="s">
        <v>972</v>
      </c>
    </row>
    <row r="524" spans="1:53" hidden="1" x14ac:dyDescent="0.3">
      <c r="A524">
        <v>118454531002</v>
      </c>
      <c r="B524">
        <v>453298388</v>
      </c>
      <c r="C524" s="1">
        <v>45226.795624999999</v>
      </c>
      <c r="D524" s="1">
        <v>45226.798888888887</v>
      </c>
      <c r="E524" t="s">
        <v>973</v>
      </c>
      <c r="I524" t="s">
        <v>48</v>
      </c>
      <c r="J524" t="s">
        <v>65</v>
      </c>
      <c r="K524">
        <v>2</v>
      </c>
      <c r="L524">
        <v>3</v>
      </c>
      <c r="M524">
        <v>4</v>
      </c>
      <c r="N524">
        <v>2</v>
      </c>
      <c r="O524">
        <v>4</v>
      </c>
      <c r="P524">
        <v>4</v>
      </c>
      <c r="Q524">
        <v>4</v>
      </c>
      <c r="R524">
        <v>4</v>
      </c>
      <c r="S524">
        <v>4</v>
      </c>
      <c r="T524">
        <v>4</v>
      </c>
      <c r="U524">
        <v>4</v>
      </c>
      <c r="V524">
        <v>4</v>
      </c>
      <c r="W524">
        <v>4</v>
      </c>
      <c r="X524">
        <v>2</v>
      </c>
      <c r="Y524">
        <v>4</v>
      </c>
      <c r="Z524">
        <v>4</v>
      </c>
      <c r="AA524">
        <v>4</v>
      </c>
      <c r="AB524">
        <v>4</v>
      </c>
      <c r="AC524">
        <v>4</v>
      </c>
      <c r="AD524">
        <v>4</v>
      </c>
      <c r="AE524">
        <v>4</v>
      </c>
      <c r="AF524">
        <v>4</v>
      </c>
      <c r="AG524">
        <v>4</v>
      </c>
      <c r="AH524">
        <v>4</v>
      </c>
      <c r="AI524">
        <v>2</v>
      </c>
      <c r="AJ524">
        <v>4</v>
      </c>
      <c r="AK524">
        <v>4</v>
      </c>
      <c r="AL524">
        <v>4</v>
      </c>
      <c r="AM524">
        <v>2</v>
      </c>
      <c r="AN524">
        <v>2</v>
      </c>
      <c r="AO524">
        <v>3</v>
      </c>
      <c r="AP524">
        <v>4</v>
      </c>
      <c r="AQ524">
        <v>4</v>
      </c>
      <c r="AR524">
        <v>3</v>
      </c>
      <c r="AS524">
        <v>3</v>
      </c>
      <c r="AT524">
        <v>3</v>
      </c>
      <c r="AU524">
        <v>2</v>
      </c>
      <c r="AV524">
        <v>3</v>
      </c>
      <c r="AW524">
        <v>2</v>
      </c>
      <c r="AX524">
        <v>3</v>
      </c>
      <c r="AY524">
        <v>2</v>
      </c>
      <c r="AZ524">
        <v>3</v>
      </c>
      <c r="BA524" t="s">
        <v>974</v>
      </c>
    </row>
    <row r="525" spans="1:53" hidden="1" x14ac:dyDescent="0.3">
      <c r="A525">
        <v>118454530394</v>
      </c>
      <c r="B525">
        <v>453298388</v>
      </c>
      <c r="C525" s="1">
        <v>45226.790706018517</v>
      </c>
      <c r="D525" s="1">
        <v>45226.798067129632</v>
      </c>
      <c r="E525" t="s">
        <v>975</v>
      </c>
      <c r="I525" t="s">
        <v>56</v>
      </c>
      <c r="J525" t="s">
        <v>140</v>
      </c>
      <c r="K525">
        <v>4</v>
      </c>
      <c r="L525">
        <v>4</v>
      </c>
      <c r="M525">
        <v>4</v>
      </c>
      <c r="N525">
        <v>4</v>
      </c>
      <c r="O525">
        <v>4</v>
      </c>
      <c r="P525">
        <v>4</v>
      </c>
      <c r="Q525">
        <v>4</v>
      </c>
      <c r="R525">
        <v>4</v>
      </c>
      <c r="S525">
        <v>4</v>
      </c>
      <c r="T525">
        <v>4</v>
      </c>
      <c r="U525">
        <v>4</v>
      </c>
      <c r="V525">
        <v>3</v>
      </c>
      <c r="W525">
        <v>4</v>
      </c>
      <c r="X525">
        <v>2</v>
      </c>
      <c r="Y525">
        <v>4</v>
      </c>
      <c r="Z525">
        <v>4</v>
      </c>
      <c r="AA525">
        <v>3</v>
      </c>
      <c r="AB525">
        <v>4</v>
      </c>
      <c r="AC525">
        <v>4</v>
      </c>
      <c r="AD525">
        <v>3</v>
      </c>
      <c r="AE525">
        <v>4</v>
      </c>
      <c r="AF525">
        <v>4</v>
      </c>
      <c r="AG525">
        <v>3</v>
      </c>
      <c r="AH525">
        <v>4</v>
      </c>
      <c r="AI525">
        <v>1</v>
      </c>
      <c r="AJ525">
        <v>4</v>
      </c>
      <c r="AK525">
        <v>2</v>
      </c>
      <c r="AL525">
        <v>4</v>
      </c>
      <c r="AM525">
        <v>4</v>
      </c>
      <c r="AN525" t="s">
        <v>50</v>
      </c>
      <c r="AO525">
        <v>2</v>
      </c>
      <c r="AP525">
        <v>4</v>
      </c>
      <c r="AQ525">
        <v>4</v>
      </c>
      <c r="AR525">
        <v>4</v>
      </c>
      <c r="AS525">
        <v>4</v>
      </c>
      <c r="AT525">
        <v>4</v>
      </c>
      <c r="AU525">
        <v>4</v>
      </c>
      <c r="AV525">
        <v>3</v>
      </c>
      <c r="AW525">
        <v>3</v>
      </c>
      <c r="AX525">
        <v>3</v>
      </c>
      <c r="AY525">
        <v>4</v>
      </c>
      <c r="AZ525">
        <v>4</v>
      </c>
      <c r="BA525" t="s">
        <v>976</v>
      </c>
    </row>
    <row r="526" spans="1:53" hidden="1" x14ac:dyDescent="0.3">
      <c r="A526">
        <v>118454527973</v>
      </c>
      <c r="B526">
        <v>453298388</v>
      </c>
      <c r="C526" s="1">
        <v>45226.791956018518</v>
      </c>
      <c r="D526" s="1">
        <v>45226.797083333331</v>
      </c>
      <c r="E526" t="s">
        <v>977</v>
      </c>
      <c r="I526" t="s">
        <v>48</v>
      </c>
      <c r="J526" t="s">
        <v>84</v>
      </c>
      <c r="K526">
        <v>3</v>
      </c>
      <c r="L526">
        <v>2</v>
      </c>
      <c r="M526">
        <v>4</v>
      </c>
      <c r="N526">
        <v>4</v>
      </c>
      <c r="O526">
        <v>4</v>
      </c>
      <c r="P526">
        <v>4</v>
      </c>
      <c r="Q526">
        <v>3</v>
      </c>
      <c r="R526">
        <v>2</v>
      </c>
      <c r="S526">
        <v>3</v>
      </c>
      <c r="T526">
        <v>3</v>
      </c>
      <c r="U526">
        <v>3</v>
      </c>
      <c r="V526">
        <v>4</v>
      </c>
      <c r="W526">
        <v>4</v>
      </c>
      <c r="X526">
        <v>2</v>
      </c>
      <c r="Y526">
        <v>3</v>
      </c>
      <c r="Z526">
        <v>2</v>
      </c>
      <c r="AA526">
        <v>3</v>
      </c>
      <c r="AB526">
        <v>4</v>
      </c>
      <c r="AC526">
        <v>2</v>
      </c>
      <c r="AD526">
        <v>4</v>
      </c>
      <c r="AE526">
        <v>4</v>
      </c>
      <c r="AF526">
        <v>2</v>
      </c>
      <c r="AG526">
        <v>1</v>
      </c>
      <c r="AH526">
        <v>3</v>
      </c>
      <c r="AI526">
        <v>1</v>
      </c>
      <c r="AJ526">
        <v>2</v>
      </c>
      <c r="AK526">
        <v>1</v>
      </c>
      <c r="AL526">
        <v>4</v>
      </c>
      <c r="AM526">
        <v>3</v>
      </c>
      <c r="AN526">
        <v>2</v>
      </c>
      <c r="AO526">
        <v>3</v>
      </c>
      <c r="AP526">
        <v>3</v>
      </c>
      <c r="AQ526">
        <v>1</v>
      </c>
      <c r="AR526">
        <v>3</v>
      </c>
      <c r="AS526">
        <v>2</v>
      </c>
      <c r="AT526">
        <v>3</v>
      </c>
      <c r="AU526">
        <v>3</v>
      </c>
      <c r="AV526">
        <v>2</v>
      </c>
      <c r="AW526">
        <v>3</v>
      </c>
      <c r="AX526">
        <v>3</v>
      </c>
      <c r="AY526">
        <v>1</v>
      </c>
      <c r="AZ526">
        <v>2</v>
      </c>
      <c r="BA526" t="s">
        <v>978</v>
      </c>
    </row>
    <row r="527" spans="1:53" hidden="1" x14ac:dyDescent="0.3">
      <c r="A527">
        <v>118454528834</v>
      </c>
      <c r="B527">
        <v>453298388</v>
      </c>
      <c r="C527" s="1">
        <v>45226.792546296296</v>
      </c>
      <c r="D527" s="1">
        <v>45226.796446759261</v>
      </c>
      <c r="E527" t="s">
        <v>979</v>
      </c>
      <c r="I527" t="s">
        <v>48</v>
      </c>
      <c r="J527" t="s">
        <v>65</v>
      </c>
      <c r="K527">
        <v>4</v>
      </c>
      <c r="L527">
        <v>4</v>
      </c>
      <c r="M527">
        <v>3</v>
      </c>
      <c r="N527">
        <v>2</v>
      </c>
      <c r="O527">
        <v>4</v>
      </c>
      <c r="P527">
        <v>4</v>
      </c>
      <c r="Q527">
        <v>2</v>
      </c>
      <c r="R527">
        <v>2</v>
      </c>
      <c r="S527">
        <v>4</v>
      </c>
      <c r="T527">
        <v>4</v>
      </c>
      <c r="U527">
        <v>3</v>
      </c>
      <c r="V527">
        <v>2</v>
      </c>
      <c r="W527">
        <v>4</v>
      </c>
      <c r="X527">
        <v>1</v>
      </c>
      <c r="Y527">
        <v>4</v>
      </c>
      <c r="Z527">
        <v>4</v>
      </c>
      <c r="AA527">
        <v>3</v>
      </c>
      <c r="AB527">
        <v>2</v>
      </c>
      <c r="AC527">
        <v>2</v>
      </c>
      <c r="AD527">
        <v>4</v>
      </c>
      <c r="AE527">
        <v>2</v>
      </c>
      <c r="AF527">
        <v>3</v>
      </c>
      <c r="AG527">
        <v>2</v>
      </c>
      <c r="AH527">
        <v>2</v>
      </c>
      <c r="AI527">
        <v>4</v>
      </c>
      <c r="AJ527">
        <v>4</v>
      </c>
      <c r="AK527">
        <v>1</v>
      </c>
      <c r="AL527">
        <v>2</v>
      </c>
      <c r="AM527">
        <v>2</v>
      </c>
      <c r="AN527">
        <v>5</v>
      </c>
      <c r="AO527">
        <v>2</v>
      </c>
      <c r="AP527">
        <v>5</v>
      </c>
      <c r="AQ527">
        <v>5</v>
      </c>
      <c r="AR527">
        <v>3</v>
      </c>
      <c r="AS527">
        <v>2</v>
      </c>
      <c r="AT527">
        <v>3</v>
      </c>
      <c r="AU527">
        <v>3</v>
      </c>
      <c r="AV527">
        <v>2</v>
      </c>
      <c r="AW527">
        <v>3</v>
      </c>
      <c r="AX527">
        <v>3</v>
      </c>
      <c r="AY527">
        <v>5</v>
      </c>
      <c r="AZ527">
        <v>3</v>
      </c>
      <c r="BA527" t="s">
        <v>980</v>
      </c>
    </row>
    <row r="528" spans="1:53" hidden="1" x14ac:dyDescent="0.3">
      <c r="A528">
        <v>118454524428</v>
      </c>
      <c r="B528">
        <v>453298388</v>
      </c>
      <c r="C528" s="1">
        <v>45226.7815162037</v>
      </c>
      <c r="D528" s="1">
        <v>45226.791620370372</v>
      </c>
      <c r="E528" t="s">
        <v>981</v>
      </c>
      <c r="I528" t="s">
        <v>64</v>
      </c>
      <c r="J528" t="s">
        <v>53</v>
      </c>
      <c r="K528">
        <v>3</v>
      </c>
      <c r="L528">
        <v>3</v>
      </c>
      <c r="M528">
        <v>4</v>
      </c>
      <c r="N528">
        <v>3</v>
      </c>
      <c r="O528">
        <v>3</v>
      </c>
      <c r="P528">
        <v>3</v>
      </c>
      <c r="Q528">
        <v>3</v>
      </c>
      <c r="R528">
        <v>3</v>
      </c>
      <c r="S528">
        <v>4</v>
      </c>
      <c r="T528">
        <v>4</v>
      </c>
      <c r="U528">
        <v>2</v>
      </c>
      <c r="V528">
        <v>3</v>
      </c>
      <c r="W528">
        <v>3</v>
      </c>
      <c r="X528">
        <v>2</v>
      </c>
      <c r="Y528">
        <v>3</v>
      </c>
      <c r="Z528">
        <v>3</v>
      </c>
      <c r="AA528">
        <v>4</v>
      </c>
      <c r="AB528">
        <v>4</v>
      </c>
      <c r="AC528">
        <v>3</v>
      </c>
      <c r="AD528">
        <v>4</v>
      </c>
      <c r="AE528">
        <v>4</v>
      </c>
      <c r="AF528">
        <v>4</v>
      </c>
      <c r="AG528">
        <v>4</v>
      </c>
      <c r="AH528">
        <v>4</v>
      </c>
      <c r="AI528">
        <v>2</v>
      </c>
      <c r="AJ528">
        <v>3</v>
      </c>
      <c r="AK528">
        <v>4</v>
      </c>
      <c r="AL528">
        <v>4</v>
      </c>
      <c r="AM528">
        <v>3</v>
      </c>
      <c r="AN528" t="s">
        <v>50</v>
      </c>
      <c r="AO528">
        <v>4</v>
      </c>
      <c r="AP528">
        <v>4</v>
      </c>
      <c r="AQ528">
        <v>4</v>
      </c>
      <c r="AR528">
        <v>3</v>
      </c>
      <c r="AS528">
        <v>3</v>
      </c>
      <c r="AT528">
        <v>3</v>
      </c>
      <c r="AU528">
        <v>3</v>
      </c>
      <c r="AV528">
        <v>2</v>
      </c>
      <c r="AW528">
        <v>3</v>
      </c>
      <c r="AX528">
        <v>3</v>
      </c>
      <c r="AY528">
        <v>3</v>
      </c>
      <c r="AZ528">
        <v>3</v>
      </c>
      <c r="BA528" t="s">
        <v>79</v>
      </c>
    </row>
    <row r="529" spans="1:53" hidden="1" x14ac:dyDescent="0.3">
      <c r="A529">
        <v>118454523759</v>
      </c>
      <c r="B529">
        <v>453298388</v>
      </c>
      <c r="C529" s="1">
        <v>45226.786643518521</v>
      </c>
      <c r="D529" s="1">
        <v>45226.790972222225</v>
      </c>
      <c r="E529" t="s">
        <v>982</v>
      </c>
      <c r="I529" t="s">
        <v>56</v>
      </c>
      <c r="J529" t="s">
        <v>57</v>
      </c>
      <c r="K529">
        <v>5</v>
      </c>
      <c r="L529">
        <v>4</v>
      </c>
      <c r="M529">
        <v>5</v>
      </c>
      <c r="N529">
        <v>5</v>
      </c>
      <c r="O529">
        <v>5</v>
      </c>
      <c r="P529">
        <v>4</v>
      </c>
      <c r="Q529">
        <v>4</v>
      </c>
      <c r="R529">
        <v>3</v>
      </c>
      <c r="S529">
        <v>5</v>
      </c>
      <c r="T529">
        <v>4</v>
      </c>
      <c r="U529">
        <v>4</v>
      </c>
      <c r="V529">
        <v>4</v>
      </c>
      <c r="W529">
        <v>4</v>
      </c>
      <c r="X529">
        <v>4</v>
      </c>
      <c r="Y529">
        <v>5</v>
      </c>
      <c r="Z529">
        <v>5</v>
      </c>
      <c r="AA529">
        <v>5</v>
      </c>
      <c r="AB529">
        <v>4</v>
      </c>
      <c r="AC529">
        <v>4</v>
      </c>
      <c r="AD529">
        <v>4</v>
      </c>
      <c r="AE529">
        <v>5</v>
      </c>
      <c r="AF529">
        <v>5</v>
      </c>
      <c r="AG529">
        <v>4</v>
      </c>
      <c r="AH529">
        <v>5</v>
      </c>
      <c r="AI529">
        <v>4</v>
      </c>
      <c r="AJ529">
        <v>5</v>
      </c>
      <c r="AK529">
        <v>3</v>
      </c>
      <c r="AL529">
        <v>5</v>
      </c>
      <c r="AM529">
        <v>4</v>
      </c>
      <c r="AN529" t="s">
        <v>50</v>
      </c>
      <c r="AO529">
        <v>5</v>
      </c>
      <c r="AP529" t="s">
        <v>81</v>
      </c>
      <c r="AQ529" t="s">
        <v>81</v>
      </c>
      <c r="AR529">
        <v>5</v>
      </c>
      <c r="AS529">
        <v>5</v>
      </c>
      <c r="AT529">
        <v>5</v>
      </c>
      <c r="AU529">
        <v>4</v>
      </c>
      <c r="AV529">
        <v>5</v>
      </c>
      <c r="AW529">
        <v>5</v>
      </c>
      <c r="AX529">
        <v>5</v>
      </c>
      <c r="AY529">
        <v>5</v>
      </c>
      <c r="AZ529">
        <v>3</v>
      </c>
      <c r="BA529" t="s">
        <v>152</v>
      </c>
    </row>
    <row r="530" spans="1:53" hidden="1" x14ac:dyDescent="0.3">
      <c r="A530">
        <v>118454522793</v>
      </c>
      <c r="B530">
        <v>453298388</v>
      </c>
      <c r="C530" s="1">
        <v>45226.786134259259</v>
      </c>
      <c r="D530" s="1">
        <v>45226.790636574071</v>
      </c>
      <c r="E530" t="s">
        <v>983</v>
      </c>
      <c r="I530" t="s">
        <v>48</v>
      </c>
      <c r="J530" t="s">
        <v>49</v>
      </c>
      <c r="K530">
        <v>4</v>
      </c>
      <c r="L530">
        <v>4</v>
      </c>
      <c r="M530">
        <v>2</v>
      </c>
      <c r="N530">
        <v>4</v>
      </c>
      <c r="O530">
        <v>4</v>
      </c>
      <c r="P530">
        <v>4</v>
      </c>
      <c r="Q530">
        <v>4</v>
      </c>
      <c r="R530">
        <v>4</v>
      </c>
      <c r="S530">
        <v>4</v>
      </c>
      <c r="T530">
        <v>4</v>
      </c>
      <c r="U530">
        <v>4</v>
      </c>
      <c r="V530">
        <v>4</v>
      </c>
      <c r="W530">
        <v>4</v>
      </c>
      <c r="X530">
        <v>4</v>
      </c>
      <c r="Y530">
        <v>4</v>
      </c>
      <c r="Z530">
        <v>4</v>
      </c>
      <c r="AA530">
        <v>4</v>
      </c>
      <c r="AB530">
        <v>4</v>
      </c>
      <c r="AC530">
        <v>4</v>
      </c>
      <c r="AD530">
        <v>4</v>
      </c>
      <c r="AE530">
        <v>4</v>
      </c>
      <c r="AF530">
        <v>2</v>
      </c>
      <c r="AG530">
        <v>2</v>
      </c>
      <c r="AH530">
        <v>4</v>
      </c>
      <c r="AI530">
        <v>2</v>
      </c>
      <c r="AJ530">
        <v>2</v>
      </c>
      <c r="AK530">
        <v>2</v>
      </c>
      <c r="AL530">
        <v>4</v>
      </c>
      <c r="AM530">
        <v>4</v>
      </c>
      <c r="AN530">
        <v>4</v>
      </c>
      <c r="AO530">
        <v>2</v>
      </c>
      <c r="AP530">
        <v>4</v>
      </c>
      <c r="AQ530">
        <v>4</v>
      </c>
      <c r="AR530">
        <v>4</v>
      </c>
      <c r="AS530">
        <v>4</v>
      </c>
      <c r="AT530">
        <v>3</v>
      </c>
      <c r="AU530">
        <v>4</v>
      </c>
      <c r="AV530">
        <v>3</v>
      </c>
      <c r="AW530">
        <v>1</v>
      </c>
      <c r="AX530">
        <v>4</v>
      </c>
      <c r="AY530">
        <v>5</v>
      </c>
      <c r="AZ530">
        <v>3</v>
      </c>
      <c r="BA530" t="s">
        <v>984</v>
      </c>
    </row>
    <row r="531" spans="1:53" hidden="1" x14ac:dyDescent="0.3">
      <c r="A531">
        <v>118454522639</v>
      </c>
      <c r="B531">
        <v>453298388</v>
      </c>
      <c r="C531" s="1">
        <v>45226.785138888888</v>
      </c>
      <c r="D531" s="1">
        <v>45226.789699074077</v>
      </c>
      <c r="E531" t="s">
        <v>946</v>
      </c>
      <c r="I531" t="s">
        <v>56</v>
      </c>
      <c r="J531" t="s">
        <v>57</v>
      </c>
      <c r="K531">
        <v>3</v>
      </c>
      <c r="L531">
        <v>3</v>
      </c>
      <c r="M531">
        <v>3</v>
      </c>
      <c r="N531">
        <v>3</v>
      </c>
      <c r="O531">
        <v>3</v>
      </c>
      <c r="P531">
        <v>3</v>
      </c>
      <c r="Q531">
        <v>3</v>
      </c>
      <c r="R531">
        <v>3</v>
      </c>
      <c r="S531">
        <v>2</v>
      </c>
      <c r="T531">
        <v>2</v>
      </c>
      <c r="U531">
        <v>3</v>
      </c>
      <c r="V531">
        <v>3</v>
      </c>
      <c r="W531">
        <v>3</v>
      </c>
      <c r="X531">
        <v>1</v>
      </c>
      <c r="Y531">
        <v>2</v>
      </c>
      <c r="Z531">
        <v>3</v>
      </c>
      <c r="AA531">
        <v>3</v>
      </c>
      <c r="AB531">
        <v>4</v>
      </c>
      <c r="AC531">
        <v>2</v>
      </c>
      <c r="AD531">
        <v>3</v>
      </c>
      <c r="AE531">
        <v>3</v>
      </c>
      <c r="AF531">
        <v>4</v>
      </c>
      <c r="AG531">
        <v>4</v>
      </c>
      <c r="AH531">
        <v>4</v>
      </c>
      <c r="AI531">
        <v>1</v>
      </c>
      <c r="AJ531">
        <v>3</v>
      </c>
      <c r="AK531">
        <v>3</v>
      </c>
      <c r="AL531">
        <v>4</v>
      </c>
      <c r="AM531">
        <v>1</v>
      </c>
      <c r="AN531">
        <v>4</v>
      </c>
      <c r="AO531">
        <v>4</v>
      </c>
      <c r="AP531">
        <v>4</v>
      </c>
      <c r="AQ531">
        <v>3</v>
      </c>
      <c r="AR531">
        <v>3</v>
      </c>
      <c r="AS531">
        <v>2</v>
      </c>
      <c r="AT531">
        <v>3</v>
      </c>
      <c r="AU531">
        <v>4</v>
      </c>
      <c r="AV531">
        <v>2</v>
      </c>
      <c r="AW531">
        <v>4</v>
      </c>
      <c r="AX531">
        <v>2</v>
      </c>
      <c r="AY531">
        <v>2</v>
      </c>
      <c r="AZ531">
        <v>4</v>
      </c>
      <c r="BA531" t="s">
        <v>985</v>
      </c>
    </row>
    <row r="532" spans="1:53" hidden="1" x14ac:dyDescent="0.3">
      <c r="A532">
        <v>118454522250</v>
      </c>
      <c r="B532">
        <v>453298388</v>
      </c>
      <c r="C532" s="1">
        <v>45226.785428240742</v>
      </c>
      <c r="D532" s="1">
        <v>45226.789583333331</v>
      </c>
      <c r="E532" t="s">
        <v>986</v>
      </c>
      <c r="I532" t="s">
        <v>56</v>
      </c>
      <c r="J532" t="s">
        <v>49</v>
      </c>
      <c r="K532">
        <v>4</v>
      </c>
      <c r="L532">
        <v>4</v>
      </c>
      <c r="M532">
        <v>4</v>
      </c>
      <c r="N532">
        <v>3</v>
      </c>
      <c r="O532">
        <v>4</v>
      </c>
      <c r="P532">
        <v>4</v>
      </c>
      <c r="Q532">
        <v>4</v>
      </c>
      <c r="R532">
        <v>4</v>
      </c>
      <c r="S532">
        <v>4</v>
      </c>
      <c r="T532">
        <v>5</v>
      </c>
      <c r="U532">
        <v>5</v>
      </c>
      <c r="V532">
        <v>4</v>
      </c>
      <c r="W532">
        <v>4</v>
      </c>
      <c r="X532">
        <v>2</v>
      </c>
      <c r="Y532">
        <v>4</v>
      </c>
      <c r="Z532">
        <v>4</v>
      </c>
      <c r="AA532">
        <v>4</v>
      </c>
      <c r="AB532">
        <v>4</v>
      </c>
      <c r="AC532">
        <v>4</v>
      </c>
      <c r="AD532">
        <v>4</v>
      </c>
      <c r="AE532">
        <v>4</v>
      </c>
      <c r="AF532">
        <v>4</v>
      </c>
      <c r="AG532">
        <v>4</v>
      </c>
      <c r="AH532">
        <v>4</v>
      </c>
      <c r="AI532">
        <v>4</v>
      </c>
      <c r="AJ532">
        <v>4</v>
      </c>
      <c r="AK532">
        <v>3</v>
      </c>
      <c r="AL532">
        <v>4</v>
      </c>
      <c r="AM532">
        <v>4</v>
      </c>
      <c r="AN532" t="s">
        <v>50</v>
      </c>
      <c r="AO532">
        <v>4</v>
      </c>
      <c r="AP532">
        <v>4</v>
      </c>
      <c r="AQ532">
        <v>4</v>
      </c>
      <c r="AR532">
        <v>4</v>
      </c>
      <c r="AS532">
        <v>4</v>
      </c>
      <c r="AT532">
        <v>4</v>
      </c>
      <c r="AU532">
        <v>4</v>
      </c>
      <c r="AV532">
        <v>4</v>
      </c>
      <c r="AW532">
        <v>4</v>
      </c>
      <c r="AX532">
        <v>4</v>
      </c>
      <c r="AY532">
        <v>4</v>
      </c>
      <c r="AZ532">
        <v>4</v>
      </c>
      <c r="BA532" t="s">
        <v>987</v>
      </c>
    </row>
    <row r="533" spans="1:53" hidden="1" x14ac:dyDescent="0.3">
      <c r="A533">
        <v>118454520947</v>
      </c>
      <c r="B533">
        <v>453298388</v>
      </c>
      <c r="C533" s="1">
        <v>45226.784421296295</v>
      </c>
      <c r="D533" s="1">
        <v>45226.787777777776</v>
      </c>
      <c r="E533" t="s">
        <v>988</v>
      </c>
      <c r="I533" t="s">
        <v>48</v>
      </c>
      <c r="J533" t="s">
        <v>65</v>
      </c>
      <c r="K533">
        <v>3</v>
      </c>
      <c r="L533">
        <v>3</v>
      </c>
      <c r="M533">
        <v>5</v>
      </c>
      <c r="N533">
        <v>5</v>
      </c>
      <c r="O533">
        <v>3</v>
      </c>
      <c r="P533">
        <v>4</v>
      </c>
      <c r="Q533">
        <v>4</v>
      </c>
      <c r="R533">
        <v>4</v>
      </c>
      <c r="S533">
        <v>4</v>
      </c>
      <c r="T533">
        <v>4</v>
      </c>
      <c r="U533">
        <v>5</v>
      </c>
      <c r="V533">
        <v>5</v>
      </c>
      <c r="W533">
        <v>5</v>
      </c>
      <c r="X533">
        <v>5</v>
      </c>
      <c r="Y533">
        <v>4</v>
      </c>
      <c r="Z533">
        <v>5</v>
      </c>
      <c r="AA533">
        <v>4</v>
      </c>
      <c r="AB533">
        <v>4</v>
      </c>
      <c r="AC533">
        <v>5</v>
      </c>
      <c r="AD533">
        <v>4</v>
      </c>
      <c r="AE533">
        <v>5</v>
      </c>
      <c r="AF533">
        <v>5</v>
      </c>
      <c r="AG533">
        <v>5</v>
      </c>
      <c r="AH533">
        <v>5</v>
      </c>
      <c r="AI533">
        <v>2</v>
      </c>
      <c r="AJ533">
        <v>4</v>
      </c>
      <c r="AK533">
        <v>1</v>
      </c>
      <c r="AL533">
        <v>5</v>
      </c>
      <c r="AM533">
        <v>5</v>
      </c>
      <c r="AN533">
        <v>3</v>
      </c>
      <c r="AO533">
        <v>4</v>
      </c>
      <c r="AP533">
        <v>5</v>
      </c>
      <c r="AQ533">
        <v>3</v>
      </c>
      <c r="AR533">
        <v>4</v>
      </c>
      <c r="AS533">
        <v>5</v>
      </c>
      <c r="AT533">
        <v>4</v>
      </c>
      <c r="AU533">
        <v>4</v>
      </c>
      <c r="AV533">
        <v>5</v>
      </c>
      <c r="AW533">
        <v>5</v>
      </c>
      <c r="AX533">
        <v>5</v>
      </c>
      <c r="AY533">
        <v>5</v>
      </c>
      <c r="AZ533">
        <v>5</v>
      </c>
      <c r="BA533" t="s">
        <v>989</v>
      </c>
    </row>
    <row r="534" spans="1:53" hidden="1" x14ac:dyDescent="0.3">
      <c r="A534">
        <v>118454519520</v>
      </c>
      <c r="B534">
        <v>453298388</v>
      </c>
      <c r="C534" s="1">
        <v>45226.782488425924</v>
      </c>
      <c r="D534" s="1">
        <v>45226.787766203706</v>
      </c>
      <c r="E534" t="s">
        <v>990</v>
      </c>
      <c r="I534" t="s">
        <v>56</v>
      </c>
      <c r="J534" t="s">
        <v>68</v>
      </c>
      <c r="K534">
        <v>3</v>
      </c>
      <c r="L534">
        <v>3</v>
      </c>
      <c r="M534">
        <v>2</v>
      </c>
      <c r="N534">
        <v>2</v>
      </c>
      <c r="O534">
        <v>3</v>
      </c>
      <c r="P534">
        <v>2</v>
      </c>
      <c r="Q534">
        <v>2</v>
      </c>
      <c r="R534">
        <v>3</v>
      </c>
      <c r="S534">
        <v>2</v>
      </c>
      <c r="T534">
        <v>1</v>
      </c>
      <c r="U534">
        <v>3</v>
      </c>
      <c r="V534">
        <v>2</v>
      </c>
      <c r="W534">
        <v>3</v>
      </c>
      <c r="X534">
        <v>2</v>
      </c>
      <c r="Y534">
        <v>2</v>
      </c>
      <c r="Z534">
        <v>4</v>
      </c>
      <c r="AA534">
        <v>3</v>
      </c>
      <c r="AB534">
        <v>3</v>
      </c>
      <c r="AC534">
        <v>2</v>
      </c>
      <c r="AD534">
        <v>1</v>
      </c>
      <c r="AE534">
        <v>3</v>
      </c>
      <c r="AF534">
        <v>1</v>
      </c>
      <c r="AG534">
        <v>1</v>
      </c>
      <c r="AH534">
        <v>1</v>
      </c>
      <c r="AI534">
        <v>3</v>
      </c>
      <c r="AJ534">
        <v>4</v>
      </c>
      <c r="AK534">
        <v>3</v>
      </c>
      <c r="AL534">
        <v>3</v>
      </c>
      <c r="AM534">
        <v>3</v>
      </c>
      <c r="AN534">
        <v>1</v>
      </c>
      <c r="AO534">
        <v>2</v>
      </c>
      <c r="AP534">
        <v>4</v>
      </c>
      <c r="AQ534">
        <v>2</v>
      </c>
      <c r="AR534">
        <v>2</v>
      </c>
      <c r="AS534">
        <v>3</v>
      </c>
      <c r="AT534">
        <v>4</v>
      </c>
      <c r="AU534">
        <v>2</v>
      </c>
      <c r="AV534">
        <v>3</v>
      </c>
      <c r="AW534">
        <v>3</v>
      </c>
      <c r="AX534">
        <v>2</v>
      </c>
      <c r="AY534">
        <v>2</v>
      </c>
      <c r="AZ534">
        <v>1</v>
      </c>
      <c r="BA534" t="s">
        <v>991</v>
      </c>
    </row>
    <row r="535" spans="1:53" hidden="1" x14ac:dyDescent="0.3">
      <c r="A535">
        <v>118454518945</v>
      </c>
      <c r="B535">
        <v>453298388</v>
      </c>
      <c r="C535" s="1">
        <v>45226.782314814816</v>
      </c>
      <c r="D535" s="1">
        <v>45226.786631944444</v>
      </c>
      <c r="E535" t="s">
        <v>992</v>
      </c>
      <c r="I535" t="s">
        <v>56</v>
      </c>
      <c r="J535" t="s">
        <v>68</v>
      </c>
      <c r="K535">
        <v>4</v>
      </c>
      <c r="L535">
        <v>4</v>
      </c>
      <c r="M535">
        <v>4</v>
      </c>
      <c r="N535">
        <v>4</v>
      </c>
      <c r="O535">
        <v>4</v>
      </c>
      <c r="P535">
        <v>4</v>
      </c>
      <c r="Q535">
        <v>4</v>
      </c>
      <c r="R535">
        <v>4</v>
      </c>
      <c r="S535">
        <v>4</v>
      </c>
      <c r="T535">
        <v>4</v>
      </c>
      <c r="U535">
        <v>4</v>
      </c>
      <c r="V535">
        <v>4</v>
      </c>
      <c r="W535">
        <v>4</v>
      </c>
      <c r="X535">
        <v>3</v>
      </c>
      <c r="Y535">
        <v>4</v>
      </c>
      <c r="Z535">
        <v>4</v>
      </c>
      <c r="AA535">
        <v>4</v>
      </c>
      <c r="AB535">
        <v>4</v>
      </c>
      <c r="AC535">
        <v>4</v>
      </c>
      <c r="AD535">
        <v>4</v>
      </c>
      <c r="AE535">
        <v>4</v>
      </c>
      <c r="AF535">
        <v>5</v>
      </c>
      <c r="AG535">
        <v>4</v>
      </c>
      <c r="AH535">
        <v>4</v>
      </c>
      <c r="AI535">
        <v>4</v>
      </c>
      <c r="AJ535">
        <v>4</v>
      </c>
      <c r="AK535">
        <v>4</v>
      </c>
      <c r="AL535">
        <v>4</v>
      </c>
      <c r="AM535">
        <v>4</v>
      </c>
      <c r="AN535">
        <v>3</v>
      </c>
      <c r="AO535">
        <v>4</v>
      </c>
      <c r="AP535">
        <v>4</v>
      </c>
      <c r="AQ535">
        <v>5</v>
      </c>
      <c r="AR535">
        <v>4</v>
      </c>
      <c r="AS535">
        <v>4</v>
      </c>
      <c r="AT535">
        <v>4</v>
      </c>
      <c r="AU535">
        <v>4</v>
      </c>
      <c r="AV535">
        <v>4</v>
      </c>
      <c r="AW535">
        <v>4</v>
      </c>
      <c r="AX535">
        <v>4</v>
      </c>
      <c r="AY535">
        <v>4</v>
      </c>
      <c r="AZ535">
        <v>4</v>
      </c>
      <c r="BA535" t="s">
        <v>993</v>
      </c>
    </row>
    <row r="536" spans="1:53" hidden="1" x14ac:dyDescent="0.3">
      <c r="A536">
        <v>118454519151</v>
      </c>
      <c r="B536">
        <v>453298388</v>
      </c>
      <c r="C536" s="1">
        <v>45226.781354166669</v>
      </c>
      <c r="D536" s="1">
        <v>45226.785833333335</v>
      </c>
      <c r="E536" t="s">
        <v>994</v>
      </c>
      <c r="I536" t="s">
        <v>56</v>
      </c>
      <c r="J536" t="s">
        <v>57</v>
      </c>
      <c r="K536">
        <v>4</v>
      </c>
      <c r="L536">
        <v>4</v>
      </c>
      <c r="M536">
        <v>4</v>
      </c>
      <c r="N536">
        <v>4</v>
      </c>
      <c r="O536">
        <v>4</v>
      </c>
      <c r="P536">
        <v>4</v>
      </c>
      <c r="Q536">
        <v>4</v>
      </c>
      <c r="R536">
        <v>4</v>
      </c>
      <c r="S536">
        <v>3</v>
      </c>
      <c r="T536">
        <v>4</v>
      </c>
      <c r="U536">
        <v>4</v>
      </c>
      <c r="V536">
        <v>4</v>
      </c>
      <c r="W536">
        <v>4</v>
      </c>
      <c r="X536">
        <v>3</v>
      </c>
      <c r="Y536">
        <v>5</v>
      </c>
      <c r="Z536">
        <v>4</v>
      </c>
      <c r="AA536">
        <v>4</v>
      </c>
      <c r="AB536">
        <v>4</v>
      </c>
      <c r="AC536">
        <v>4</v>
      </c>
      <c r="AD536">
        <v>4</v>
      </c>
      <c r="AE536">
        <v>4</v>
      </c>
      <c r="AF536">
        <v>4</v>
      </c>
      <c r="AG536">
        <v>4</v>
      </c>
      <c r="AH536">
        <v>4</v>
      </c>
      <c r="AI536">
        <v>4</v>
      </c>
      <c r="AJ536">
        <v>4</v>
      </c>
      <c r="AK536">
        <v>4</v>
      </c>
      <c r="AL536">
        <v>4</v>
      </c>
      <c r="AM536">
        <v>4</v>
      </c>
      <c r="AN536" t="s">
        <v>50</v>
      </c>
      <c r="AO536">
        <v>3</v>
      </c>
      <c r="AP536">
        <v>4</v>
      </c>
      <c r="AQ536">
        <v>5</v>
      </c>
      <c r="AR536">
        <v>4</v>
      </c>
      <c r="AS536">
        <v>5</v>
      </c>
      <c r="AT536">
        <v>4</v>
      </c>
      <c r="AU536">
        <v>4</v>
      </c>
      <c r="AV536">
        <v>4</v>
      </c>
      <c r="AW536">
        <v>4</v>
      </c>
      <c r="AX536">
        <v>4</v>
      </c>
      <c r="AY536">
        <v>5</v>
      </c>
      <c r="AZ536">
        <v>5</v>
      </c>
      <c r="BA536" t="s">
        <v>995</v>
      </c>
    </row>
    <row r="537" spans="1:53" hidden="1" x14ac:dyDescent="0.3">
      <c r="A537">
        <v>118454518513</v>
      </c>
      <c r="B537">
        <v>453298388</v>
      </c>
      <c r="C537" s="1">
        <v>45226.762546296297</v>
      </c>
      <c r="D537" s="1">
        <v>45226.785150462965</v>
      </c>
      <c r="E537" t="s">
        <v>996</v>
      </c>
      <c r="I537" t="s">
        <v>64</v>
      </c>
      <c r="J537" t="s">
        <v>103</v>
      </c>
      <c r="K537">
        <v>2</v>
      </c>
      <c r="L537">
        <v>2</v>
      </c>
      <c r="M537">
        <v>2</v>
      </c>
      <c r="N537">
        <v>4</v>
      </c>
      <c r="O537">
        <v>4</v>
      </c>
      <c r="P537">
        <v>2</v>
      </c>
      <c r="Q537">
        <v>4</v>
      </c>
      <c r="R537">
        <v>2</v>
      </c>
      <c r="S537">
        <v>4</v>
      </c>
      <c r="T537">
        <v>4</v>
      </c>
      <c r="U537">
        <v>5</v>
      </c>
      <c r="V537">
        <v>2</v>
      </c>
      <c r="W537">
        <v>4</v>
      </c>
      <c r="X537">
        <v>3</v>
      </c>
      <c r="Y537">
        <v>3</v>
      </c>
      <c r="Z537">
        <v>4</v>
      </c>
      <c r="AA537">
        <v>2</v>
      </c>
      <c r="AB537">
        <v>3</v>
      </c>
      <c r="AC537">
        <v>4</v>
      </c>
      <c r="AD537">
        <v>3</v>
      </c>
      <c r="AE537">
        <v>2</v>
      </c>
      <c r="AF537">
        <v>4</v>
      </c>
      <c r="AG537">
        <v>2</v>
      </c>
      <c r="AH537">
        <v>4</v>
      </c>
      <c r="AI537">
        <v>2</v>
      </c>
      <c r="AJ537">
        <v>2</v>
      </c>
      <c r="AK537">
        <v>2</v>
      </c>
      <c r="AL537">
        <v>4</v>
      </c>
      <c r="AM537">
        <v>3</v>
      </c>
      <c r="AN537">
        <v>3</v>
      </c>
      <c r="AO537">
        <v>4</v>
      </c>
      <c r="AP537">
        <v>4</v>
      </c>
      <c r="AQ537">
        <v>1</v>
      </c>
      <c r="AR537">
        <v>2</v>
      </c>
      <c r="AS537">
        <v>2</v>
      </c>
      <c r="AT537">
        <v>3</v>
      </c>
      <c r="AU537">
        <v>4</v>
      </c>
      <c r="AV537">
        <v>3</v>
      </c>
      <c r="AW537">
        <v>2</v>
      </c>
      <c r="AX537">
        <v>3</v>
      </c>
      <c r="AY537">
        <v>1</v>
      </c>
      <c r="AZ537">
        <v>3</v>
      </c>
      <c r="BA537" t="s">
        <v>997</v>
      </c>
    </row>
    <row r="538" spans="1:53" hidden="1" x14ac:dyDescent="0.3">
      <c r="A538">
        <v>118454517163</v>
      </c>
      <c r="B538">
        <v>453298388</v>
      </c>
      <c r="C538" s="1">
        <v>45226.77920138889</v>
      </c>
      <c r="D538" s="1">
        <v>45226.785081018519</v>
      </c>
      <c r="E538" t="s">
        <v>998</v>
      </c>
      <c r="I538" t="s">
        <v>64</v>
      </c>
      <c r="J538" t="s">
        <v>91</v>
      </c>
      <c r="K538">
        <v>4</v>
      </c>
      <c r="L538">
        <v>4</v>
      </c>
      <c r="M538">
        <v>5</v>
      </c>
      <c r="N538">
        <v>2</v>
      </c>
      <c r="O538">
        <v>4</v>
      </c>
      <c r="P538">
        <v>4</v>
      </c>
      <c r="Q538">
        <v>5</v>
      </c>
      <c r="R538">
        <v>4</v>
      </c>
      <c r="S538">
        <v>5</v>
      </c>
      <c r="T538">
        <v>3</v>
      </c>
      <c r="U538">
        <v>4</v>
      </c>
      <c r="V538">
        <v>5</v>
      </c>
      <c r="W538">
        <v>5</v>
      </c>
      <c r="X538">
        <v>4</v>
      </c>
      <c r="Y538">
        <v>4</v>
      </c>
      <c r="Z538">
        <v>4</v>
      </c>
      <c r="AA538">
        <v>4</v>
      </c>
      <c r="AB538">
        <v>2</v>
      </c>
      <c r="AC538">
        <v>4</v>
      </c>
      <c r="AD538">
        <v>5</v>
      </c>
      <c r="AE538">
        <v>4</v>
      </c>
      <c r="AF538">
        <v>4</v>
      </c>
      <c r="AG538">
        <v>5</v>
      </c>
      <c r="AH538">
        <v>5</v>
      </c>
      <c r="AI538">
        <v>4</v>
      </c>
      <c r="AJ538">
        <v>5</v>
      </c>
      <c r="AK538">
        <v>4</v>
      </c>
      <c r="AL538">
        <v>5</v>
      </c>
      <c r="AM538">
        <v>5</v>
      </c>
      <c r="AN538">
        <v>4</v>
      </c>
      <c r="AO538">
        <v>4</v>
      </c>
      <c r="AP538">
        <v>4</v>
      </c>
      <c r="AQ538">
        <v>4</v>
      </c>
      <c r="AR538">
        <v>4</v>
      </c>
      <c r="AS538">
        <v>4</v>
      </c>
      <c r="AT538">
        <v>4</v>
      </c>
      <c r="AU538">
        <v>4</v>
      </c>
      <c r="AV538">
        <v>5</v>
      </c>
      <c r="AW538">
        <v>4</v>
      </c>
      <c r="AX538">
        <v>4</v>
      </c>
      <c r="AY538">
        <v>4</v>
      </c>
      <c r="AZ538">
        <v>4</v>
      </c>
      <c r="BA538" t="s">
        <v>999</v>
      </c>
    </row>
    <row r="539" spans="1:53" hidden="1" x14ac:dyDescent="0.3">
      <c r="A539">
        <v>118454516102</v>
      </c>
      <c r="B539">
        <v>453298388</v>
      </c>
      <c r="C539" s="1">
        <v>45226.772187499999</v>
      </c>
      <c r="D539" s="1">
        <v>45226.782500000001</v>
      </c>
      <c r="E539" t="s">
        <v>1000</v>
      </c>
      <c r="I539" t="s">
        <v>56</v>
      </c>
      <c r="J539" t="s">
        <v>68</v>
      </c>
      <c r="K539">
        <v>4</v>
      </c>
      <c r="L539">
        <v>5</v>
      </c>
      <c r="M539">
        <v>5</v>
      </c>
      <c r="N539">
        <v>4</v>
      </c>
      <c r="O539">
        <v>4</v>
      </c>
      <c r="P539">
        <v>4</v>
      </c>
      <c r="Q539">
        <v>4</v>
      </c>
      <c r="R539">
        <v>5</v>
      </c>
      <c r="S539">
        <v>5</v>
      </c>
      <c r="T539">
        <v>4</v>
      </c>
      <c r="U539">
        <v>5</v>
      </c>
      <c r="V539">
        <v>3</v>
      </c>
      <c r="W539">
        <v>4</v>
      </c>
      <c r="X539">
        <v>3</v>
      </c>
      <c r="Y539">
        <v>5</v>
      </c>
      <c r="Z539">
        <v>5</v>
      </c>
      <c r="AA539">
        <v>5</v>
      </c>
      <c r="AB539">
        <v>4</v>
      </c>
      <c r="AC539">
        <v>4</v>
      </c>
      <c r="AD539">
        <v>4</v>
      </c>
      <c r="AE539">
        <v>4</v>
      </c>
      <c r="AF539">
        <v>5</v>
      </c>
      <c r="AG539">
        <v>5</v>
      </c>
      <c r="AH539">
        <v>5</v>
      </c>
      <c r="AI539">
        <v>4</v>
      </c>
      <c r="AJ539">
        <v>3</v>
      </c>
      <c r="AK539">
        <v>4</v>
      </c>
      <c r="AL539">
        <v>5</v>
      </c>
      <c r="AM539">
        <v>3</v>
      </c>
      <c r="AN539" t="s">
        <v>50</v>
      </c>
      <c r="AO539">
        <v>4</v>
      </c>
      <c r="AP539" t="s">
        <v>81</v>
      </c>
      <c r="AQ539" t="s">
        <v>81</v>
      </c>
      <c r="AR539">
        <v>4</v>
      </c>
      <c r="AS539">
        <v>5</v>
      </c>
      <c r="AT539">
        <v>5</v>
      </c>
      <c r="AU539">
        <v>5</v>
      </c>
      <c r="AV539">
        <v>4</v>
      </c>
      <c r="AW539">
        <v>4</v>
      </c>
      <c r="AX539">
        <v>4</v>
      </c>
      <c r="AZ539">
        <v>5</v>
      </c>
      <c r="BA539" t="s">
        <v>1001</v>
      </c>
    </row>
    <row r="540" spans="1:53" hidden="1" x14ac:dyDescent="0.3">
      <c r="A540">
        <v>118454511698</v>
      </c>
      <c r="B540">
        <v>453298388</v>
      </c>
      <c r="C540" s="1">
        <v>45226.773923611108</v>
      </c>
      <c r="D540" s="1">
        <v>45226.782187500001</v>
      </c>
      <c r="E540" t="s">
        <v>806</v>
      </c>
      <c r="I540" t="s">
        <v>48</v>
      </c>
      <c r="J540" t="s">
        <v>65</v>
      </c>
      <c r="K540">
        <v>4</v>
      </c>
      <c r="L540">
        <v>4</v>
      </c>
      <c r="M540">
        <v>4</v>
      </c>
      <c r="N540">
        <v>3</v>
      </c>
      <c r="O540">
        <v>3</v>
      </c>
      <c r="P540">
        <v>4</v>
      </c>
      <c r="Q540">
        <v>4</v>
      </c>
      <c r="R540">
        <v>2</v>
      </c>
      <c r="S540">
        <v>4</v>
      </c>
      <c r="T540">
        <v>2</v>
      </c>
      <c r="U540">
        <v>3</v>
      </c>
      <c r="V540">
        <v>3</v>
      </c>
      <c r="W540">
        <v>4</v>
      </c>
      <c r="X540">
        <v>3</v>
      </c>
      <c r="Y540">
        <v>3</v>
      </c>
      <c r="Z540">
        <v>4</v>
      </c>
      <c r="AA540">
        <v>5</v>
      </c>
      <c r="AB540">
        <v>5</v>
      </c>
      <c r="AC540">
        <v>5</v>
      </c>
      <c r="AD540">
        <v>5</v>
      </c>
      <c r="AE540">
        <v>4</v>
      </c>
      <c r="AF540">
        <v>3</v>
      </c>
      <c r="AG540">
        <v>4</v>
      </c>
      <c r="AH540">
        <v>4</v>
      </c>
      <c r="AI540">
        <v>4</v>
      </c>
      <c r="AJ540">
        <v>4</v>
      </c>
      <c r="AK540">
        <v>2</v>
      </c>
      <c r="AL540">
        <v>4</v>
      </c>
      <c r="AM540">
        <v>4</v>
      </c>
      <c r="AN540">
        <v>3</v>
      </c>
      <c r="AO540">
        <v>4</v>
      </c>
      <c r="AP540">
        <v>5</v>
      </c>
      <c r="AQ540">
        <v>5</v>
      </c>
      <c r="AR540">
        <v>4</v>
      </c>
      <c r="AS540">
        <v>4</v>
      </c>
      <c r="AT540">
        <v>4</v>
      </c>
      <c r="AU540">
        <v>4</v>
      </c>
      <c r="AV540">
        <v>3</v>
      </c>
      <c r="AW540">
        <v>4</v>
      </c>
      <c r="AX540">
        <v>4</v>
      </c>
      <c r="AY540">
        <v>4</v>
      </c>
      <c r="AZ540">
        <v>3</v>
      </c>
      <c r="BA540" t="s">
        <v>1002</v>
      </c>
    </row>
    <row r="541" spans="1:53" hidden="1" x14ac:dyDescent="0.3">
      <c r="A541">
        <v>118454515329</v>
      </c>
      <c r="B541">
        <v>453298388</v>
      </c>
      <c r="C541" s="1">
        <v>45226.762106481481</v>
      </c>
      <c r="D541" s="1">
        <v>45226.781678240739</v>
      </c>
      <c r="E541" t="s">
        <v>1003</v>
      </c>
      <c r="I541" t="s">
        <v>48</v>
      </c>
      <c r="J541" t="s">
        <v>84</v>
      </c>
      <c r="K541">
        <v>4</v>
      </c>
      <c r="L541">
        <v>4</v>
      </c>
      <c r="M541">
        <v>4</v>
      </c>
      <c r="N541">
        <v>3</v>
      </c>
      <c r="O541">
        <v>4</v>
      </c>
      <c r="P541">
        <v>4</v>
      </c>
      <c r="Q541">
        <v>4</v>
      </c>
      <c r="R541">
        <v>2</v>
      </c>
      <c r="S541">
        <v>5</v>
      </c>
      <c r="T541">
        <v>4</v>
      </c>
      <c r="U541">
        <v>4</v>
      </c>
      <c r="V541">
        <v>4</v>
      </c>
      <c r="W541">
        <v>5</v>
      </c>
      <c r="X541">
        <v>3</v>
      </c>
      <c r="Y541">
        <v>2</v>
      </c>
      <c r="Z541">
        <v>5</v>
      </c>
      <c r="AA541">
        <v>5</v>
      </c>
      <c r="AB541">
        <v>5</v>
      </c>
      <c r="AC541">
        <v>5</v>
      </c>
      <c r="AD541">
        <v>5</v>
      </c>
      <c r="AE541">
        <v>4</v>
      </c>
      <c r="AF541">
        <v>4</v>
      </c>
      <c r="AG541">
        <v>4</v>
      </c>
      <c r="AH541">
        <v>4</v>
      </c>
      <c r="AI541">
        <v>4</v>
      </c>
      <c r="AJ541">
        <v>4</v>
      </c>
      <c r="AK541">
        <v>1</v>
      </c>
      <c r="AL541">
        <v>4</v>
      </c>
      <c r="AM541">
        <v>3</v>
      </c>
      <c r="AN541">
        <v>2</v>
      </c>
      <c r="AO541">
        <v>5</v>
      </c>
      <c r="AP541">
        <v>5</v>
      </c>
      <c r="AQ541">
        <v>5</v>
      </c>
      <c r="AR541">
        <v>3</v>
      </c>
      <c r="AS541">
        <v>4</v>
      </c>
      <c r="AT541">
        <v>3</v>
      </c>
      <c r="AU541">
        <v>3</v>
      </c>
      <c r="AV541">
        <v>3</v>
      </c>
      <c r="AW541">
        <v>5</v>
      </c>
      <c r="AX541">
        <v>4</v>
      </c>
      <c r="AY541">
        <v>5</v>
      </c>
      <c r="AZ541">
        <v>2</v>
      </c>
      <c r="BA541" t="s">
        <v>85</v>
      </c>
    </row>
    <row r="542" spans="1:53" hidden="1" x14ac:dyDescent="0.3">
      <c r="A542">
        <v>118454514446</v>
      </c>
      <c r="B542">
        <v>453298388</v>
      </c>
      <c r="C542" s="1">
        <v>45226.775682870371</v>
      </c>
      <c r="D542" s="1">
        <v>45226.781076388892</v>
      </c>
      <c r="E542" t="s">
        <v>1004</v>
      </c>
      <c r="I542" t="s">
        <v>56</v>
      </c>
      <c r="J542" t="s">
        <v>140</v>
      </c>
      <c r="K542">
        <v>4</v>
      </c>
      <c r="L542">
        <v>3</v>
      </c>
      <c r="M542">
        <v>4</v>
      </c>
      <c r="N542">
        <v>5</v>
      </c>
      <c r="O542">
        <v>4</v>
      </c>
      <c r="P542">
        <v>3</v>
      </c>
      <c r="Q542">
        <v>3</v>
      </c>
      <c r="R542">
        <v>4</v>
      </c>
      <c r="S542">
        <v>5</v>
      </c>
      <c r="T542">
        <v>4</v>
      </c>
      <c r="U542">
        <v>4</v>
      </c>
      <c r="V542">
        <v>4</v>
      </c>
      <c r="W542">
        <v>4</v>
      </c>
      <c r="X542">
        <v>5</v>
      </c>
      <c r="Y542">
        <v>4</v>
      </c>
      <c r="Z542">
        <v>4</v>
      </c>
      <c r="AA542">
        <v>4</v>
      </c>
      <c r="AB542">
        <v>3</v>
      </c>
      <c r="AC542">
        <v>4</v>
      </c>
      <c r="AD542">
        <v>4</v>
      </c>
      <c r="AE542">
        <v>3</v>
      </c>
      <c r="AF542">
        <v>4</v>
      </c>
      <c r="AG542">
        <v>5</v>
      </c>
      <c r="AH542">
        <v>5</v>
      </c>
      <c r="AI542">
        <v>3</v>
      </c>
      <c r="AJ542">
        <v>4</v>
      </c>
      <c r="AK542">
        <v>3</v>
      </c>
      <c r="AL542">
        <v>4</v>
      </c>
      <c r="AM542">
        <v>4</v>
      </c>
      <c r="AN542">
        <v>2</v>
      </c>
      <c r="AO542">
        <v>3</v>
      </c>
      <c r="AP542">
        <v>4</v>
      </c>
      <c r="AQ542">
        <v>4</v>
      </c>
      <c r="AR542">
        <v>4</v>
      </c>
      <c r="AS542">
        <v>4</v>
      </c>
      <c r="AT542">
        <v>3</v>
      </c>
      <c r="AU542">
        <v>4</v>
      </c>
      <c r="AV542">
        <v>3</v>
      </c>
      <c r="AW542">
        <v>3</v>
      </c>
      <c r="AX542">
        <v>3</v>
      </c>
      <c r="AY542">
        <v>4</v>
      </c>
      <c r="AZ542">
        <v>4</v>
      </c>
      <c r="BA542" t="s">
        <v>87</v>
      </c>
    </row>
    <row r="543" spans="1:53" hidden="1" x14ac:dyDescent="0.3">
      <c r="A543">
        <v>118454512166</v>
      </c>
      <c r="B543">
        <v>453298388</v>
      </c>
      <c r="C543" s="1">
        <v>45226.767569444448</v>
      </c>
      <c r="D543" s="1">
        <v>45226.778437499997</v>
      </c>
      <c r="E543" t="s">
        <v>1005</v>
      </c>
      <c r="I543" t="s">
        <v>48</v>
      </c>
      <c r="J543" t="s">
        <v>96</v>
      </c>
      <c r="K543">
        <v>3</v>
      </c>
      <c r="L543">
        <v>4</v>
      </c>
      <c r="M543">
        <v>4</v>
      </c>
      <c r="N543">
        <v>4</v>
      </c>
      <c r="O543">
        <v>4</v>
      </c>
      <c r="P543">
        <v>4</v>
      </c>
      <c r="Q543">
        <v>4</v>
      </c>
      <c r="R543">
        <v>4</v>
      </c>
      <c r="S543">
        <v>4</v>
      </c>
      <c r="T543">
        <v>4</v>
      </c>
      <c r="U543">
        <v>4</v>
      </c>
      <c r="V543">
        <v>3</v>
      </c>
      <c r="W543">
        <v>4</v>
      </c>
      <c r="X543">
        <v>1</v>
      </c>
      <c r="Y543">
        <v>3</v>
      </c>
      <c r="Z543">
        <v>4</v>
      </c>
      <c r="AA543">
        <v>4</v>
      </c>
      <c r="AB543">
        <v>4</v>
      </c>
      <c r="AC543">
        <v>5</v>
      </c>
      <c r="AD543">
        <v>4</v>
      </c>
      <c r="AE543">
        <v>5</v>
      </c>
      <c r="AF543">
        <v>4</v>
      </c>
      <c r="AG543">
        <v>4</v>
      </c>
      <c r="AH543">
        <v>4</v>
      </c>
      <c r="AI543">
        <v>4</v>
      </c>
      <c r="AJ543">
        <v>4</v>
      </c>
      <c r="AK543">
        <v>4</v>
      </c>
      <c r="AL543">
        <v>4</v>
      </c>
      <c r="AM543">
        <v>3</v>
      </c>
      <c r="AN543" t="s">
        <v>50</v>
      </c>
      <c r="AO543">
        <v>3</v>
      </c>
      <c r="AP543">
        <v>4</v>
      </c>
      <c r="AQ543">
        <v>5</v>
      </c>
      <c r="AR543">
        <v>4</v>
      </c>
      <c r="AS543">
        <v>4</v>
      </c>
      <c r="AT543">
        <v>3</v>
      </c>
      <c r="AU543">
        <v>4</v>
      </c>
      <c r="AV543">
        <v>1</v>
      </c>
      <c r="AW543">
        <v>4</v>
      </c>
      <c r="AX543">
        <v>3</v>
      </c>
      <c r="AY543">
        <v>4</v>
      </c>
      <c r="AZ543">
        <v>3</v>
      </c>
      <c r="BA543" t="s">
        <v>1006</v>
      </c>
    </row>
    <row r="544" spans="1:53" hidden="1" x14ac:dyDescent="0.3">
      <c r="A544">
        <v>118454505254</v>
      </c>
      <c r="B544">
        <v>453298388</v>
      </c>
      <c r="C544" s="1">
        <v>45226.760648148149</v>
      </c>
      <c r="D544" s="1">
        <v>45226.777280092596</v>
      </c>
      <c r="E544" t="s">
        <v>1007</v>
      </c>
      <c r="I544" t="s">
        <v>48</v>
      </c>
      <c r="J544" t="s">
        <v>49</v>
      </c>
      <c r="K544">
        <v>4</v>
      </c>
      <c r="L544">
        <v>4</v>
      </c>
      <c r="M544">
        <v>4</v>
      </c>
      <c r="N544">
        <v>4</v>
      </c>
      <c r="O544">
        <v>4</v>
      </c>
      <c r="P544">
        <v>4</v>
      </c>
      <c r="Q544">
        <v>5</v>
      </c>
      <c r="R544">
        <v>4</v>
      </c>
      <c r="S544">
        <v>4</v>
      </c>
      <c r="T544">
        <v>4</v>
      </c>
      <c r="U544">
        <v>4</v>
      </c>
      <c r="V544">
        <v>4</v>
      </c>
      <c r="W544">
        <v>4</v>
      </c>
      <c r="X544">
        <v>4</v>
      </c>
      <c r="Y544">
        <v>4</v>
      </c>
      <c r="Z544">
        <v>4</v>
      </c>
      <c r="AA544">
        <v>4</v>
      </c>
      <c r="AB544">
        <v>4</v>
      </c>
      <c r="AC544">
        <v>4</v>
      </c>
      <c r="AD544">
        <v>5</v>
      </c>
      <c r="AE544">
        <v>4</v>
      </c>
      <c r="AF544">
        <v>4</v>
      </c>
      <c r="AG544">
        <v>4</v>
      </c>
      <c r="AH544">
        <v>4</v>
      </c>
      <c r="AI544">
        <v>4</v>
      </c>
      <c r="AJ544">
        <v>4</v>
      </c>
      <c r="AK544">
        <v>4</v>
      </c>
      <c r="AL544">
        <v>4</v>
      </c>
      <c r="AM544">
        <v>4</v>
      </c>
      <c r="AN544" t="s">
        <v>50</v>
      </c>
      <c r="AO544">
        <v>4</v>
      </c>
      <c r="AP544">
        <v>4</v>
      </c>
      <c r="AQ544" t="s">
        <v>81</v>
      </c>
      <c r="AR544">
        <v>4</v>
      </c>
      <c r="AS544">
        <v>4</v>
      </c>
      <c r="AT544">
        <v>4</v>
      </c>
      <c r="AU544">
        <v>4</v>
      </c>
      <c r="AV544">
        <v>4</v>
      </c>
      <c r="AW544">
        <v>5</v>
      </c>
      <c r="AX544">
        <v>4</v>
      </c>
      <c r="AZ544">
        <v>4</v>
      </c>
      <c r="BA544" t="s">
        <v>1008</v>
      </c>
    </row>
    <row r="545" spans="1:53" hidden="1" x14ac:dyDescent="0.3">
      <c r="A545">
        <v>118454511330</v>
      </c>
      <c r="B545">
        <v>453298388</v>
      </c>
      <c r="C545" s="1">
        <v>45226.765740740739</v>
      </c>
      <c r="D545" s="1">
        <v>45226.777245370373</v>
      </c>
      <c r="E545" t="s">
        <v>1009</v>
      </c>
      <c r="I545" t="s">
        <v>48</v>
      </c>
      <c r="J545" t="s">
        <v>49</v>
      </c>
      <c r="K545">
        <v>4</v>
      </c>
      <c r="L545">
        <v>4</v>
      </c>
      <c r="M545">
        <v>4</v>
      </c>
      <c r="N545">
        <v>4</v>
      </c>
      <c r="O545">
        <v>4</v>
      </c>
      <c r="P545">
        <v>4</v>
      </c>
      <c r="Q545">
        <v>4</v>
      </c>
      <c r="R545">
        <v>4</v>
      </c>
      <c r="S545">
        <v>5</v>
      </c>
      <c r="T545">
        <v>5</v>
      </c>
      <c r="U545">
        <v>5</v>
      </c>
      <c r="V545">
        <v>5</v>
      </c>
      <c r="W545">
        <v>5</v>
      </c>
      <c r="X545">
        <v>5</v>
      </c>
      <c r="Y545">
        <v>4</v>
      </c>
      <c r="Z545">
        <v>5</v>
      </c>
      <c r="AA545">
        <v>5</v>
      </c>
      <c r="AB545">
        <v>3</v>
      </c>
      <c r="AC545">
        <v>4</v>
      </c>
      <c r="AD545">
        <v>4</v>
      </c>
      <c r="AE545">
        <v>2</v>
      </c>
      <c r="AF545">
        <v>3</v>
      </c>
      <c r="AG545">
        <v>3</v>
      </c>
      <c r="AH545">
        <v>3</v>
      </c>
      <c r="AI545">
        <v>4</v>
      </c>
      <c r="AJ545">
        <v>4</v>
      </c>
      <c r="AK545">
        <v>2</v>
      </c>
      <c r="AL545">
        <v>4</v>
      </c>
      <c r="AM545">
        <v>5</v>
      </c>
      <c r="AN545">
        <v>4</v>
      </c>
      <c r="AO545">
        <v>4</v>
      </c>
      <c r="AP545">
        <v>4</v>
      </c>
      <c r="AQ545">
        <v>2</v>
      </c>
      <c r="AR545">
        <v>4</v>
      </c>
      <c r="AS545">
        <v>5</v>
      </c>
      <c r="AT545">
        <v>4</v>
      </c>
      <c r="AU545">
        <v>5</v>
      </c>
      <c r="AV545">
        <v>5</v>
      </c>
      <c r="AW545">
        <v>5</v>
      </c>
      <c r="AX545">
        <v>5</v>
      </c>
      <c r="AY545">
        <v>2</v>
      </c>
      <c r="AZ545">
        <v>5</v>
      </c>
      <c r="BA545" t="s">
        <v>1010</v>
      </c>
    </row>
    <row r="546" spans="1:53" hidden="1" x14ac:dyDescent="0.3">
      <c r="A546">
        <v>118454509998</v>
      </c>
      <c r="B546">
        <v>453298388</v>
      </c>
      <c r="C546" s="1">
        <v>45226.771516203706</v>
      </c>
      <c r="D546" s="1">
        <v>45226.776817129627</v>
      </c>
      <c r="E546" t="s">
        <v>1011</v>
      </c>
      <c r="I546" t="s">
        <v>48</v>
      </c>
      <c r="J546" t="s">
        <v>84</v>
      </c>
      <c r="K546">
        <v>4</v>
      </c>
      <c r="L546">
        <v>3</v>
      </c>
      <c r="M546">
        <v>4</v>
      </c>
      <c r="N546">
        <v>3</v>
      </c>
      <c r="O546">
        <v>4</v>
      </c>
      <c r="P546">
        <v>4</v>
      </c>
      <c r="Q546">
        <v>3</v>
      </c>
      <c r="R546">
        <v>3</v>
      </c>
      <c r="S546">
        <v>3</v>
      </c>
      <c r="T546">
        <v>3</v>
      </c>
      <c r="U546">
        <v>4</v>
      </c>
      <c r="V546">
        <v>3</v>
      </c>
      <c r="W546">
        <v>3</v>
      </c>
      <c r="X546">
        <v>2</v>
      </c>
      <c r="Y546">
        <v>3</v>
      </c>
      <c r="Z546">
        <v>3</v>
      </c>
      <c r="AA546">
        <v>3</v>
      </c>
      <c r="AB546">
        <v>3</v>
      </c>
      <c r="AC546">
        <v>4</v>
      </c>
      <c r="AD546">
        <v>4</v>
      </c>
      <c r="AE546">
        <v>4</v>
      </c>
      <c r="AF546">
        <v>3</v>
      </c>
      <c r="AG546">
        <v>4</v>
      </c>
      <c r="AH546">
        <v>3</v>
      </c>
      <c r="AI546">
        <v>3</v>
      </c>
      <c r="AJ546">
        <v>4</v>
      </c>
      <c r="AK546">
        <v>3</v>
      </c>
      <c r="AL546">
        <v>3</v>
      </c>
      <c r="AM546">
        <v>3</v>
      </c>
      <c r="AN546">
        <v>3</v>
      </c>
      <c r="AO546">
        <v>3</v>
      </c>
      <c r="AP546">
        <v>3</v>
      </c>
      <c r="AQ546">
        <v>4</v>
      </c>
      <c r="AR546">
        <v>4</v>
      </c>
      <c r="AS546">
        <v>4</v>
      </c>
      <c r="AT546">
        <v>4</v>
      </c>
      <c r="AU546">
        <v>3</v>
      </c>
      <c r="AV546">
        <v>2</v>
      </c>
      <c r="AW546">
        <v>3</v>
      </c>
      <c r="AX546">
        <v>3</v>
      </c>
      <c r="AY546">
        <v>4</v>
      </c>
      <c r="AZ546">
        <v>4</v>
      </c>
      <c r="BA546" t="s">
        <v>1012</v>
      </c>
    </row>
    <row r="547" spans="1:53" x14ac:dyDescent="0.3">
      <c r="A547">
        <v>118454510558</v>
      </c>
      <c r="B547">
        <v>453298388</v>
      </c>
      <c r="C547" s="1">
        <v>45226.772997685184</v>
      </c>
      <c r="D547" s="1">
        <v>45226.776608796295</v>
      </c>
      <c r="E547" t="s">
        <v>1013</v>
      </c>
      <c r="I547" t="s">
        <v>60</v>
      </c>
      <c r="J547" t="s">
        <v>260</v>
      </c>
      <c r="K547">
        <v>4</v>
      </c>
      <c r="L547">
        <v>4</v>
      </c>
      <c r="M547">
        <v>4</v>
      </c>
      <c r="N547">
        <v>4</v>
      </c>
      <c r="O547">
        <v>4</v>
      </c>
      <c r="P547">
        <v>4</v>
      </c>
      <c r="Q547">
        <v>4</v>
      </c>
      <c r="R547">
        <v>4</v>
      </c>
      <c r="S547">
        <v>4</v>
      </c>
      <c r="T547">
        <v>4</v>
      </c>
      <c r="U547">
        <v>5</v>
      </c>
      <c r="V547">
        <v>4</v>
      </c>
      <c r="W547">
        <v>4</v>
      </c>
      <c r="X547">
        <v>3</v>
      </c>
      <c r="Y547">
        <v>4</v>
      </c>
      <c r="Z547">
        <v>4</v>
      </c>
      <c r="AA547">
        <v>3</v>
      </c>
      <c r="AB547">
        <v>3</v>
      </c>
      <c r="AC547">
        <v>3</v>
      </c>
      <c r="AD547">
        <v>3</v>
      </c>
      <c r="AE547">
        <v>4</v>
      </c>
      <c r="AF547">
        <v>4</v>
      </c>
      <c r="AG547">
        <v>4</v>
      </c>
      <c r="AH547">
        <v>5</v>
      </c>
      <c r="AI547">
        <v>2</v>
      </c>
      <c r="AJ547">
        <v>3</v>
      </c>
      <c r="AK547">
        <v>4</v>
      </c>
      <c r="AL547">
        <v>4</v>
      </c>
      <c r="AM547">
        <v>4</v>
      </c>
      <c r="AN547">
        <v>4</v>
      </c>
      <c r="AO547">
        <v>3</v>
      </c>
      <c r="AP547">
        <v>4</v>
      </c>
      <c r="AQ547">
        <v>4</v>
      </c>
      <c r="AR547">
        <v>4</v>
      </c>
      <c r="AS547">
        <v>4</v>
      </c>
      <c r="AT547">
        <v>4</v>
      </c>
      <c r="AU547">
        <v>5</v>
      </c>
      <c r="AV547">
        <v>4</v>
      </c>
      <c r="AW547">
        <v>4</v>
      </c>
      <c r="AX547">
        <v>4</v>
      </c>
      <c r="AY547">
        <v>4</v>
      </c>
      <c r="AZ547">
        <v>4</v>
      </c>
      <c r="BA547" t="s">
        <v>225</v>
      </c>
    </row>
    <row r="548" spans="1:53" hidden="1" x14ac:dyDescent="0.3">
      <c r="A548">
        <v>118454495313</v>
      </c>
      <c r="B548">
        <v>453298388</v>
      </c>
      <c r="C548" s="1">
        <v>45226.756851851853</v>
      </c>
      <c r="D548" s="1">
        <v>45226.77375</v>
      </c>
      <c r="E548" t="s">
        <v>1014</v>
      </c>
      <c r="I548" t="s">
        <v>56</v>
      </c>
      <c r="J548" t="s">
        <v>53</v>
      </c>
      <c r="K548">
        <v>3</v>
      </c>
      <c r="L548">
        <v>3</v>
      </c>
      <c r="M548">
        <v>4</v>
      </c>
      <c r="N548">
        <v>4</v>
      </c>
      <c r="O548">
        <v>3</v>
      </c>
      <c r="P548">
        <v>4</v>
      </c>
      <c r="Q548">
        <v>4</v>
      </c>
      <c r="R548">
        <v>3</v>
      </c>
      <c r="S548">
        <v>4</v>
      </c>
      <c r="T548">
        <v>3</v>
      </c>
      <c r="U548">
        <v>4</v>
      </c>
      <c r="V548">
        <v>4</v>
      </c>
      <c r="W548">
        <v>4</v>
      </c>
      <c r="X548">
        <v>4</v>
      </c>
      <c r="Y548">
        <v>4</v>
      </c>
      <c r="Z548">
        <v>4</v>
      </c>
      <c r="AA548">
        <v>4</v>
      </c>
      <c r="AB548">
        <v>4</v>
      </c>
      <c r="AC548">
        <v>5</v>
      </c>
      <c r="AD548">
        <v>5</v>
      </c>
      <c r="AE548">
        <v>4</v>
      </c>
      <c r="AF548">
        <v>5</v>
      </c>
      <c r="AG548">
        <v>4</v>
      </c>
      <c r="AH548">
        <v>4</v>
      </c>
      <c r="AI548">
        <v>4</v>
      </c>
      <c r="AJ548">
        <v>4</v>
      </c>
      <c r="AK548">
        <v>4</v>
      </c>
      <c r="AL548">
        <v>4</v>
      </c>
      <c r="AM548">
        <v>4</v>
      </c>
      <c r="AN548">
        <v>4</v>
      </c>
      <c r="AO548">
        <v>4</v>
      </c>
      <c r="AP548">
        <v>4</v>
      </c>
      <c r="AQ548">
        <v>4</v>
      </c>
      <c r="AR548">
        <v>4</v>
      </c>
      <c r="AS548">
        <v>4</v>
      </c>
      <c r="AT548">
        <v>3</v>
      </c>
      <c r="AU548">
        <v>4</v>
      </c>
      <c r="AV548">
        <v>4</v>
      </c>
      <c r="AW548">
        <v>4</v>
      </c>
      <c r="AX548">
        <v>4</v>
      </c>
      <c r="AY548">
        <v>4</v>
      </c>
      <c r="AZ548">
        <v>3</v>
      </c>
      <c r="BA548" t="s">
        <v>1015</v>
      </c>
    </row>
    <row r="549" spans="1:53" hidden="1" x14ac:dyDescent="0.3">
      <c r="A549">
        <v>118454507371</v>
      </c>
      <c r="B549">
        <v>453298388</v>
      </c>
      <c r="C549" s="1">
        <v>45226.767858796295</v>
      </c>
      <c r="D549" s="1">
        <v>45226.7731712963</v>
      </c>
      <c r="E549" t="s">
        <v>1016</v>
      </c>
      <c r="I549" t="s">
        <v>48</v>
      </c>
      <c r="J549" t="s">
        <v>84</v>
      </c>
      <c r="K549">
        <v>3</v>
      </c>
      <c r="L549">
        <v>3</v>
      </c>
      <c r="M549">
        <v>4</v>
      </c>
      <c r="N549">
        <v>4</v>
      </c>
      <c r="O549">
        <v>4</v>
      </c>
      <c r="P549">
        <v>4</v>
      </c>
      <c r="Q549">
        <v>4</v>
      </c>
      <c r="R549">
        <v>2</v>
      </c>
      <c r="S549">
        <v>4</v>
      </c>
      <c r="T549">
        <v>4</v>
      </c>
      <c r="U549">
        <v>4</v>
      </c>
      <c r="V549">
        <v>4</v>
      </c>
      <c r="W549">
        <v>4</v>
      </c>
      <c r="X549">
        <v>4</v>
      </c>
      <c r="Y549">
        <v>4</v>
      </c>
      <c r="Z549">
        <v>4</v>
      </c>
      <c r="AA549">
        <v>4</v>
      </c>
      <c r="AB549">
        <v>3</v>
      </c>
      <c r="AC549">
        <v>3</v>
      </c>
      <c r="AD549">
        <v>4</v>
      </c>
      <c r="AE549">
        <v>4</v>
      </c>
      <c r="AF549">
        <v>4</v>
      </c>
      <c r="AG549">
        <v>4</v>
      </c>
      <c r="AH549">
        <v>3</v>
      </c>
      <c r="AI549">
        <v>4</v>
      </c>
      <c r="AJ549">
        <v>3</v>
      </c>
      <c r="AK549">
        <v>3</v>
      </c>
      <c r="AL549">
        <v>4</v>
      </c>
      <c r="AM549">
        <v>3</v>
      </c>
      <c r="AN549" t="s">
        <v>50</v>
      </c>
      <c r="AO549">
        <v>4</v>
      </c>
      <c r="AP549">
        <v>3</v>
      </c>
      <c r="AQ549">
        <v>4</v>
      </c>
      <c r="AR549">
        <v>4</v>
      </c>
      <c r="AS549">
        <v>4</v>
      </c>
      <c r="AT549">
        <v>3</v>
      </c>
      <c r="AU549">
        <v>3</v>
      </c>
      <c r="AV549">
        <v>3</v>
      </c>
      <c r="AW549">
        <v>4</v>
      </c>
      <c r="AX549">
        <v>3</v>
      </c>
      <c r="AY549">
        <v>3</v>
      </c>
      <c r="AZ549">
        <v>3</v>
      </c>
      <c r="BA549" t="s">
        <v>1017</v>
      </c>
    </row>
    <row r="550" spans="1:53" hidden="1" x14ac:dyDescent="0.3">
      <c r="A550">
        <v>118454506843</v>
      </c>
      <c r="B550">
        <v>453298388</v>
      </c>
      <c r="C550" s="1">
        <v>45226.76903935185</v>
      </c>
      <c r="D550" s="1">
        <v>45226.772592592592</v>
      </c>
      <c r="E550" t="s">
        <v>1018</v>
      </c>
      <c r="I550" t="s">
        <v>48</v>
      </c>
      <c r="J550" t="s">
        <v>84</v>
      </c>
      <c r="K550">
        <v>3</v>
      </c>
      <c r="L550">
        <v>4</v>
      </c>
      <c r="M550">
        <v>3</v>
      </c>
      <c r="N550">
        <v>4</v>
      </c>
      <c r="O550">
        <v>3</v>
      </c>
      <c r="P550">
        <v>3</v>
      </c>
      <c r="Q550">
        <v>4</v>
      </c>
      <c r="R550">
        <v>3</v>
      </c>
      <c r="S550">
        <v>4</v>
      </c>
      <c r="T550">
        <v>3</v>
      </c>
      <c r="U550">
        <v>3</v>
      </c>
      <c r="V550">
        <v>4</v>
      </c>
      <c r="W550">
        <v>4</v>
      </c>
      <c r="X550">
        <v>4</v>
      </c>
      <c r="Y550">
        <v>4</v>
      </c>
      <c r="Z550">
        <v>4</v>
      </c>
      <c r="AA550">
        <v>4</v>
      </c>
      <c r="AB550">
        <v>4</v>
      </c>
      <c r="AC550">
        <v>4</v>
      </c>
      <c r="AD550">
        <v>4</v>
      </c>
      <c r="AE550">
        <v>4</v>
      </c>
      <c r="AF550">
        <v>4</v>
      </c>
      <c r="AG550">
        <v>4</v>
      </c>
      <c r="AH550">
        <v>4</v>
      </c>
      <c r="AI550">
        <v>4</v>
      </c>
      <c r="AJ550">
        <v>4</v>
      </c>
      <c r="AK550">
        <v>4</v>
      </c>
      <c r="AL550">
        <v>4</v>
      </c>
      <c r="AM550">
        <v>3</v>
      </c>
      <c r="AN550">
        <v>3</v>
      </c>
      <c r="AO550">
        <v>4</v>
      </c>
      <c r="AP550">
        <v>4</v>
      </c>
      <c r="AQ550">
        <v>4</v>
      </c>
      <c r="AR550">
        <v>4</v>
      </c>
      <c r="AS550">
        <v>4</v>
      </c>
      <c r="AT550">
        <v>4</v>
      </c>
      <c r="AU550">
        <v>4</v>
      </c>
      <c r="AV550">
        <v>4</v>
      </c>
      <c r="AW550">
        <v>4</v>
      </c>
      <c r="AX550">
        <v>4</v>
      </c>
      <c r="AY550">
        <v>4</v>
      </c>
      <c r="AZ550">
        <v>4</v>
      </c>
      <c r="BA550" t="s">
        <v>85</v>
      </c>
    </row>
    <row r="551" spans="1:53" hidden="1" x14ac:dyDescent="0.3">
      <c r="A551">
        <v>118454505559</v>
      </c>
      <c r="B551">
        <v>453298388</v>
      </c>
      <c r="C551" s="1">
        <v>45226.768229166664</v>
      </c>
      <c r="D551" s="1">
        <v>45226.771377314813</v>
      </c>
      <c r="E551" t="s">
        <v>1019</v>
      </c>
      <c r="I551" t="s">
        <v>60</v>
      </c>
      <c r="J551" t="s">
        <v>61</v>
      </c>
      <c r="K551">
        <v>4</v>
      </c>
      <c r="L551">
        <v>4</v>
      </c>
      <c r="M551">
        <v>4</v>
      </c>
      <c r="N551">
        <v>5</v>
      </c>
      <c r="O551">
        <v>4</v>
      </c>
      <c r="P551">
        <v>4</v>
      </c>
      <c r="Q551">
        <v>4</v>
      </c>
      <c r="R551">
        <v>4</v>
      </c>
      <c r="S551">
        <v>5</v>
      </c>
      <c r="T551">
        <v>5</v>
      </c>
      <c r="U551">
        <v>4</v>
      </c>
      <c r="V551">
        <v>4</v>
      </c>
      <c r="W551">
        <v>5</v>
      </c>
      <c r="X551">
        <v>4</v>
      </c>
      <c r="Y551">
        <v>4</v>
      </c>
      <c r="Z551">
        <v>4</v>
      </c>
      <c r="AA551">
        <v>4</v>
      </c>
      <c r="AB551">
        <v>5</v>
      </c>
      <c r="AC551">
        <v>5</v>
      </c>
      <c r="AD551">
        <v>4</v>
      </c>
      <c r="AE551">
        <v>4</v>
      </c>
      <c r="AF551">
        <v>4</v>
      </c>
      <c r="AG551">
        <v>4</v>
      </c>
      <c r="AH551">
        <v>4</v>
      </c>
      <c r="AI551">
        <v>4</v>
      </c>
      <c r="AJ551">
        <v>4</v>
      </c>
      <c r="AK551">
        <v>4</v>
      </c>
      <c r="AL551">
        <v>4</v>
      </c>
      <c r="AM551">
        <v>4</v>
      </c>
      <c r="AN551">
        <v>4</v>
      </c>
      <c r="AO551">
        <v>5</v>
      </c>
      <c r="AP551">
        <v>4</v>
      </c>
      <c r="AQ551">
        <v>3</v>
      </c>
      <c r="AR551">
        <v>4</v>
      </c>
      <c r="AS551">
        <v>5</v>
      </c>
      <c r="AT551">
        <v>4</v>
      </c>
      <c r="AU551">
        <v>4</v>
      </c>
      <c r="AV551">
        <v>3</v>
      </c>
      <c r="AW551">
        <v>4</v>
      </c>
      <c r="AX551">
        <v>3</v>
      </c>
      <c r="AY551">
        <v>3</v>
      </c>
      <c r="AZ551">
        <v>3</v>
      </c>
      <c r="BA551" t="s">
        <v>87</v>
      </c>
    </row>
    <row r="552" spans="1:53" hidden="1" x14ac:dyDescent="0.3">
      <c r="A552">
        <v>118454505437</v>
      </c>
      <c r="B552">
        <v>453298388</v>
      </c>
      <c r="C552" s="1">
        <v>45226.756493055553</v>
      </c>
      <c r="D552" s="1">
        <v>45226.771157407406</v>
      </c>
      <c r="E552" t="s">
        <v>1020</v>
      </c>
      <c r="I552" t="s">
        <v>48</v>
      </c>
      <c r="J552" t="s">
        <v>65</v>
      </c>
      <c r="K552">
        <v>4</v>
      </c>
      <c r="L552">
        <v>4</v>
      </c>
      <c r="M552">
        <v>4</v>
      </c>
      <c r="N552">
        <v>4</v>
      </c>
      <c r="O552">
        <v>4</v>
      </c>
      <c r="P552">
        <v>4</v>
      </c>
      <c r="Q552">
        <v>2</v>
      </c>
      <c r="R552">
        <v>4</v>
      </c>
      <c r="S552">
        <v>2</v>
      </c>
      <c r="T552">
        <v>3</v>
      </c>
      <c r="U552">
        <v>2</v>
      </c>
      <c r="V552">
        <v>4</v>
      </c>
      <c r="W552">
        <v>4</v>
      </c>
      <c r="X552">
        <v>4</v>
      </c>
      <c r="Y552">
        <v>4</v>
      </c>
      <c r="Z552">
        <v>4</v>
      </c>
      <c r="AA552">
        <v>4</v>
      </c>
      <c r="AB552">
        <v>4</v>
      </c>
      <c r="AC552">
        <v>4</v>
      </c>
      <c r="AD552">
        <v>4</v>
      </c>
      <c r="AE552">
        <v>4</v>
      </c>
      <c r="AF552">
        <v>4</v>
      </c>
      <c r="AG552">
        <v>4</v>
      </c>
      <c r="AH552">
        <v>4</v>
      </c>
      <c r="AI552">
        <v>2</v>
      </c>
      <c r="AJ552">
        <v>4</v>
      </c>
      <c r="AK552">
        <v>2</v>
      </c>
      <c r="AL552">
        <v>4</v>
      </c>
      <c r="AM552">
        <v>4</v>
      </c>
      <c r="AN552">
        <v>3</v>
      </c>
      <c r="AO552">
        <v>4</v>
      </c>
      <c r="AP552">
        <v>4</v>
      </c>
      <c r="AQ552">
        <v>4</v>
      </c>
      <c r="AR552">
        <v>4</v>
      </c>
      <c r="AS552">
        <v>4</v>
      </c>
      <c r="AT552">
        <v>4</v>
      </c>
      <c r="AU552">
        <v>3</v>
      </c>
      <c r="AV552">
        <v>4</v>
      </c>
      <c r="AW552">
        <v>4</v>
      </c>
      <c r="AX552">
        <v>4</v>
      </c>
      <c r="AY552">
        <v>4</v>
      </c>
      <c r="AZ552">
        <v>4</v>
      </c>
      <c r="BA552" t="s">
        <v>1021</v>
      </c>
    </row>
    <row r="553" spans="1:53" hidden="1" x14ac:dyDescent="0.3">
      <c r="A553">
        <v>118454504985</v>
      </c>
      <c r="B553">
        <v>453298388</v>
      </c>
      <c r="C553" s="1">
        <v>45226.766481481478</v>
      </c>
      <c r="D553" s="1">
        <v>45226.770694444444</v>
      </c>
      <c r="E553" t="s">
        <v>484</v>
      </c>
      <c r="I553" t="s">
        <v>48</v>
      </c>
      <c r="J553" t="s">
        <v>84</v>
      </c>
      <c r="K553">
        <v>5</v>
      </c>
      <c r="L553">
        <v>3</v>
      </c>
      <c r="M553">
        <v>2</v>
      </c>
      <c r="N553">
        <v>3</v>
      </c>
      <c r="O553">
        <v>2</v>
      </c>
      <c r="P553">
        <v>4</v>
      </c>
      <c r="Q553">
        <v>4</v>
      </c>
      <c r="R553">
        <v>4</v>
      </c>
      <c r="S553">
        <v>4</v>
      </c>
      <c r="T553">
        <v>3</v>
      </c>
      <c r="U553">
        <v>4</v>
      </c>
      <c r="V553">
        <v>4</v>
      </c>
      <c r="W553">
        <v>5</v>
      </c>
      <c r="X553">
        <v>3</v>
      </c>
      <c r="Y553">
        <v>4</v>
      </c>
      <c r="Z553">
        <v>5</v>
      </c>
      <c r="AA553">
        <v>4</v>
      </c>
      <c r="AB553">
        <v>4</v>
      </c>
      <c r="AC553">
        <v>4</v>
      </c>
      <c r="AD553">
        <v>5</v>
      </c>
      <c r="AE553">
        <v>5</v>
      </c>
      <c r="AF553">
        <v>4</v>
      </c>
      <c r="AG553">
        <v>4</v>
      </c>
      <c r="AH553">
        <v>5</v>
      </c>
      <c r="AI553">
        <v>5</v>
      </c>
      <c r="AJ553">
        <v>4</v>
      </c>
      <c r="AK553">
        <v>2</v>
      </c>
      <c r="AL553">
        <v>4</v>
      </c>
      <c r="AM553">
        <v>4</v>
      </c>
      <c r="AN553">
        <v>3</v>
      </c>
      <c r="AO553">
        <v>3</v>
      </c>
      <c r="AP553">
        <v>5</v>
      </c>
      <c r="AQ553">
        <v>5</v>
      </c>
      <c r="AR553">
        <v>4</v>
      </c>
      <c r="AS553">
        <v>4</v>
      </c>
      <c r="AT553">
        <v>5</v>
      </c>
      <c r="AU553">
        <v>2</v>
      </c>
      <c r="AV553">
        <v>3</v>
      </c>
      <c r="AW553">
        <v>5</v>
      </c>
      <c r="AX553">
        <v>3</v>
      </c>
      <c r="AY553">
        <v>5</v>
      </c>
      <c r="AZ553">
        <v>3</v>
      </c>
      <c r="BA553" t="s">
        <v>1022</v>
      </c>
    </row>
    <row r="554" spans="1:53" hidden="1" x14ac:dyDescent="0.3">
      <c r="A554">
        <v>118454504959</v>
      </c>
      <c r="B554">
        <v>453298388</v>
      </c>
      <c r="C554" s="1">
        <v>45226.766030092593</v>
      </c>
      <c r="D554" s="1">
        <v>45226.770671296297</v>
      </c>
      <c r="E554" t="s">
        <v>1023</v>
      </c>
      <c r="I554" t="s">
        <v>64</v>
      </c>
      <c r="J554" t="s">
        <v>68</v>
      </c>
      <c r="K554">
        <v>3</v>
      </c>
      <c r="L554">
        <v>3</v>
      </c>
      <c r="M554">
        <v>3</v>
      </c>
      <c r="N554">
        <v>4</v>
      </c>
      <c r="O554">
        <v>3</v>
      </c>
      <c r="P554">
        <v>3</v>
      </c>
      <c r="Q554">
        <v>3</v>
      </c>
      <c r="R554">
        <v>2</v>
      </c>
      <c r="S554">
        <v>2</v>
      </c>
      <c r="T554">
        <v>2</v>
      </c>
      <c r="U554">
        <v>3</v>
      </c>
      <c r="V554">
        <v>3</v>
      </c>
      <c r="W554">
        <v>3</v>
      </c>
      <c r="X554">
        <v>4</v>
      </c>
      <c r="Y554">
        <v>2</v>
      </c>
      <c r="Z554">
        <v>4</v>
      </c>
      <c r="AA554">
        <v>3</v>
      </c>
      <c r="AB554">
        <v>2</v>
      </c>
      <c r="AC554">
        <v>3</v>
      </c>
      <c r="AD554">
        <v>3</v>
      </c>
      <c r="AE554">
        <v>3</v>
      </c>
      <c r="AF554">
        <v>3</v>
      </c>
      <c r="AG554">
        <v>4</v>
      </c>
      <c r="AH554">
        <v>4</v>
      </c>
      <c r="AI554">
        <v>3</v>
      </c>
      <c r="AJ554">
        <v>4</v>
      </c>
      <c r="AK554">
        <v>4</v>
      </c>
      <c r="AL554">
        <v>3</v>
      </c>
      <c r="AM554">
        <v>3</v>
      </c>
      <c r="AN554">
        <v>3</v>
      </c>
      <c r="AO554">
        <v>4</v>
      </c>
      <c r="AP554">
        <v>4</v>
      </c>
      <c r="AQ554">
        <v>4</v>
      </c>
      <c r="AR554">
        <v>3</v>
      </c>
      <c r="AS554">
        <v>3</v>
      </c>
      <c r="AT554">
        <v>3</v>
      </c>
      <c r="AU554">
        <v>3</v>
      </c>
      <c r="AV554">
        <v>3</v>
      </c>
      <c r="AW554">
        <v>3</v>
      </c>
      <c r="AX554">
        <v>3</v>
      </c>
      <c r="AY554">
        <v>4</v>
      </c>
      <c r="AZ554">
        <v>3</v>
      </c>
      <c r="BA554" t="s">
        <v>1024</v>
      </c>
    </row>
    <row r="555" spans="1:53" hidden="1" x14ac:dyDescent="0.3">
      <c r="A555">
        <v>118454504006</v>
      </c>
      <c r="B555">
        <v>453298388</v>
      </c>
      <c r="C555" s="1">
        <v>45226.761041666665</v>
      </c>
      <c r="D555" s="1">
        <v>45226.769745370373</v>
      </c>
      <c r="E555" t="s">
        <v>1025</v>
      </c>
      <c r="I555" t="s">
        <v>56</v>
      </c>
      <c r="J555" t="s">
        <v>91</v>
      </c>
      <c r="K555">
        <v>3</v>
      </c>
      <c r="L555">
        <v>3</v>
      </c>
      <c r="M555">
        <v>3</v>
      </c>
      <c r="N555">
        <v>2</v>
      </c>
      <c r="O555">
        <v>4</v>
      </c>
      <c r="P555">
        <v>2</v>
      </c>
      <c r="Q555">
        <v>3</v>
      </c>
      <c r="R555">
        <v>2</v>
      </c>
      <c r="S555">
        <v>4</v>
      </c>
      <c r="T555">
        <v>2</v>
      </c>
      <c r="U555">
        <v>3</v>
      </c>
      <c r="V555">
        <v>3</v>
      </c>
      <c r="W555">
        <v>3</v>
      </c>
      <c r="X555">
        <v>2</v>
      </c>
      <c r="Y555">
        <v>4</v>
      </c>
      <c r="Z555">
        <v>3</v>
      </c>
      <c r="AA555">
        <v>4</v>
      </c>
      <c r="AB555">
        <v>3</v>
      </c>
      <c r="AC555">
        <v>1</v>
      </c>
      <c r="AD555">
        <v>1</v>
      </c>
      <c r="AE555">
        <v>2</v>
      </c>
      <c r="AF555">
        <v>4</v>
      </c>
      <c r="AG555">
        <v>3</v>
      </c>
      <c r="AH555">
        <v>4</v>
      </c>
      <c r="AI555">
        <v>1</v>
      </c>
      <c r="AJ555">
        <v>4</v>
      </c>
      <c r="AK555">
        <v>2</v>
      </c>
      <c r="AL555">
        <v>4</v>
      </c>
      <c r="AM555">
        <v>2</v>
      </c>
      <c r="AN555">
        <v>2</v>
      </c>
      <c r="AO555">
        <v>3</v>
      </c>
      <c r="AP555">
        <v>3</v>
      </c>
      <c r="AQ555">
        <v>3</v>
      </c>
      <c r="AR555">
        <v>3</v>
      </c>
      <c r="AS555">
        <v>3</v>
      </c>
      <c r="AT555">
        <v>5</v>
      </c>
      <c r="AU555">
        <v>5</v>
      </c>
      <c r="AV555">
        <v>5</v>
      </c>
      <c r="BA555" t="s">
        <v>1026</v>
      </c>
    </row>
    <row r="556" spans="1:53" hidden="1" x14ac:dyDescent="0.3">
      <c r="A556">
        <v>118454503703</v>
      </c>
      <c r="B556">
        <v>453298388</v>
      </c>
      <c r="C556" s="1">
        <v>45226.764780092592</v>
      </c>
      <c r="D556" s="1">
        <v>45226.769444444442</v>
      </c>
      <c r="E556" t="s">
        <v>1027</v>
      </c>
      <c r="I556" t="s">
        <v>48</v>
      </c>
      <c r="J556" t="s">
        <v>53</v>
      </c>
      <c r="K556">
        <v>4</v>
      </c>
      <c r="L556">
        <v>4</v>
      </c>
      <c r="M556">
        <v>4</v>
      </c>
      <c r="N556">
        <v>4</v>
      </c>
      <c r="O556">
        <v>4</v>
      </c>
      <c r="P556">
        <v>2</v>
      </c>
      <c r="Q556">
        <v>3</v>
      </c>
      <c r="R556">
        <v>4</v>
      </c>
      <c r="S556">
        <v>4</v>
      </c>
      <c r="T556">
        <v>4</v>
      </c>
      <c r="U556">
        <v>2</v>
      </c>
      <c r="V556">
        <v>2</v>
      </c>
      <c r="W556">
        <v>4</v>
      </c>
      <c r="X556">
        <v>3</v>
      </c>
      <c r="Y556">
        <v>4</v>
      </c>
      <c r="Z556">
        <v>4</v>
      </c>
      <c r="AA556">
        <v>4</v>
      </c>
      <c r="AB556">
        <v>4</v>
      </c>
      <c r="AC556">
        <v>4</v>
      </c>
      <c r="AD556">
        <v>5</v>
      </c>
      <c r="AE556">
        <v>4</v>
      </c>
      <c r="AF556">
        <v>3</v>
      </c>
      <c r="AG556">
        <v>4</v>
      </c>
      <c r="AH556">
        <v>3</v>
      </c>
      <c r="AI556">
        <v>4</v>
      </c>
      <c r="AJ556">
        <v>2</v>
      </c>
      <c r="AK556">
        <v>2</v>
      </c>
      <c r="AL556">
        <v>4</v>
      </c>
      <c r="AM556">
        <v>3</v>
      </c>
      <c r="AN556">
        <v>2</v>
      </c>
      <c r="AO556">
        <v>4</v>
      </c>
      <c r="AP556">
        <v>4</v>
      </c>
      <c r="AQ556">
        <v>5</v>
      </c>
      <c r="AR556">
        <v>4</v>
      </c>
      <c r="AS556">
        <v>4</v>
      </c>
      <c r="AT556">
        <v>4</v>
      </c>
      <c r="AU556">
        <v>4</v>
      </c>
      <c r="AV556">
        <v>3</v>
      </c>
      <c r="AW556">
        <v>3</v>
      </c>
      <c r="AX556">
        <v>3</v>
      </c>
      <c r="AY556">
        <v>4</v>
      </c>
      <c r="AZ556">
        <v>3</v>
      </c>
      <c r="BA556" t="s">
        <v>1028</v>
      </c>
    </row>
    <row r="557" spans="1:53" hidden="1" x14ac:dyDescent="0.3">
      <c r="A557">
        <v>118454503583</v>
      </c>
      <c r="B557">
        <v>453298388</v>
      </c>
      <c r="C557" s="1">
        <v>45226.757650462961</v>
      </c>
      <c r="D557" s="1">
        <v>45226.769328703704</v>
      </c>
      <c r="E557" t="s">
        <v>1029</v>
      </c>
      <c r="I557" t="s">
        <v>48</v>
      </c>
      <c r="J557" t="s">
        <v>53</v>
      </c>
      <c r="K557">
        <v>4</v>
      </c>
      <c r="L557">
        <v>4</v>
      </c>
      <c r="M557">
        <v>4</v>
      </c>
      <c r="N557">
        <v>3</v>
      </c>
      <c r="O557">
        <v>4</v>
      </c>
      <c r="P557">
        <v>3</v>
      </c>
      <c r="Q557">
        <v>4</v>
      </c>
      <c r="R557">
        <v>2</v>
      </c>
      <c r="S557">
        <v>4</v>
      </c>
      <c r="T557">
        <v>2</v>
      </c>
      <c r="U557">
        <v>1</v>
      </c>
      <c r="V557">
        <v>4</v>
      </c>
      <c r="W557">
        <v>4</v>
      </c>
      <c r="X557">
        <v>2</v>
      </c>
      <c r="Y557">
        <v>2</v>
      </c>
      <c r="Z557">
        <v>4</v>
      </c>
      <c r="AA557">
        <v>4</v>
      </c>
      <c r="AB557">
        <v>4</v>
      </c>
      <c r="AC557">
        <v>4</v>
      </c>
      <c r="AD557">
        <v>2</v>
      </c>
      <c r="AE557">
        <v>2</v>
      </c>
      <c r="AF557">
        <v>2</v>
      </c>
      <c r="AG557">
        <v>3</v>
      </c>
      <c r="AH557">
        <v>3</v>
      </c>
      <c r="AI557">
        <v>1</v>
      </c>
      <c r="AJ557">
        <v>4</v>
      </c>
      <c r="AK557">
        <v>1</v>
      </c>
      <c r="AL557">
        <v>3</v>
      </c>
      <c r="AM557">
        <v>3</v>
      </c>
      <c r="AN557" t="s">
        <v>50</v>
      </c>
      <c r="AO557">
        <v>5</v>
      </c>
      <c r="AP557">
        <v>5</v>
      </c>
      <c r="AQ557">
        <v>5</v>
      </c>
      <c r="AR557">
        <v>4</v>
      </c>
      <c r="AS557">
        <v>5</v>
      </c>
      <c r="AT557">
        <v>4</v>
      </c>
      <c r="AU557">
        <v>4</v>
      </c>
      <c r="AV557">
        <v>3</v>
      </c>
      <c r="AW557">
        <v>4</v>
      </c>
      <c r="AX557">
        <v>3</v>
      </c>
      <c r="AY557">
        <v>4</v>
      </c>
      <c r="AZ557">
        <v>3</v>
      </c>
      <c r="BA557" t="s">
        <v>1030</v>
      </c>
    </row>
    <row r="558" spans="1:53" hidden="1" x14ac:dyDescent="0.3">
      <c r="A558">
        <v>118454502571</v>
      </c>
      <c r="B558">
        <v>453298388</v>
      </c>
      <c r="C558" s="1">
        <v>45226.759236111109</v>
      </c>
      <c r="D558" s="1">
        <v>45226.768321759257</v>
      </c>
      <c r="E558" t="s">
        <v>1031</v>
      </c>
      <c r="I558" t="s">
        <v>48</v>
      </c>
      <c r="J558" t="s">
        <v>84</v>
      </c>
      <c r="K558">
        <v>4</v>
      </c>
      <c r="L558">
        <v>4</v>
      </c>
      <c r="M558">
        <v>4</v>
      </c>
      <c r="N558">
        <v>3</v>
      </c>
      <c r="O558">
        <v>4</v>
      </c>
      <c r="P558">
        <v>3</v>
      </c>
      <c r="Q558">
        <v>4</v>
      </c>
      <c r="R558">
        <v>4</v>
      </c>
      <c r="S558">
        <v>4</v>
      </c>
      <c r="T558">
        <v>4</v>
      </c>
      <c r="U558">
        <v>4</v>
      </c>
      <c r="V558">
        <v>4</v>
      </c>
      <c r="W558">
        <v>4</v>
      </c>
      <c r="X558">
        <v>3</v>
      </c>
      <c r="Y558">
        <v>4</v>
      </c>
      <c r="Z558">
        <v>4</v>
      </c>
      <c r="AA558">
        <v>4</v>
      </c>
      <c r="AB558">
        <v>4</v>
      </c>
      <c r="AC558">
        <v>4</v>
      </c>
      <c r="AD558">
        <v>4</v>
      </c>
      <c r="AE558">
        <v>4</v>
      </c>
      <c r="AF558">
        <v>4</v>
      </c>
      <c r="AG558">
        <v>4</v>
      </c>
      <c r="AH558">
        <v>4</v>
      </c>
      <c r="AI558">
        <v>4</v>
      </c>
      <c r="AJ558">
        <v>4</v>
      </c>
      <c r="AK558">
        <v>4</v>
      </c>
      <c r="AL558">
        <v>4</v>
      </c>
      <c r="AM558">
        <v>4</v>
      </c>
      <c r="AN558" t="s">
        <v>50</v>
      </c>
      <c r="AO558">
        <v>4</v>
      </c>
      <c r="AP558">
        <v>4</v>
      </c>
      <c r="AQ558">
        <v>4</v>
      </c>
      <c r="AR558">
        <v>4</v>
      </c>
      <c r="AS558">
        <v>5</v>
      </c>
      <c r="AT558">
        <v>5</v>
      </c>
      <c r="AU558">
        <v>4</v>
      </c>
      <c r="AV558">
        <v>4</v>
      </c>
      <c r="AW558">
        <v>5</v>
      </c>
      <c r="AX558">
        <v>5</v>
      </c>
      <c r="AY558">
        <v>5</v>
      </c>
      <c r="AZ558">
        <v>4</v>
      </c>
      <c r="BA558" t="s">
        <v>1032</v>
      </c>
    </row>
    <row r="559" spans="1:53" hidden="1" x14ac:dyDescent="0.3">
      <c r="A559">
        <v>118454501663</v>
      </c>
      <c r="B559">
        <v>453298388</v>
      </c>
      <c r="C559" s="1">
        <v>45226.761122685188</v>
      </c>
      <c r="D559" s="1">
        <v>45226.767418981479</v>
      </c>
      <c r="E559" t="s">
        <v>1033</v>
      </c>
      <c r="I559" t="s">
        <v>48</v>
      </c>
      <c r="J559" t="s">
        <v>65</v>
      </c>
      <c r="K559">
        <v>5</v>
      </c>
      <c r="L559">
        <v>5</v>
      </c>
      <c r="M559">
        <v>5</v>
      </c>
      <c r="N559">
        <v>5</v>
      </c>
      <c r="O559">
        <v>5</v>
      </c>
      <c r="P559">
        <v>4</v>
      </c>
      <c r="Q559">
        <v>5</v>
      </c>
      <c r="R559">
        <v>5</v>
      </c>
      <c r="S559">
        <v>5</v>
      </c>
      <c r="T559">
        <v>5</v>
      </c>
      <c r="U559">
        <v>5</v>
      </c>
      <c r="V559">
        <v>5</v>
      </c>
      <c r="W559">
        <v>5</v>
      </c>
      <c r="X559">
        <v>5</v>
      </c>
      <c r="Y559">
        <v>5</v>
      </c>
      <c r="Z559">
        <v>5</v>
      </c>
      <c r="AA559">
        <v>4</v>
      </c>
      <c r="AB559">
        <v>5</v>
      </c>
      <c r="AC559">
        <v>5</v>
      </c>
      <c r="AD559">
        <v>5</v>
      </c>
      <c r="AE559">
        <v>5</v>
      </c>
      <c r="AF559">
        <v>4</v>
      </c>
      <c r="AG559">
        <v>5</v>
      </c>
      <c r="AH559">
        <v>5</v>
      </c>
      <c r="AI559">
        <v>4</v>
      </c>
      <c r="AJ559">
        <v>5</v>
      </c>
      <c r="AK559">
        <v>2</v>
      </c>
      <c r="AL559">
        <v>5</v>
      </c>
      <c r="AM559">
        <v>5</v>
      </c>
      <c r="AN559" t="s">
        <v>50</v>
      </c>
      <c r="AO559">
        <v>4</v>
      </c>
      <c r="AP559">
        <v>5</v>
      </c>
      <c r="AQ559">
        <v>5</v>
      </c>
      <c r="AR559">
        <v>5</v>
      </c>
      <c r="AS559">
        <v>5</v>
      </c>
      <c r="AT559">
        <v>5</v>
      </c>
      <c r="AU559">
        <v>5</v>
      </c>
      <c r="AV559">
        <v>5</v>
      </c>
      <c r="AW559">
        <v>5</v>
      </c>
      <c r="AX559">
        <v>5</v>
      </c>
      <c r="AY559">
        <v>5</v>
      </c>
      <c r="AZ559">
        <v>4</v>
      </c>
      <c r="BA559" t="s">
        <v>1034</v>
      </c>
    </row>
    <row r="560" spans="1:53" hidden="1" x14ac:dyDescent="0.3">
      <c r="A560">
        <v>118454500681</v>
      </c>
      <c r="B560">
        <v>453298388</v>
      </c>
      <c r="C560" s="1">
        <v>45226.759027777778</v>
      </c>
      <c r="D560" s="1">
        <v>45226.767361111109</v>
      </c>
      <c r="E560" t="s">
        <v>275</v>
      </c>
      <c r="I560" t="s">
        <v>56</v>
      </c>
      <c r="J560" t="s">
        <v>57</v>
      </c>
      <c r="K560">
        <v>4</v>
      </c>
      <c r="L560">
        <v>4</v>
      </c>
      <c r="M560">
        <v>4</v>
      </c>
      <c r="N560">
        <v>5</v>
      </c>
      <c r="O560">
        <v>4</v>
      </c>
      <c r="P560">
        <v>3</v>
      </c>
      <c r="Q560">
        <v>4</v>
      </c>
      <c r="R560">
        <v>3</v>
      </c>
      <c r="S560">
        <v>4</v>
      </c>
      <c r="T560">
        <v>4</v>
      </c>
      <c r="U560">
        <v>5</v>
      </c>
      <c r="V560">
        <v>4</v>
      </c>
      <c r="W560">
        <v>5</v>
      </c>
      <c r="X560">
        <v>4</v>
      </c>
      <c r="Y560">
        <v>4</v>
      </c>
      <c r="Z560">
        <v>5</v>
      </c>
      <c r="AA560">
        <v>4</v>
      </c>
      <c r="AB560">
        <v>5</v>
      </c>
      <c r="AC560">
        <v>5</v>
      </c>
      <c r="AD560">
        <v>5</v>
      </c>
      <c r="AE560">
        <v>4</v>
      </c>
      <c r="AF560">
        <v>5</v>
      </c>
      <c r="AG560">
        <v>4</v>
      </c>
      <c r="AH560">
        <v>5</v>
      </c>
      <c r="AI560">
        <v>2</v>
      </c>
      <c r="AJ560">
        <v>4</v>
      </c>
      <c r="AK560">
        <v>4</v>
      </c>
      <c r="AL560">
        <v>4</v>
      </c>
      <c r="AM560">
        <v>4</v>
      </c>
      <c r="AN560">
        <v>3</v>
      </c>
      <c r="AO560">
        <v>4</v>
      </c>
      <c r="AP560">
        <v>5</v>
      </c>
      <c r="AQ560">
        <v>4</v>
      </c>
      <c r="AR560">
        <v>4</v>
      </c>
      <c r="AS560">
        <v>5</v>
      </c>
      <c r="AT560">
        <v>4</v>
      </c>
      <c r="AU560">
        <v>4</v>
      </c>
      <c r="AV560">
        <v>4</v>
      </c>
      <c r="AW560">
        <v>5</v>
      </c>
      <c r="AX560">
        <v>4</v>
      </c>
      <c r="AY560">
        <v>5</v>
      </c>
      <c r="AZ560">
        <v>3</v>
      </c>
      <c r="BA560" t="s">
        <v>1035</v>
      </c>
    </row>
    <row r="561" spans="1:53" hidden="1" x14ac:dyDescent="0.3">
      <c r="A561">
        <v>118454501369</v>
      </c>
      <c r="B561">
        <v>453298388</v>
      </c>
      <c r="C561" s="1">
        <v>45226.764004629629</v>
      </c>
      <c r="D561" s="1">
        <v>45226.767199074071</v>
      </c>
      <c r="E561" t="s">
        <v>1036</v>
      </c>
      <c r="I561" t="s">
        <v>48</v>
      </c>
      <c r="J561" t="s">
        <v>103</v>
      </c>
      <c r="K561">
        <v>4</v>
      </c>
      <c r="L561">
        <v>4</v>
      </c>
      <c r="M561">
        <v>4</v>
      </c>
      <c r="N561">
        <v>3</v>
      </c>
      <c r="O561">
        <v>3</v>
      </c>
      <c r="P561">
        <v>3</v>
      </c>
      <c r="Q561">
        <v>3</v>
      </c>
      <c r="R561">
        <v>2</v>
      </c>
      <c r="S561">
        <v>4</v>
      </c>
      <c r="T561">
        <v>4</v>
      </c>
      <c r="U561">
        <v>3</v>
      </c>
      <c r="V561">
        <v>4</v>
      </c>
      <c r="W561">
        <v>4</v>
      </c>
      <c r="X561">
        <v>2</v>
      </c>
      <c r="Y561">
        <v>3</v>
      </c>
      <c r="Z561">
        <v>4</v>
      </c>
      <c r="AA561">
        <v>4</v>
      </c>
      <c r="AB561">
        <v>4</v>
      </c>
      <c r="AC561">
        <v>4</v>
      </c>
      <c r="AD561">
        <v>3</v>
      </c>
      <c r="AE561">
        <v>3</v>
      </c>
      <c r="AF561">
        <v>4</v>
      </c>
      <c r="AG561">
        <v>3</v>
      </c>
      <c r="AH561">
        <v>4</v>
      </c>
      <c r="AI561">
        <v>3</v>
      </c>
      <c r="AJ561">
        <v>4</v>
      </c>
      <c r="AK561">
        <v>3</v>
      </c>
      <c r="AL561">
        <v>4</v>
      </c>
      <c r="AM561">
        <v>2</v>
      </c>
      <c r="AN561">
        <v>3</v>
      </c>
      <c r="AO561">
        <v>4</v>
      </c>
      <c r="AP561">
        <v>4</v>
      </c>
      <c r="AQ561">
        <v>4</v>
      </c>
      <c r="AR561">
        <v>4</v>
      </c>
      <c r="AS561">
        <v>3</v>
      </c>
      <c r="AT561">
        <v>4</v>
      </c>
      <c r="AU561">
        <v>3</v>
      </c>
      <c r="AV561">
        <v>2</v>
      </c>
      <c r="AW561">
        <v>4</v>
      </c>
      <c r="AX561">
        <v>2</v>
      </c>
      <c r="AY561">
        <v>4</v>
      </c>
      <c r="AZ561">
        <v>4</v>
      </c>
      <c r="BA561" t="s">
        <v>87</v>
      </c>
    </row>
    <row r="562" spans="1:53" hidden="1" x14ac:dyDescent="0.3">
      <c r="A562">
        <v>118454501335</v>
      </c>
      <c r="B562">
        <v>453298388</v>
      </c>
      <c r="C562" s="1">
        <v>45226.756249999999</v>
      </c>
      <c r="D562" s="1">
        <v>45226.767083333332</v>
      </c>
      <c r="E562" t="s">
        <v>1037</v>
      </c>
      <c r="I562" t="s">
        <v>48</v>
      </c>
      <c r="J562" t="s">
        <v>65</v>
      </c>
      <c r="K562">
        <v>5</v>
      </c>
      <c r="L562">
        <v>5</v>
      </c>
      <c r="M562">
        <v>5</v>
      </c>
      <c r="N562">
        <v>5</v>
      </c>
      <c r="O562">
        <v>5</v>
      </c>
      <c r="P562">
        <v>5</v>
      </c>
      <c r="Q562">
        <v>5</v>
      </c>
      <c r="R562">
        <v>5</v>
      </c>
      <c r="S562">
        <v>5</v>
      </c>
      <c r="T562">
        <v>5</v>
      </c>
      <c r="U562">
        <v>5</v>
      </c>
      <c r="V562">
        <v>5</v>
      </c>
      <c r="W562">
        <v>5</v>
      </c>
      <c r="X562">
        <v>5</v>
      </c>
      <c r="Y562">
        <v>5</v>
      </c>
      <c r="Z562">
        <v>5</v>
      </c>
      <c r="AA562">
        <v>5</v>
      </c>
      <c r="AB562">
        <v>4</v>
      </c>
      <c r="AC562">
        <v>5</v>
      </c>
      <c r="AD562">
        <v>5</v>
      </c>
      <c r="AE562">
        <v>5</v>
      </c>
      <c r="AF562">
        <v>5</v>
      </c>
      <c r="AG562">
        <v>5</v>
      </c>
      <c r="AH562">
        <v>5</v>
      </c>
      <c r="AI562">
        <v>5</v>
      </c>
      <c r="AJ562">
        <v>5</v>
      </c>
      <c r="AK562">
        <v>5</v>
      </c>
      <c r="AL562">
        <v>5</v>
      </c>
      <c r="AM562">
        <v>5</v>
      </c>
      <c r="AN562" t="s">
        <v>50</v>
      </c>
      <c r="AO562">
        <v>5</v>
      </c>
      <c r="AP562" t="s">
        <v>81</v>
      </c>
      <c r="AQ562" t="s">
        <v>81</v>
      </c>
      <c r="AR562">
        <v>5</v>
      </c>
      <c r="AS562">
        <v>5</v>
      </c>
      <c r="AT562">
        <v>5</v>
      </c>
      <c r="AU562">
        <v>5</v>
      </c>
      <c r="AV562">
        <v>5</v>
      </c>
      <c r="AW562">
        <v>5</v>
      </c>
      <c r="AX562">
        <v>5</v>
      </c>
      <c r="AZ562">
        <v>2</v>
      </c>
      <c r="BA562" t="s">
        <v>1038</v>
      </c>
    </row>
    <row r="563" spans="1:53" hidden="1" x14ac:dyDescent="0.3">
      <c r="A563">
        <v>118454500812</v>
      </c>
      <c r="B563">
        <v>453298388</v>
      </c>
      <c r="C563" s="1">
        <v>45226.757638888892</v>
      </c>
      <c r="D563" s="1">
        <v>45226.766655092593</v>
      </c>
      <c r="E563" t="s">
        <v>1039</v>
      </c>
      <c r="I563" t="s">
        <v>56</v>
      </c>
      <c r="J563" t="s">
        <v>68</v>
      </c>
      <c r="K563">
        <v>4</v>
      </c>
      <c r="L563">
        <v>5</v>
      </c>
      <c r="M563">
        <v>3</v>
      </c>
      <c r="N563">
        <v>5</v>
      </c>
      <c r="O563">
        <v>3</v>
      </c>
      <c r="P563">
        <v>4</v>
      </c>
      <c r="Q563">
        <v>5</v>
      </c>
      <c r="R563">
        <v>4</v>
      </c>
      <c r="S563">
        <v>4</v>
      </c>
      <c r="T563">
        <v>3</v>
      </c>
      <c r="U563">
        <v>4</v>
      </c>
      <c r="V563">
        <v>5</v>
      </c>
      <c r="W563">
        <v>5</v>
      </c>
      <c r="X563">
        <v>3</v>
      </c>
      <c r="Y563">
        <v>4</v>
      </c>
      <c r="Z563">
        <v>4</v>
      </c>
      <c r="AA563">
        <v>4</v>
      </c>
      <c r="AB563">
        <v>3</v>
      </c>
      <c r="AC563">
        <v>4</v>
      </c>
      <c r="AD563">
        <v>3</v>
      </c>
      <c r="AE563">
        <v>4</v>
      </c>
      <c r="AF563">
        <v>4</v>
      </c>
      <c r="AG563">
        <v>4</v>
      </c>
      <c r="AH563">
        <v>4</v>
      </c>
      <c r="AI563">
        <v>3</v>
      </c>
      <c r="AJ563">
        <v>4</v>
      </c>
      <c r="AK563">
        <v>1</v>
      </c>
      <c r="AL563">
        <v>4</v>
      </c>
      <c r="AM563">
        <v>5</v>
      </c>
      <c r="AN563">
        <v>4</v>
      </c>
      <c r="AO563">
        <v>3</v>
      </c>
      <c r="AP563">
        <v>4</v>
      </c>
      <c r="AQ563">
        <v>2</v>
      </c>
      <c r="AR563">
        <v>4</v>
      </c>
      <c r="AS563">
        <v>5</v>
      </c>
      <c r="AT563">
        <v>4</v>
      </c>
      <c r="AU563">
        <v>5</v>
      </c>
      <c r="AV563">
        <v>3</v>
      </c>
      <c r="AW563">
        <v>4</v>
      </c>
      <c r="AX563">
        <v>5</v>
      </c>
      <c r="AY563">
        <v>3</v>
      </c>
      <c r="AZ563">
        <v>3</v>
      </c>
      <c r="BA563" t="s">
        <v>79</v>
      </c>
    </row>
    <row r="564" spans="1:53" hidden="1" x14ac:dyDescent="0.3">
      <c r="A564">
        <v>118454500539</v>
      </c>
      <c r="B564">
        <v>453298388</v>
      </c>
      <c r="C564" s="1">
        <v>45226.756782407407</v>
      </c>
      <c r="D564" s="1">
        <v>45226.766226851854</v>
      </c>
      <c r="E564" t="s">
        <v>1040</v>
      </c>
      <c r="I564" t="s">
        <v>48</v>
      </c>
      <c r="J564" t="s">
        <v>49</v>
      </c>
      <c r="K564">
        <v>3</v>
      </c>
      <c r="L564">
        <v>4</v>
      </c>
      <c r="M564">
        <v>2</v>
      </c>
      <c r="N564">
        <v>2</v>
      </c>
      <c r="O564">
        <v>4</v>
      </c>
      <c r="P564">
        <v>4</v>
      </c>
      <c r="Q564">
        <v>2</v>
      </c>
      <c r="R564">
        <v>2</v>
      </c>
      <c r="S564">
        <v>4</v>
      </c>
      <c r="T564">
        <v>4</v>
      </c>
      <c r="U564">
        <v>4</v>
      </c>
      <c r="V564">
        <v>1</v>
      </c>
      <c r="W564">
        <v>3</v>
      </c>
      <c r="X564">
        <v>1</v>
      </c>
      <c r="Y564">
        <v>1</v>
      </c>
      <c r="Z564">
        <v>3</v>
      </c>
      <c r="AA564">
        <v>4</v>
      </c>
      <c r="AB564">
        <v>4</v>
      </c>
      <c r="AC564">
        <v>2</v>
      </c>
      <c r="AD564">
        <v>2</v>
      </c>
      <c r="AE564">
        <v>2</v>
      </c>
      <c r="AF564">
        <v>2</v>
      </c>
      <c r="AG564">
        <v>2</v>
      </c>
      <c r="AH564">
        <v>1</v>
      </c>
      <c r="AI564">
        <v>4</v>
      </c>
      <c r="AJ564">
        <v>2</v>
      </c>
      <c r="AK564">
        <v>1</v>
      </c>
      <c r="AL564">
        <v>3</v>
      </c>
      <c r="AM564">
        <v>4</v>
      </c>
      <c r="AN564" t="s">
        <v>50</v>
      </c>
      <c r="AO564">
        <v>4</v>
      </c>
      <c r="AP564" t="s">
        <v>81</v>
      </c>
      <c r="AQ564" t="s">
        <v>81</v>
      </c>
      <c r="AR564">
        <v>2</v>
      </c>
      <c r="AS564">
        <v>2</v>
      </c>
      <c r="AT564">
        <v>2</v>
      </c>
      <c r="AU564">
        <v>2</v>
      </c>
      <c r="AV564">
        <v>1</v>
      </c>
      <c r="AW564">
        <v>3</v>
      </c>
      <c r="AX564">
        <v>3</v>
      </c>
      <c r="AZ564">
        <v>2</v>
      </c>
      <c r="BA564" t="s">
        <v>1041</v>
      </c>
    </row>
    <row r="565" spans="1:53" hidden="1" x14ac:dyDescent="0.3">
      <c r="A565">
        <v>118454500369</v>
      </c>
      <c r="B565">
        <v>453298388</v>
      </c>
      <c r="C565" s="1">
        <v>45226.761608796296</v>
      </c>
      <c r="D565" s="1">
        <v>45226.766041666669</v>
      </c>
      <c r="E565" t="s">
        <v>1042</v>
      </c>
      <c r="I565" t="s">
        <v>56</v>
      </c>
      <c r="J565" t="s">
        <v>140</v>
      </c>
      <c r="K565">
        <v>5</v>
      </c>
      <c r="L565">
        <v>4</v>
      </c>
      <c r="M565">
        <v>4</v>
      </c>
      <c r="N565">
        <v>3</v>
      </c>
      <c r="O565">
        <v>4</v>
      </c>
      <c r="P565">
        <v>3</v>
      </c>
      <c r="Q565">
        <v>4</v>
      </c>
      <c r="R565">
        <v>3</v>
      </c>
      <c r="S565">
        <v>3</v>
      </c>
      <c r="T565">
        <v>4</v>
      </c>
      <c r="U565">
        <v>4</v>
      </c>
      <c r="V565">
        <v>3</v>
      </c>
      <c r="W565">
        <v>4</v>
      </c>
      <c r="X565">
        <v>4</v>
      </c>
      <c r="Y565">
        <v>3</v>
      </c>
      <c r="Z565">
        <v>4</v>
      </c>
      <c r="AA565">
        <v>4</v>
      </c>
      <c r="AB565">
        <v>4</v>
      </c>
      <c r="AC565">
        <v>4</v>
      </c>
      <c r="AD565">
        <v>4</v>
      </c>
      <c r="AE565">
        <v>3</v>
      </c>
      <c r="AF565">
        <v>4</v>
      </c>
      <c r="AG565">
        <v>5</v>
      </c>
      <c r="AH565">
        <v>5</v>
      </c>
      <c r="AI565">
        <v>4</v>
      </c>
      <c r="AJ565">
        <v>3</v>
      </c>
      <c r="AK565">
        <v>3</v>
      </c>
      <c r="AL565">
        <v>4</v>
      </c>
      <c r="AM565">
        <v>3</v>
      </c>
      <c r="AN565" t="s">
        <v>50</v>
      </c>
      <c r="AO565">
        <v>3</v>
      </c>
      <c r="AP565">
        <v>4</v>
      </c>
      <c r="AQ565">
        <v>4</v>
      </c>
      <c r="AR565">
        <v>4</v>
      </c>
      <c r="AS565">
        <v>5</v>
      </c>
      <c r="AT565">
        <v>5</v>
      </c>
      <c r="AU565">
        <v>4</v>
      </c>
      <c r="AV565">
        <v>3</v>
      </c>
      <c r="AW565">
        <v>4</v>
      </c>
      <c r="AX565">
        <v>4</v>
      </c>
      <c r="AY565">
        <v>5</v>
      </c>
      <c r="AZ565">
        <v>5</v>
      </c>
      <c r="BA565" t="s">
        <v>1043</v>
      </c>
    </row>
    <row r="566" spans="1:53" hidden="1" x14ac:dyDescent="0.3">
      <c r="A566">
        <v>118454500000</v>
      </c>
      <c r="B566">
        <v>453298388</v>
      </c>
      <c r="C566" s="1">
        <v>45226.763506944444</v>
      </c>
      <c r="D566" s="1">
        <v>45226.765729166669</v>
      </c>
      <c r="E566" t="s">
        <v>1044</v>
      </c>
      <c r="I566" t="s">
        <v>56</v>
      </c>
      <c r="J566" t="s">
        <v>103</v>
      </c>
      <c r="K566">
        <v>4</v>
      </c>
      <c r="L566">
        <v>4</v>
      </c>
      <c r="M566">
        <v>4</v>
      </c>
      <c r="N566">
        <v>4</v>
      </c>
      <c r="O566">
        <v>4</v>
      </c>
      <c r="P566">
        <v>3</v>
      </c>
      <c r="Q566">
        <v>4</v>
      </c>
      <c r="R566">
        <v>4</v>
      </c>
      <c r="S566">
        <v>4</v>
      </c>
      <c r="T566">
        <v>4</v>
      </c>
      <c r="U566">
        <v>4</v>
      </c>
      <c r="V566">
        <v>4</v>
      </c>
      <c r="W566">
        <v>3</v>
      </c>
      <c r="X566">
        <v>4</v>
      </c>
      <c r="Y566">
        <v>4</v>
      </c>
      <c r="Z566">
        <v>4</v>
      </c>
      <c r="AA566">
        <v>4</v>
      </c>
      <c r="AB566">
        <v>4</v>
      </c>
      <c r="AC566">
        <v>3</v>
      </c>
      <c r="AD566">
        <v>4</v>
      </c>
      <c r="AE566">
        <v>4</v>
      </c>
      <c r="AF566">
        <v>4</v>
      </c>
      <c r="AG566">
        <v>4</v>
      </c>
      <c r="AH566">
        <v>4</v>
      </c>
      <c r="AI566">
        <v>2</v>
      </c>
      <c r="AJ566">
        <v>4</v>
      </c>
      <c r="AK566">
        <v>4</v>
      </c>
      <c r="AL566">
        <v>4</v>
      </c>
      <c r="AM566">
        <v>4</v>
      </c>
      <c r="AN566">
        <v>3</v>
      </c>
      <c r="AO566">
        <v>4</v>
      </c>
      <c r="AP566">
        <v>4</v>
      </c>
      <c r="AQ566">
        <v>4</v>
      </c>
      <c r="AR566">
        <v>4</v>
      </c>
      <c r="AS566">
        <v>4</v>
      </c>
      <c r="AT566">
        <v>4</v>
      </c>
      <c r="AU566">
        <v>4</v>
      </c>
      <c r="AV566">
        <v>4</v>
      </c>
      <c r="AW566">
        <v>4</v>
      </c>
      <c r="AX566">
        <v>4</v>
      </c>
      <c r="AY566">
        <v>4</v>
      </c>
      <c r="AZ566">
        <v>4</v>
      </c>
      <c r="BA566" t="s">
        <v>79</v>
      </c>
    </row>
    <row r="567" spans="1:53" hidden="1" x14ac:dyDescent="0.3">
      <c r="A567">
        <v>118454499719</v>
      </c>
      <c r="B567">
        <v>453298388</v>
      </c>
      <c r="C567" s="1">
        <v>45226.756435185183</v>
      </c>
      <c r="D567" s="1">
        <v>45226.765717592592</v>
      </c>
      <c r="E567" t="s">
        <v>1045</v>
      </c>
      <c r="I567" t="s">
        <v>48</v>
      </c>
      <c r="J567" t="s">
        <v>96</v>
      </c>
      <c r="K567">
        <v>2</v>
      </c>
      <c r="L567">
        <v>2</v>
      </c>
      <c r="M567">
        <v>4</v>
      </c>
      <c r="N567">
        <v>4</v>
      </c>
      <c r="O567">
        <v>2</v>
      </c>
      <c r="P567">
        <v>2</v>
      </c>
      <c r="Q567">
        <v>4</v>
      </c>
      <c r="R567">
        <v>4</v>
      </c>
      <c r="S567">
        <v>4</v>
      </c>
      <c r="T567">
        <v>4</v>
      </c>
      <c r="U567">
        <v>5</v>
      </c>
      <c r="V567">
        <v>3</v>
      </c>
      <c r="W567">
        <v>3</v>
      </c>
      <c r="X567">
        <v>2</v>
      </c>
      <c r="Y567">
        <v>4</v>
      </c>
      <c r="Z567">
        <v>4</v>
      </c>
      <c r="AA567">
        <v>4</v>
      </c>
      <c r="AB567">
        <v>3</v>
      </c>
      <c r="AC567">
        <v>4</v>
      </c>
      <c r="AD567">
        <v>3</v>
      </c>
      <c r="AE567">
        <v>4</v>
      </c>
      <c r="AF567">
        <v>5</v>
      </c>
      <c r="AG567">
        <v>4</v>
      </c>
      <c r="AH567">
        <v>4</v>
      </c>
      <c r="AI567">
        <v>4</v>
      </c>
      <c r="AJ567">
        <v>4</v>
      </c>
      <c r="AK567">
        <v>4</v>
      </c>
      <c r="AL567">
        <v>4</v>
      </c>
      <c r="AM567">
        <v>2</v>
      </c>
      <c r="AN567">
        <v>3</v>
      </c>
      <c r="AO567">
        <v>4</v>
      </c>
      <c r="AP567">
        <v>4</v>
      </c>
      <c r="AQ567">
        <v>4</v>
      </c>
      <c r="AR567">
        <v>4</v>
      </c>
      <c r="AS567">
        <v>4</v>
      </c>
      <c r="AT567">
        <v>3</v>
      </c>
      <c r="AU567">
        <v>4</v>
      </c>
      <c r="AV567">
        <v>3</v>
      </c>
      <c r="AW567">
        <v>3</v>
      </c>
      <c r="AX567">
        <v>3</v>
      </c>
      <c r="AY567">
        <v>4</v>
      </c>
      <c r="AZ567">
        <v>4</v>
      </c>
      <c r="BA567" t="s">
        <v>1046</v>
      </c>
    </row>
    <row r="568" spans="1:53" hidden="1" x14ac:dyDescent="0.3">
      <c r="A568">
        <v>118454500050</v>
      </c>
      <c r="B568">
        <v>453298388</v>
      </c>
      <c r="C568" s="1">
        <v>45226.759710648148</v>
      </c>
      <c r="D568" s="1">
        <v>45226.765706018516</v>
      </c>
      <c r="E568" t="s">
        <v>1047</v>
      </c>
      <c r="I568" t="s">
        <v>48</v>
      </c>
      <c r="J568" t="s">
        <v>65</v>
      </c>
      <c r="K568">
        <v>4</v>
      </c>
      <c r="L568">
        <v>4</v>
      </c>
      <c r="M568">
        <v>4</v>
      </c>
      <c r="N568">
        <v>4</v>
      </c>
      <c r="O568">
        <v>4</v>
      </c>
      <c r="P568">
        <v>4</v>
      </c>
      <c r="Q568">
        <v>4</v>
      </c>
      <c r="R568">
        <v>4</v>
      </c>
      <c r="S568">
        <v>4</v>
      </c>
      <c r="T568">
        <v>4</v>
      </c>
      <c r="U568">
        <v>4</v>
      </c>
      <c r="V568">
        <v>2</v>
      </c>
      <c r="W568">
        <v>4</v>
      </c>
      <c r="X568">
        <v>1</v>
      </c>
      <c r="Y568">
        <v>4</v>
      </c>
      <c r="Z568">
        <v>4</v>
      </c>
      <c r="AA568">
        <v>4</v>
      </c>
      <c r="AB568">
        <v>4</v>
      </c>
      <c r="AC568">
        <v>4</v>
      </c>
      <c r="AD568">
        <v>1</v>
      </c>
      <c r="AE568">
        <v>4</v>
      </c>
      <c r="AF568">
        <v>4</v>
      </c>
      <c r="AG568">
        <v>4</v>
      </c>
      <c r="AH568">
        <v>3</v>
      </c>
      <c r="AI568">
        <v>1</v>
      </c>
      <c r="AJ568">
        <v>4</v>
      </c>
      <c r="AK568">
        <v>1</v>
      </c>
      <c r="AL568">
        <v>4</v>
      </c>
      <c r="AM568">
        <v>4</v>
      </c>
      <c r="AN568" t="s">
        <v>50</v>
      </c>
      <c r="AO568">
        <v>4</v>
      </c>
      <c r="AP568">
        <v>4</v>
      </c>
      <c r="AQ568">
        <v>4</v>
      </c>
      <c r="AR568">
        <v>4</v>
      </c>
      <c r="AS568">
        <v>4</v>
      </c>
      <c r="AT568">
        <v>4</v>
      </c>
      <c r="AU568">
        <v>4</v>
      </c>
      <c r="AV568">
        <v>3</v>
      </c>
      <c r="AW568">
        <v>4</v>
      </c>
      <c r="AX568">
        <v>4</v>
      </c>
      <c r="AY568">
        <v>4</v>
      </c>
      <c r="AZ568">
        <v>3</v>
      </c>
      <c r="BA568" t="s">
        <v>1048</v>
      </c>
    </row>
    <row r="569" spans="1:53" hidden="1" x14ac:dyDescent="0.3">
      <c r="A569">
        <v>118454498695</v>
      </c>
      <c r="B569">
        <v>453298388</v>
      </c>
      <c r="C569" s="1">
        <v>45226.75818287037</v>
      </c>
      <c r="D569" s="1">
        <v>45226.7655787037</v>
      </c>
      <c r="E569" t="s">
        <v>1049</v>
      </c>
      <c r="I569" t="s">
        <v>56</v>
      </c>
      <c r="J569" t="s">
        <v>57</v>
      </c>
      <c r="K569">
        <v>4</v>
      </c>
      <c r="L569">
        <v>3</v>
      </c>
      <c r="M569">
        <v>3</v>
      </c>
      <c r="N569">
        <v>2</v>
      </c>
      <c r="O569">
        <v>3</v>
      </c>
      <c r="P569">
        <v>3</v>
      </c>
      <c r="Q569">
        <v>3</v>
      </c>
      <c r="R569">
        <v>3</v>
      </c>
      <c r="S569">
        <v>3</v>
      </c>
      <c r="T569">
        <v>3</v>
      </c>
      <c r="U569">
        <v>4</v>
      </c>
      <c r="V569">
        <v>3</v>
      </c>
      <c r="W569">
        <v>3</v>
      </c>
      <c r="X569">
        <v>2</v>
      </c>
      <c r="Y569">
        <v>3</v>
      </c>
      <c r="Z569">
        <v>3</v>
      </c>
      <c r="AA569">
        <v>3</v>
      </c>
      <c r="AB569">
        <v>3</v>
      </c>
      <c r="AC569">
        <v>3</v>
      </c>
      <c r="AD569">
        <v>3</v>
      </c>
      <c r="AE569">
        <v>3</v>
      </c>
      <c r="AF569">
        <v>3</v>
      </c>
      <c r="AG569">
        <v>3</v>
      </c>
      <c r="AH569">
        <v>3</v>
      </c>
      <c r="AI569">
        <v>3</v>
      </c>
      <c r="AJ569">
        <v>3</v>
      </c>
      <c r="AK569">
        <v>3</v>
      </c>
      <c r="AL569">
        <v>3</v>
      </c>
      <c r="AM569">
        <v>3</v>
      </c>
      <c r="AN569">
        <v>2</v>
      </c>
      <c r="AO569">
        <v>2</v>
      </c>
      <c r="AP569">
        <v>4</v>
      </c>
      <c r="AQ569">
        <v>4</v>
      </c>
      <c r="AR569">
        <v>3</v>
      </c>
      <c r="AS569">
        <v>4</v>
      </c>
      <c r="AT569">
        <v>3</v>
      </c>
      <c r="AU569">
        <v>3</v>
      </c>
      <c r="AV569">
        <v>3</v>
      </c>
      <c r="AW569">
        <v>4</v>
      </c>
      <c r="AX569">
        <v>3</v>
      </c>
      <c r="AY569">
        <v>4</v>
      </c>
      <c r="AZ569">
        <v>4</v>
      </c>
      <c r="BA569" t="s">
        <v>1050</v>
      </c>
    </row>
    <row r="570" spans="1:53" hidden="1" x14ac:dyDescent="0.3">
      <c r="A570">
        <v>118454499470</v>
      </c>
      <c r="B570">
        <v>453298388</v>
      </c>
      <c r="C570" s="1">
        <v>45226.759236111109</v>
      </c>
      <c r="D570" s="1">
        <v>45226.765057870369</v>
      </c>
      <c r="E570" t="s">
        <v>1051</v>
      </c>
      <c r="I570" t="s">
        <v>48</v>
      </c>
      <c r="J570" t="s">
        <v>53</v>
      </c>
      <c r="K570">
        <v>3</v>
      </c>
      <c r="L570">
        <v>2</v>
      </c>
      <c r="M570">
        <v>4</v>
      </c>
      <c r="N570">
        <v>4</v>
      </c>
      <c r="O570">
        <v>2</v>
      </c>
      <c r="P570">
        <v>2</v>
      </c>
      <c r="Q570">
        <v>4</v>
      </c>
      <c r="R570">
        <v>3</v>
      </c>
      <c r="S570">
        <v>4</v>
      </c>
      <c r="T570">
        <v>4</v>
      </c>
      <c r="U570">
        <v>2</v>
      </c>
      <c r="V570">
        <v>4</v>
      </c>
      <c r="W570">
        <v>4</v>
      </c>
      <c r="X570">
        <v>1</v>
      </c>
      <c r="Y570">
        <v>4</v>
      </c>
      <c r="Z570">
        <v>4</v>
      </c>
      <c r="AA570">
        <v>3</v>
      </c>
      <c r="AB570">
        <v>4</v>
      </c>
      <c r="AC570">
        <v>4</v>
      </c>
      <c r="AD570">
        <v>1</v>
      </c>
      <c r="AE570">
        <v>2</v>
      </c>
      <c r="AF570">
        <v>1</v>
      </c>
      <c r="AG570">
        <v>3</v>
      </c>
      <c r="AH570">
        <v>3</v>
      </c>
      <c r="AI570">
        <v>4</v>
      </c>
      <c r="AJ570">
        <v>2</v>
      </c>
      <c r="AK570">
        <v>1</v>
      </c>
      <c r="AL570">
        <v>4</v>
      </c>
      <c r="AM570">
        <v>5</v>
      </c>
      <c r="AN570">
        <v>4</v>
      </c>
      <c r="AO570">
        <v>4</v>
      </c>
      <c r="AP570">
        <v>4</v>
      </c>
      <c r="AQ570">
        <v>4</v>
      </c>
      <c r="AR570">
        <v>4</v>
      </c>
      <c r="AS570">
        <v>3</v>
      </c>
      <c r="AT570">
        <v>2</v>
      </c>
      <c r="AU570">
        <v>3</v>
      </c>
      <c r="AV570">
        <v>1</v>
      </c>
      <c r="AW570">
        <v>3</v>
      </c>
      <c r="AX570">
        <v>3</v>
      </c>
      <c r="AY570">
        <v>4</v>
      </c>
      <c r="AZ570">
        <v>1</v>
      </c>
      <c r="BA570" t="s">
        <v>1052</v>
      </c>
    </row>
    <row r="571" spans="1:53" hidden="1" x14ac:dyDescent="0.3">
      <c r="A571">
        <v>118454499349</v>
      </c>
      <c r="B571">
        <v>453298388</v>
      </c>
      <c r="C571" s="1">
        <v>45226.758888888886</v>
      </c>
      <c r="D571" s="1">
        <v>45226.764930555553</v>
      </c>
      <c r="E571" t="s">
        <v>1053</v>
      </c>
      <c r="I571" t="s">
        <v>48</v>
      </c>
      <c r="J571" t="s">
        <v>49</v>
      </c>
      <c r="K571">
        <v>3</v>
      </c>
      <c r="L571">
        <v>3</v>
      </c>
      <c r="M571">
        <v>3</v>
      </c>
      <c r="N571">
        <v>2</v>
      </c>
      <c r="O571">
        <v>1</v>
      </c>
      <c r="P571">
        <v>4</v>
      </c>
      <c r="Q571">
        <v>3</v>
      </c>
      <c r="R571">
        <v>2</v>
      </c>
      <c r="S571">
        <v>4</v>
      </c>
      <c r="T571">
        <v>2</v>
      </c>
      <c r="U571">
        <v>4</v>
      </c>
      <c r="V571">
        <v>4</v>
      </c>
      <c r="W571">
        <v>4</v>
      </c>
      <c r="X571">
        <v>1</v>
      </c>
      <c r="Y571">
        <v>3</v>
      </c>
      <c r="Z571">
        <v>5</v>
      </c>
      <c r="AA571">
        <v>4</v>
      </c>
      <c r="AB571">
        <v>3</v>
      </c>
      <c r="AC571">
        <v>4</v>
      </c>
      <c r="AD571">
        <v>5</v>
      </c>
      <c r="AE571">
        <v>4</v>
      </c>
      <c r="AF571">
        <v>4</v>
      </c>
      <c r="AG571">
        <v>4</v>
      </c>
      <c r="AH571">
        <v>4</v>
      </c>
      <c r="AI571">
        <v>4</v>
      </c>
      <c r="AJ571">
        <v>3</v>
      </c>
      <c r="AK571">
        <v>2</v>
      </c>
      <c r="AL571">
        <v>4</v>
      </c>
      <c r="AM571">
        <v>4</v>
      </c>
      <c r="AN571">
        <v>2</v>
      </c>
      <c r="AO571">
        <v>2</v>
      </c>
      <c r="AP571">
        <v>5</v>
      </c>
      <c r="AQ571">
        <v>4</v>
      </c>
      <c r="AR571">
        <v>3</v>
      </c>
      <c r="AS571">
        <v>3</v>
      </c>
      <c r="AT571">
        <v>3</v>
      </c>
      <c r="AU571">
        <v>2</v>
      </c>
      <c r="AV571">
        <v>2</v>
      </c>
      <c r="AW571">
        <v>4</v>
      </c>
      <c r="AX571">
        <v>3</v>
      </c>
      <c r="AY571">
        <v>4</v>
      </c>
      <c r="AZ571">
        <v>3</v>
      </c>
      <c r="BA571" t="s">
        <v>1054</v>
      </c>
    </row>
    <row r="572" spans="1:53" hidden="1" x14ac:dyDescent="0.3">
      <c r="A572">
        <v>118454498864</v>
      </c>
      <c r="B572">
        <v>453298388</v>
      </c>
      <c r="C572" s="1">
        <v>45226.758067129631</v>
      </c>
      <c r="D572" s="1">
        <v>45226.764537037037</v>
      </c>
      <c r="E572" t="s">
        <v>1055</v>
      </c>
      <c r="I572" t="s">
        <v>56</v>
      </c>
      <c r="J572" t="s">
        <v>103</v>
      </c>
      <c r="K572">
        <v>4</v>
      </c>
      <c r="L572">
        <v>4</v>
      </c>
      <c r="M572">
        <v>3</v>
      </c>
      <c r="N572">
        <v>4</v>
      </c>
      <c r="O572">
        <v>3</v>
      </c>
      <c r="P572">
        <v>4</v>
      </c>
      <c r="Q572">
        <v>2</v>
      </c>
      <c r="R572">
        <v>3</v>
      </c>
      <c r="S572">
        <v>3</v>
      </c>
      <c r="T572">
        <v>3</v>
      </c>
      <c r="U572">
        <v>2</v>
      </c>
      <c r="V572">
        <v>3</v>
      </c>
      <c r="W572">
        <v>3</v>
      </c>
      <c r="X572">
        <v>2</v>
      </c>
      <c r="Y572">
        <v>2</v>
      </c>
      <c r="Z572">
        <v>4</v>
      </c>
      <c r="AA572">
        <v>4</v>
      </c>
      <c r="AB572">
        <v>4</v>
      </c>
      <c r="AC572">
        <v>4</v>
      </c>
      <c r="AD572">
        <v>4</v>
      </c>
      <c r="AE572">
        <v>4</v>
      </c>
      <c r="AF572">
        <v>4</v>
      </c>
      <c r="AG572">
        <v>2</v>
      </c>
      <c r="AH572">
        <v>4</v>
      </c>
      <c r="AI572">
        <v>4</v>
      </c>
      <c r="AJ572">
        <v>4</v>
      </c>
      <c r="AK572">
        <v>3</v>
      </c>
      <c r="AL572">
        <v>4</v>
      </c>
      <c r="AM572">
        <v>3</v>
      </c>
      <c r="AN572" t="s">
        <v>50</v>
      </c>
      <c r="AO572">
        <v>4</v>
      </c>
      <c r="AP572" t="s">
        <v>81</v>
      </c>
      <c r="AQ572" t="s">
        <v>81</v>
      </c>
      <c r="AR572">
        <v>3</v>
      </c>
      <c r="AS572">
        <v>3</v>
      </c>
      <c r="AT572">
        <v>4</v>
      </c>
      <c r="AU572">
        <v>3</v>
      </c>
      <c r="AV572">
        <v>3</v>
      </c>
      <c r="AW572">
        <v>4</v>
      </c>
      <c r="AX572">
        <v>3</v>
      </c>
      <c r="AZ572">
        <v>4</v>
      </c>
      <c r="BA572" t="s">
        <v>1056</v>
      </c>
    </row>
    <row r="573" spans="1:53" hidden="1" x14ac:dyDescent="0.3">
      <c r="A573">
        <v>118454498562</v>
      </c>
      <c r="B573">
        <v>453298388</v>
      </c>
      <c r="C573" s="1">
        <v>45226.75886574074</v>
      </c>
      <c r="D573" s="1">
        <v>45226.764398148145</v>
      </c>
      <c r="E573" t="s">
        <v>1057</v>
      </c>
      <c r="I573" t="s">
        <v>48</v>
      </c>
      <c r="J573" t="s">
        <v>96</v>
      </c>
      <c r="K573">
        <v>4</v>
      </c>
      <c r="L573">
        <v>4</v>
      </c>
      <c r="M573">
        <v>5</v>
      </c>
      <c r="N573">
        <v>5</v>
      </c>
      <c r="O573">
        <v>4</v>
      </c>
      <c r="P573">
        <v>4</v>
      </c>
      <c r="Q573">
        <v>5</v>
      </c>
      <c r="R573">
        <v>5</v>
      </c>
      <c r="S573">
        <v>5</v>
      </c>
      <c r="T573">
        <v>4</v>
      </c>
      <c r="U573">
        <v>5</v>
      </c>
      <c r="V573">
        <v>5</v>
      </c>
      <c r="W573">
        <v>5</v>
      </c>
      <c r="X573">
        <v>4</v>
      </c>
      <c r="Y573">
        <v>4</v>
      </c>
      <c r="Z573">
        <v>4</v>
      </c>
      <c r="AA573">
        <v>4</v>
      </c>
      <c r="AB573">
        <v>4</v>
      </c>
      <c r="AC573">
        <v>4</v>
      </c>
      <c r="AD573">
        <v>3</v>
      </c>
      <c r="AE573">
        <v>4</v>
      </c>
      <c r="AF573">
        <v>4</v>
      </c>
      <c r="AG573">
        <v>4</v>
      </c>
      <c r="AH573">
        <v>4</v>
      </c>
      <c r="AI573">
        <v>4</v>
      </c>
      <c r="AJ573">
        <v>3</v>
      </c>
      <c r="AK573">
        <v>2</v>
      </c>
      <c r="AL573">
        <v>4</v>
      </c>
      <c r="AM573">
        <v>5</v>
      </c>
      <c r="AN573" t="s">
        <v>50</v>
      </c>
      <c r="AO573">
        <v>4</v>
      </c>
      <c r="AP573">
        <v>5</v>
      </c>
      <c r="AQ573">
        <v>4</v>
      </c>
      <c r="AR573">
        <v>4</v>
      </c>
      <c r="AS573">
        <v>5</v>
      </c>
      <c r="AT573">
        <v>5</v>
      </c>
      <c r="AU573">
        <v>5</v>
      </c>
      <c r="AV573">
        <v>5</v>
      </c>
      <c r="AW573">
        <v>5</v>
      </c>
      <c r="AX573">
        <v>5</v>
      </c>
      <c r="AY573">
        <v>4</v>
      </c>
      <c r="AZ573">
        <v>4</v>
      </c>
      <c r="BA573" t="s">
        <v>1058</v>
      </c>
    </row>
    <row r="574" spans="1:53" hidden="1" x14ac:dyDescent="0.3">
      <c r="A574">
        <v>118454498609</v>
      </c>
      <c r="B574">
        <v>453298388</v>
      </c>
      <c r="C574" s="1">
        <v>45226.75986111111</v>
      </c>
      <c r="D574" s="1">
        <v>45226.764236111114</v>
      </c>
      <c r="E574" t="s">
        <v>1059</v>
      </c>
      <c r="I574" t="s">
        <v>48</v>
      </c>
      <c r="J574" t="s">
        <v>96</v>
      </c>
      <c r="K574">
        <v>4</v>
      </c>
      <c r="L574">
        <v>4</v>
      </c>
      <c r="M574">
        <v>4</v>
      </c>
      <c r="N574">
        <v>4</v>
      </c>
      <c r="O574">
        <v>4</v>
      </c>
      <c r="P574">
        <v>3</v>
      </c>
      <c r="Q574">
        <v>4</v>
      </c>
      <c r="R574">
        <v>4</v>
      </c>
      <c r="S574">
        <v>4</v>
      </c>
      <c r="T574">
        <v>3</v>
      </c>
      <c r="U574">
        <v>3</v>
      </c>
      <c r="V574">
        <v>3</v>
      </c>
      <c r="W574">
        <v>4</v>
      </c>
      <c r="X574">
        <v>3</v>
      </c>
      <c r="Y574">
        <v>4</v>
      </c>
      <c r="Z574">
        <v>4</v>
      </c>
      <c r="AA574">
        <v>4</v>
      </c>
      <c r="AB574">
        <v>4</v>
      </c>
      <c r="AC574">
        <v>4</v>
      </c>
      <c r="AD574">
        <v>4</v>
      </c>
      <c r="AE574">
        <v>3</v>
      </c>
      <c r="AF574">
        <v>4</v>
      </c>
      <c r="AG574">
        <v>4</v>
      </c>
      <c r="AH574">
        <v>3</v>
      </c>
      <c r="AI574">
        <v>2</v>
      </c>
      <c r="AJ574">
        <v>4</v>
      </c>
      <c r="AK574">
        <v>2</v>
      </c>
      <c r="AL574">
        <v>4</v>
      </c>
      <c r="AM574">
        <v>4</v>
      </c>
      <c r="AN574">
        <v>4</v>
      </c>
      <c r="AO574">
        <v>4</v>
      </c>
      <c r="AP574">
        <v>4</v>
      </c>
      <c r="AQ574">
        <v>4</v>
      </c>
      <c r="AR574">
        <v>4</v>
      </c>
      <c r="AS574">
        <v>4</v>
      </c>
      <c r="AT574">
        <v>4</v>
      </c>
      <c r="AU574">
        <v>4</v>
      </c>
      <c r="AV574">
        <v>3</v>
      </c>
      <c r="AW574">
        <v>4</v>
      </c>
      <c r="AX574">
        <v>4</v>
      </c>
      <c r="AY574">
        <v>4</v>
      </c>
      <c r="AZ574">
        <v>3</v>
      </c>
      <c r="BA574" t="s">
        <v>113</v>
      </c>
    </row>
    <row r="575" spans="1:53" hidden="1" x14ac:dyDescent="0.3">
      <c r="A575">
        <v>118454498472</v>
      </c>
      <c r="B575">
        <v>453298388</v>
      </c>
      <c r="C575" s="1">
        <v>45226.761770833335</v>
      </c>
      <c r="D575" s="1">
        <v>45226.764050925929</v>
      </c>
      <c r="E575" t="s">
        <v>1060</v>
      </c>
      <c r="I575" t="s">
        <v>64</v>
      </c>
      <c r="J575" t="s">
        <v>91</v>
      </c>
      <c r="K575">
        <v>5</v>
      </c>
      <c r="L575">
        <v>5</v>
      </c>
      <c r="M575">
        <v>5</v>
      </c>
      <c r="N575">
        <v>5</v>
      </c>
      <c r="O575">
        <v>5</v>
      </c>
      <c r="P575">
        <v>5</v>
      </c>
      <c r="Q575">
        <v>5</v>
      </c>
      <c r="R575">
        <v>5</v>
      </c>
      <c r="S575">
        <v>5</v>
      </c>
      <c r="T575">
        <v>5</v>
      </c>
      <c r="U575">
        <v>5</v>
      </c>
      <c r="V575">
        <v>5</v>
      </c>
      <c r="W575">
        <v>5</v>
      </c>
      <c r="X575">
        <v>5</v>
      </c>
      <c r="Y575">
        <v>5</v>
      </c>
      <c r="Z575">
        <v>5</v>
      </c>
      <c r="AA575">
        <v>5</v>
      </c>
      <c r="AB575">
        <v>5</v>
      </c>
      <c r="AC575">
        <v>5</v>
      </c>
      <c r="AD575">
        <v>5</v>
      </c>
      <c r="AE575">
        <v>5</v>
      </c>
      <c r="AF575">
        <v>5</v>
      </c>
      <c r="AG575">
        <v>5</v>
      </c>
      <c r="AH575">
        <v>5</v>
      </c>
      <c r="AI575">
        <v>5</v>
      </c>
      <c r="AJ575">
        <v>5</v>
      </c>
      <c r="AK575">
        <v>5</v>
      </c>
      <c r="AL575">
        <v>5</v>
      </c>
      <c r="AM575">
        <v>5</v>
      </c>
      <c r="AN575">
        <v>5</v>
      </c>
      <c r="AO575">
        <v>5</v>
      </c>
      <c r="AP575">
        <v>5</v>
      </c>
      <c r="AQ575">
        <v>5</v>
      </c>
      <c r="AR575">
        <v>5</v>
      </c>
      <c r="AS575">
        <v>5</v>
      </c>
      <c r="AT575">
        <v>5</v>
      </c>
      <c r="AU575">
        <v>5</v>
      </c>
      <c r="AV575">
        <v>5</v>
      </c>
      <c r="AW575">
        <v>5</v>
      </c>
      <c r="AX575">
        <v>5</v>
      </c>
      <c r="AY575">
        <v>5</v>
      </c>
      <c r="AZ575">
        <v>4</v>
      </c>
      <c r="BA575" t="s">
        <v>79</v>
      </c>
    </row>
    <row r="576" spans="1:53" hidden="1" x14ac:dyDescent="0.3">
      <c r="A576">
        <v>118454498417</v>
      </c>
      <c r="B576">
        <v>453298388</v>
      </c>
      <c r="C576" s="1">
        <v>45226.760034722225</v>
      </c>
      <c r="D576" s="1">
        <v>45226.76390046296</v>
      </c>
      <c r="E576" t="s">
        <v>1061</v>
      </c>
      <c r="I576" t="s">
        <v>56</v>
      </c>
      <c r="J576" t="s">
        <v>140</v>
      </c>
      <c r="K576">
        <v>5</v>
      </c>
      <c r="L576">
        <v>5</v>
      </c>
      <c r="M576">
        <v>5</v>
      </c>
      <c r="N576">
        <v>4</v>
      </c>
      <c r="O576">
        <v>5</v>
      </c>
      <c r="P576">
        <v>3</v>
      </c>
      <c r="Q576">
        <v>5</v>
      </c>
      <c r="R576">
        <v>5</v>
      </c>
      <c r="S576">
        <v>5</v>
      </c>
      <c r="T576">
        <v>5</v>
      </c>
      <c r="U576">
        <v>5</v>
      </c>
      <c r="V576">
        <v>5</v>
      </c>
      <c r="W576">
        <v>5</v>
      </c>
      <c r="X576">
        <v>3</v>
      </c>
      <c r="Y576">
        <v>5</v>
      </c>
      <c r="Z576">
        <v>5</v>
      </c>
      <c r="AA576">
        <v>5</v>
      </c>
      <c r="AB576">
        <v>5</v>
      </c>
      <c r="AC576">
        <v>5</v>
      </c>
      <c r="AD576">
        <v>5</v>
      </c>
      <c r="AE576">
        <v>5</v>
      </c>
      <c r="AF576">
        <v>4</v>
      </c>
      <c r="AG576">
        <v>3</v>
      </c>
      <c r="AH576">
        <v>5</v>
      </c>
      <c r="AI576">
        <v>3</v>
      </c>
      <c r="AJ576">
        <v>5</v>
      </c>
      <c r="AK576">
        <v>4</v>
      </c>
      <c r="AL576">
        <v>5</v>
      </c>
      <c r="AM576">
        <v>5</v>
      </c>
      <c r="AN576" t="s">
        <v>50</v>
      </c>
      <c r="AO576">
        <v>5</v>
      </c>
      <c r="AP576">
        <v>4</v>
      </c>
      <c r="AQ576">
        <v>1</v>
      </c>
      <c r="AR576">
        <v>5</v>
      </c>
      <c r="AS576">
        <v>5</v>
      </c>
      <c r="AT576">
        <v>5</v>
      </c>
      <c r="AU576">
        <v>5</v>
      </c>
      <c r="AV576">
        <v>3</v>
      </c>
      <c r="AW576">
        <v>5</v>
      </c>
      <c r="AX576">
        <v>5</v>
      </c>
      <c r="AY576">
        <v>2</v>
      </c>
      <c r="AZ576">
        <v>5</v>
      </c>
      <c r="BA576" t="s">
        <v>1062</v>
      </c>
    </row>
    <row r="577" spans="1:53" hidden="1" x14ac:dyDescent="0.3">
      <c r="A577">
        <v>118454498218</v>
      </c>
      <c r="B577">
        <v>453298388</v>
      </c>
      <c r="C577" s="1">
        <v>45226.758576388886</v>
      </c>
      <c r="D577" s="1">
        <v>45226.763703703706</v>
      </c>
      <c r="E577" t="s">
        <v>1063</v>
      </c>
      <c r="I577" t="s">
        <v>56</v>
      </c>
      <c r="J577" t="s">
        <v>103</v>
      </c>
      <c r="K577">
        <v>3</v>
      </c>
      <c r="L577">
        <v>4</v>
      </c>
      <c r="M577">
        <v>3</v>
      </c>
      <c r="N577">
        <v>1</v>
      </c>
      <c r="O577">
        <v>3</v>
      </c>
      <c r="P577">
        <v>4</v>
      </c>
      <c r="Q577">
        <v>3</v>
      </c>
      <c r="R577">
        <v>1</v>
      </c>
      <c r="S577">
        <v>3</v>
      </c>
      <c r="T577">
        <v>3</v>
      </c>
      <c r="U577">
        <v>1</v>
      </c>
      <c r="V577">
        <v>1</v>
      </c>
      <c r="W577">
        <v>5</v>
      </c>
      <c r="X577">
        <v>1</v>
      </c>
      <c r="Y577">
        <v>3</v>
      </c>
      <c r="Z577">
        <v>5</v>
      </c>
      <c r="AA577">
        <v>4</v>
      </c>
      <c r="AB577">
        <v>4</v>
      </c>
      <c r="AC577">
        <v>4</v>
      </c>
      <c r="AD577">
        <v>3</v>
      </c>
      <c r="AE577">
        <v>3</v>
      </c>
      <c r="AF577">
        <v>1</v>
      </c>
      <c r="AG577">
        <v>3</v>
      </c>
      <c r="AH577">
        <v>3</v>
      </c>
      <c r="AI577">
        <v>2</v>
      </c>
      <c r="AJ577">
        <v>1</v>
      </c>
      <c r="AK577">
        <v>1</v>
      </c>
      <c r="AL577">
        <v>3</v>
      </c>
      <c r="AM577">
        <v>3</v>
      </c>
      <c r="AN577" t="s">
        <v>50</v>
      </c>
      <c r="AO577">
        <v>1</v>
      </c>
      <c r="AP577" t="s">
        <v>81</v>
      </c>
      <c r="AQ577" t="s">
        <v>81</v>
      </c>
      <c r="AR577">
        <v>3</v>
      </c>
      <c r="AS577">
        <v>3</v>
      </c>
      <c r="AT577">
        <v>3</v>
      </c>
      <c r="AU577">
        <v>3</v>
      </c>
      <c r="AV577">
        <v>1</v>
      </c>
      <c r="AW577">
        <v>4</v>
      </c>
      <c r="AX577">
        <v>3</v>
      </c>
      <c r="AY577">
        <v>5</v>
      </c>
      <c r="AZ577">
        <v>4</v>
      </c>
      <c r="BA577" t="s">
        <v>1064</v>
      </c>
    </row>
    <row r="578" spans="1:53" hidden="1" x14ac:dyDescent="0.3">
      <c r="A578">
        <v>118454498125</v>
      </c>
      <c r="B578">
        <v>453298388</v>
      </c>
      <c r="C578" s="1">
        <v>45226.758668981478</v>
      </c>
      <c r="D578" s="1">
        <v>45226.763599537036</v>
      </c>
      <c r="E578" t="s">
        <v>1065</v>
      </c>
      <c r="I578" t="s">
        <v>48</v>
      </c>
      <c r="J578" t="s">
        <v>65</v>
      </c>
      <c r="K578">
        <v>3</v>
      </c>
      <c r="L578">
        <v>2</v>
      </c>
      <c r="M578">
        <v>2</v>
      </c>
      <c r="N578">
        <v>3</v>
      </c>
      <c r="O578">
        <v>3</v>
      </c>
      <c r="P578">
        <v>4</v>
      </c>
      <c r="Q578">
        <v>2</v>
      </c>
      <c r="R578">
        <v>2</v>
      </c>
      <c r="S578">
        <v>4</v>
      </c>
      <c r="T578">
        <v>2</v>
      </c>
      <c r="U578">
        <v>3</v>
      </c>
      <c r="V578">
        <v>3</v>
      </c>
      <c r="W578">
        <v>4</v>
      </c>
      <c r="X578">
        <v>2</v>
      </c>
      <c r="Y578">
        <v>3</v>
      </c>
      <c r="Z578">
        <v>4</v>
      </c>
      <c r="AA578">
        <v>4</v>
      </c>
      <c r="AB578">
        <v>4</v>
      </c>
      <c r="AC578">
        <v>4</v>
      </c>
      <c r="AD578">
        <v>4</v>
      </c>
      <c r="AE578">
        <v>4</v>
      </c>
      <c r="AF578">
        <v>3</v>
      </c>
      <c r="AG578">
        <v>3</v>
      </c>
      <c r="AH578">
        <v>2</v>
      </c>
      <c r="AI578">
        <v>3</v>
      </c>
      <c r="AJ578">
        <v>4</v>
      </c>
      <c r="AK578">
        <v>4</v>
      </c>
      <c r="AL578">
        <v>4</v>
      </c>
      <c r="AM578">
        <v>3</v>
      </c>
      <c r="AN578" t="s">
        <v>50</v>
      </c>
      <c r="AO578">
        <v>4</v>
      </c>
      <c r="AP578">
        <v>4</v>
      </c>
      <c r="AQ578">
        <v>4</v>
      </c>
      <c r="AR578">
        <v>2</v>
      </c>
      <c r="AS578">
        <v>2</v>
      </c>
      <c r="AT578">
        <v>2</v>
      </c>
      <c r="AU578">
        <v>1</v>
      </c>
      <c r="AV578">
        <v>2</v>
      </c>
      <c r="AW578">
        <v>4</v>
      </c>
      <c r="AX578">
        <v>4</v>
      </c>
      <c r="AY578">
        <v>2</v>
      </c>
      <c r="AZ578">
        <v>1</v>
      </c>
      <c r="BA578" t="s">
        <v>1066</v>
      </c>
    </row>
    <row r="579" spans="1:53" hidden="1" x14ac:dyDescent="0.3">
      <c r="A579">
        <v>118454497508</v>
      </c>
      <c r="B579">
        <v>453298388</v>
      </c>
      <c r="C579" s="1">
        <v>45226.757974537039</v>
      </c>
      <c r="D579" s="1">
        <v>45226.762928240743</v>
      </c>
      <c r="E579" t="s">
        <v>1067</v>
      </c>
      <c r="I579" t="s">
        <v>48</v>
      </c>
      <c r="J579" t="s">
        <v>96</v>
      </c>
      <c r="K579">
        <v>3</v>
      </c>
      <c r="L579">
        <v>3</v>
      </c>
      <c r="M579">
        <v>4</v>
      </c>
      <c r="N579">
        <v>4</v>
      </c>
      <c r="O579">
        <v>2</v>
      </c>
      <c r="P579">
        <v>4</v>
      </c>
      <c r="Q579">
        <v>4</v>
      </c>
      <c r="R579">
        <v>1</v>
      </c>
      <c r="S579">
        <v>4</v>
      </c>
      <c r="T579">
        <v>2</v>
      </c>
      <c r="U579">
        <v>3</v>
      </c>
      <c r="V579">
        <v>3</v>
      </c>
      <c r="W579">
        <v>4</v>
      </c>
      <c r="X579">
        <v>2</v>
      </c>
      <c r="Y579">
        <v>4</v>
      </c>
      <c r="Z579">
        <v>4</v>
      </c>
      <c r="AA579">
        <v>4</v>
      </c>
      <c r="AB579">
        <v>4</v>
      </c>
      <c r="AC579">
        <v>4</v>
      </c>
      <c r="AD579">
        <v>4</v>
      </c>
      <c r="AE579">
        <v>4</v>
      </c>
      <c r="AF579">
        <v>2</v>
      </c>
      <c r="AG579">
        <v>4</v>
      </c>
      <c r="AH579">
        <v>4</v>
      </c>
      <c r="AI579">
        <v>5</v>
      </c>
      <c r="AJ579">
        <v>5</v>
      </c>
      <c r="AK579">
        <v>2</v>
      </c>
      <c r="AL579">
        <v>4</v>
      </c>
      <c r="AM579">
        <v>4</v>
      </c>
      <c r="AN579">
        <v>2</v>
      </c>
      <c r="AO579">
        <v>5</v>
      </c>
      <c r="AP579">
        <v>4</v>
      </c>
      <c r="AQ579">
        <v>4</v>
      </c>
      <c r="AR579">
        <v>4</v>
      </c>
      <c r="AS579">
        <v>4</v>
      </c>
      <c r="AT579">
        <v>3</v>
      </c>
      <c r="AU579">
        <v>4</v>
      </c>
      <c r="AV579">
        <v>3</v>
      </c>
      <c r="AW579">
        <v>5</v>
      </c>
      <c r="AX579">
        <v>4</v>
      </c>
      <c r="AY579">
        <v>5</v>
      </c>
      <c r="AZ579">
        <v>4</v>
      </c>
      <c r="BA579" t="s">
        <v>1068</v>
      </c>
    </row>
    <row r="580" spans="1:53" hidden="1" x14ac:dyDescent="0.3">
      <c r="A580">
        <v>118454497114</v>
      </c>
      <c r="B580">
        <v>453298388</v>
      </c>
      <c r="C580" s="1">
        <v>45226.758935185186</v>
      </c>
      <c r="D580" s="1">
        <v>45226.762858796297</v>
      </c>
      <c r="E580" t="s">
        <v>1069</v>
      </c>
      <c r="I580" t="s">
        <v>48</v>
      </c>
      <c r="J580" t="s">
        <v>53</v>
      </c>
      <c r="K580">
        <v>4</v>
      </c>
      <c r="L580">
        <v>4</v>
      </c>
      <c r="M580">
        <v>5</v>
      </c>
      <c r="N580">
        <v>5</v>
      </c>
      <c r="O580">
        <v>5</v>
      </c>
      <c r="P580">
        <v>5</v>
      </c>
      <c r="Q580">
        <v>5</v>
      </c>
      <c r="R580">
        <v>5</v>
      </c>
      <c r="S580">
        <v>4</v>
      </c>
      <c r="T580">
        <v>4</v>
      </c>
      <c r="U580">
        <v>5</v>
      </c>
      <c r="V580">
        <v>4</v>
      </c>
      <c r="W580">
        <v>4</v>
      </c>
      <c r="X580">
        <v>4</v>
      </c>
      <c r="Y580">
        <v>4</v>
      </c>
      <c r="Z580">
        <v>4</v>
      </c>
      <c r="AA580">
        <v>4</v>
      </c>
      <c r="AB580">
        <v>4</v>
      </c>
      <c r="AC580">
        <v>4</v>
      </c>
      <c r="AD580">
        <v>4</v>
      </c>
      <c r="AE580">
        <v>4</v>
      </c>
      <c r="AF580">
        <v>4</v>
      </c>
      <c r="AG580">
        <v>4</v>
      </c>
      <c r="AH580">
        <v>4</v>
      </c>
      <c r="AI580">
        <v>4</v>
      </c>
      <c r="AJ580">
        <v>4</v>
      </c>
      <c r="AK580">
        <v>3</v>
      </c>
      <c r="AL580">
        <v>4</v>
      </c>
      <c r="AM580">
        <v>4</v>
      </c>
      <c r="AN580" t="s">
        <v>50</v>
      </c>
      <c r="AO580">
        <v>4</v>
      </c>
      <c r="AP580">
        <v>3</v>
      </c>
      <c r="AQ580">
        <v>3</v>
      </c>
      <c r="AR580">
        <v>4</v>
      </c>
      <c r="AS580">
        <v>4</v>
      </c>
      <c r="AT580">
        <v>4</v>
      </c>
      <c r="AU580">
        <v>5</v>
      </c>
      <c r="AV580">
        <v>4</v>
      </c>
      <c r="AW580">
        <v>4</v>
      </c>
      <c r="AX580">
        <v>4</v>
      </c>
      <c r="AY580">
        <v>4</v>
      </c>
      <c r="AZ580">
        <v>3</v>
      </c>
      <c r="BA580" t="s">
        <v>1070</v>
      </c>
    </row>
    <row r="581" spans="1:53" hidden="1" x14ac:dyDescent="0.3">
      <c r="A581">
        <v>118454497020</v>
      </c>
      <c r="B581">
        <v>453298388</v>
      </c>
      <c r="C581" s="1">
        <v>45226.75922453704</v>
      </c>
      <c r="D581" s="1">
        <v>45226.762546296297</v>
      </c>
      <c r="E581" t="s">
        <v>1071</v>
      </c>
      <c r="I581" t="s">
        <v>56</v>
      </c>
      <c r="J581" t="s">
        <v>140</v>
      </c>
      <c r="K581">
        <v>4</v>
      </c>
      <c r="L581">
        <v>4</v>
      </c>
      <c r="M581">
        <v>4</v>
      </c>
      <c r="N581">
        <v>4</v>
      </c>
      <c r="O581">
        <v>4</v>
      </c>
      <c r="P581">
        <v>3</v>
      </c>
      <c r="Q581">
        <v>3</v>
      </c>
      <c r="R581">
        <v>4</v>
      </c>
      <c r="S581">
        <v>4</v>
      </c>
      <c r="T581">
        <v>5</v>
      </c>
      <c r="U581">
        <v>5</v>
      </c>
      <c r="V581">
        <v>4</v>
      </c>
      <c r="W581">
        <v>3</v>
      </c>
      <c r="X581">
        <v>4</v>
      </c>
      <c r="Y581">
        <v>4</v>
      </c>
      <c r="Z581">
        <v>4</v>
      </c>
      <c r="AA581">
        <v>4</v>
      </c>
      <c r="AB581">
        <v>4</v>
      </c>
      <c r="AC581">
        <v>4</v>
      </c>
      <c r="AD581">
        <v>5</v>
      </c>
      <c r="AE581">
        <v>4</v>
      </c>
      <c r="AF581">
        <v>3</v>
      </c>
      <c r="AG581">
        <v>4</v>
      </c>
      <c r="AH581">
        <v>4</v>
      </c>
      <c r="AI581">
        <v>5</v>
      </c>
      <c r="AJ581">
        <v>4</v>
      </c>
      <c r="AK581">
        <v>5</v>
      </c>
      <c r="AL581">
        <v>5</v>
      </c>
      <c r="AM581">
        <v>5</v>
      </c>
      <c r="AN581">
        <v>5</v>
      </c>
      <c r="AO581">
        <v>5</v>
      </c>
      <c r="AP581">
        <v>5</v>
      </c>
      <c r="AQ581">
        <v>4</v>
      </c>
      <c r="AR581">
        <v>4</v>
      </c>
      <c r="AS581">
        <v>4</v>
      </c>
      <c r="AT581">
        <v>4</v>
      </c>
      <c r="AU581">
        <v>4</v>
      </c>
      <c r="AV581">
        <v>3</v>
      </c>
      <c r="AW581">
        <v>4</v>
      </c>
      <c r="AX581">
        <v>3</v>
      </c>
      <c r="AY581">
        <v>3</v>
      </c>
      <c r="AZ581">
        <v>2</v>
      </c>
      <c r="BA581" t="s">
        <v>113</v>
      </c>
    </row>
    <row r="582" spans="1:53" hidden="1" x14ac:dyDescent="0.3">
      <c r="A582">
        <v>118454496376</v>
      </c>
      <c r="B582">
        <v>453298388</v>
      </c>
      <c r="C582" s="1">
        <v>45226.758773148147</v>
      </c>
      <c r="D582" s="1">
        <v>45226.761828703704</v>
      </c>
      <c r="E582" t="s">
        <v>1072</v>
      </c>
      <c r="I582" t="s">
        <v>56</v>
      </c>
      <c r="J582" t="s">
        <v>57</v>
      </c>
      <c r="K582">
        <v>3</v>
      </c>
      <c r="L582">
        <v>1</v>
      </c>
      <c r="M582">
        <v>4</v>
      </c>
      <c r="N582">
        <v>3</v>
      </c>
      <c r="O582">
        <v>3</v>
      </c>
      <c r="P582">
        <v>4</v>
      </c>
      <c r="Q582">
        <v>4</v>
      </c>
      <c r="R582">
        <v>2</v>
      </c>
      <c r="S582">
        <v>3</v>
      </c>
      <c r="T582">
        <v>2</v>
      </c>
      <c r="U582">
        <v>4</v>
      </c>
      <c r="V582">
        <v>3</v>
      </c>
      <c r="W582">
        <v>4</v>
      </c>
      <c r="X582">
        <v>4</v>
      </c>
      <c r="Y582">
        <v>3</v>
      </c>
      <c r="Z582">
        <v>4</v>
      </c>
      <c r="AA582">
        <v>4</v>
      </c>
      <c r="AB582">
        <v>4</v>
      </c>
      <c r="AC582">
        <v>4</v>
      </c>
      <c r="AD582">
        <v>5</v>
      </c>
      <c r="AE582">
        <v>3</v>
      </c>
      <c r="AF582">
        <v>2</v>
      </c>
      <c r="AG582">
        <v>4</v>
      </c>
      <c r="AH582">
        <v>3</v>
      </c>
      <c r="AI582">
        <v>1</v>
      </c>
      <c r="AJ582">
        <v>4</v>
      </c>
      <c r="AK582">
        <v>2</v>
      </c>
      <c r="AL582">
        <v>4</v>
      </c>
      <c r="AM582">
        <v>4</v>
      </c>
      <c r="AN582">
        <v>4</v>
      </c>
      <c r="AO582">
        <v>4</v>
      </c>
      <c r="AP582">
        <v>4</v>
      </c>
      <c r="AQ582">
        <v>1</v>
      </c>
      <c r="AR582">
        <v>3</v>
      </c>
      <c r="AS582">
        <v>3</v>
      </c>
      <c r="AT582">
        <v>2</v>
      </c>
      <c r="AU582">
        <v>4</v>
      </c>
      <c r="AV582">
        <v>3</v>
      </c>
      <c r="AW582">
        <v>5</v>
      </c>
      <c r="AX582">
        <v>3</v>
      </c>
      <c r="AY582">
        <v>1</v>
      </c>
      <c r="AZ582">
        <v>4</v>
      </c>
      <c r="BA582" t="s">
        <v>87</v>
      </c>
    </row>
    <row r="583" spans="1:53" hidden="1" x14ac:dyDescent="0.3">
      <c r="A583">
        <v>118454495154</v>
      </c>
      <c r="B583">
        <v>453298388</v>
      </c>
      <c r="C583" s="1">
        <v>45226.75644675926</v>
      </c>
      <c r="D583" s="1">
        <v>45226.761516203704</v>
      </c>
      <c r="E583" t="s">
        <v>1073</v>
      </c>
      <c r="I583" t="s">
        <v>48</v>
      </c>
      <c r="J583" t="s">
        <v>53</v>
      </c>
      <c r="K583">
        <v>4</v>
      </c>
      <c r="L583">
        <v>3</v>
      </c>
      <c r="M583">
        <v>2</v>
      </c>
      <c r="N583">
        <v>4</v>
      </c>
      <c r="O583">
        <v>2</v>
      </c>
      <c r="P583">
        <v>3</v>
      </c>
      <c r="Q583">
        <v>4</v>
      </c>
      <c r="R583">
        <v>3</v>
      </c>
      <c r="S583">
        <v>2</v>
      </c>
      <c r="T583">
        <v>4</v>
      </c>
      <c r="U583">
        <v>4</v>
      </c>
      <c r="V583">
        <v>2</v>
      </c>
      <c r="W583">
        <v>4</v>
      </c>
      <c r="X583">
        <v>2</v>
      </c>
      <c r="Y583">
        <v>3</v>
      </c>
      <c r="Z583">
        <v>4</v>
      </c>
      <c r="AA583">
        <v>4</v>
      </c>
      <c r="AB583">
        <v>3</v>
      </c>
      <c r="AC583">
        <v>4</v>
      </c>
      <c r="AD583">
        <v>5</v>
      </c>
      <c r="AE583">
        <v>4</v>
      </c>
      <c r="AF583">
        <v>3</v>
      </c>
      <c r="AG583">
        <v>4</v>
      </c>
      <c r="AH583">
        <v>4</v>
      </c>
      <c r="AI583">
        <v>3</v>
      </c>
      <c r="AJ583">
        <v>4</v>
      </c>
      <c r="AK583">
        <v>3</v>
      </c>
      <c r="AL583">
        <v>3</v>
      </c>
      <c r="AM583">
        <v>2</v>
      </c>
      <c r="AN583">
        <v>4</v>
      </c>
      <c r="AO583">
        <v>4</v>
      </c>
      <c r="AP583">
        <v>4</v>
      </c>
      <c r="AQ583">
        <v>4</v>
      </c>
      <c r="AR583">
        <v>3</v>
      </c>
      <c r="AS583">
        <v>4</v>
      </c>
      <c r="AT583">
        <v>3</v>
      </c>
      <c r="AU583">
        <v>4</v>
      </c>
      <c r="AV583">
        <v>1</v>
      </c>
      <c r="AW583">
        <v>4</v>
      </c>
      <c r="AX583">
        <v>2</v>
      </c>
      <c r="AY583">
        <v>3</v>
      </c>
      <c r="AZ583">
        <v>3</v>
      </c>
      <c r="BA583" t="s">
        <v>1074</v>
      </c>
    </row>
    <row r="584" spans="1:53" hidden="1" x14ac:dyDescent="0.3">
      <c r="A584">
        <v>118454495780</v>
      </c>
      <c r="B584">
        <v>453298388</v>
      </c>
      <c r="C584" s="1">
        <v>45226.758263888885</v>
      </c>
      <c r="D584" s="1">
        <v>45226.761122685188</v>
      </c>
      <c r="E584" t="s">
        <v>1075</v>
      </c>
      <c r="I584" t="s">
        <v>48</v>
      </c>
      <c r="J584" t="s">
        <v>53</v>
      </c>
      <c r="K584">
        <v>4</v>
      </c>
      <c r="L584">
        <v>5</v>
      </c>
      <c r="M584">
        <v>4</v>
      </c>
      <c r="N584">
        <v>4</v>
      </c>
      <c r="O584">
        <v>4</v>
      </c>
      <c r="P584">
        <v>4</v>
      </c>
      <c r="Q584">
        <v>5</v>
      </c>
      <c r="R584">
        <v>5</v>
      </c>
      <c r="S584">
        <v>5</v>
      </c>
      <c r="T584">
        <v>4</v>
      </c>
      <c r="U584">
        <v>4</v>
      </c>
      <c r="V584">
        <v>4</v>
      </c>
      <c r="W584">
        <v>5</v>
      </c>
      <c r="X584">
        <v>3</v>
      </c>
      <c r="Y584">
        <v>4</v>
      </c>
      <c r="Z584">
        <v>5</v>
      </c>
      <c r="AA584">
        <v>4</v>
      </c>
      <c r="AB584">
        <v>4</v>
      </c>
      <c r="AC584">
        <v>4</v>
      </c>
      <c r="AD584">
        <v>5</v>
      </c>
      <c r="AE584">
        <v>4</v>
      </c>
      <c r="AF584">
        <v>4</v>
      </c>
      <c r="AG584">
        <v>4</v>
      </c>
      <c r="AH584">
        <v>4</v>
      </c>
      <c r="AI584">
        <v>4</v>
      </c>
      <c r="AJ584">
        <v>5</v>
      </c>
      <c r="AK584">
        <v>3</v>
      </c>
      <c r="AL584">
        <v>4</v>
      </c>
      <c r="AM584">
        <v>4</v>
      </c>
      <c r="AN584">
        <v>4</v>
      </c>
      <c r="AO584">
        <v>4</v>
      </c>
      <c r="AP584">
        <v>4</v>
      </c>
      <c r="AQ584">
        <v>4</v>
      </c>
      <c r="AR584">
        <v>4</v>
      </c>
      <c r="AS584">
        <v>5</v>
      </c>
      <c r="AT584">
        <v>5</v>
      </c>
      <c r="AU584">
        <v>5</v>
      </c>
      <c r="AV584">
        <v>4</v>
      </c>
      <c r="AW584">
        <v>4</v>
      </c>
      <c r="AX584">
        <v>4</v>
      </c>
      <c r="AY584">
        <v>4</v>
      </c>
      <c r="AZ584">
        <v>4</v>
      </c>
      <c r="BA584" t="s">
        <v>1076</v>
      </c>
    </row>
    <row r="585" spans="1:53" hidden="1" x14ac:dyDescent="0.3">
      <c r="A585">
        <v>118454495288</v>
      </c>
      <c r="B585">
        <v>453298388</v>
      </c>
      <c r="C585" s="1">
        <v>45226.756736111114</v>
      </c>
      <c r="D585" s="1">
        <v>45226.760925925926</v>
      </c>
      <c r="E585" t="s">
        <v>908</v>
      </c>
      <c r="I585" t="s">
        <v>48</v>
      </c>
      <c r="J585" t="s">
        <v>49</v>
      </c>
      <c r="K585">
        <v>3</v>
      </c>
      <c r="L585">
        <v>3</v>
      </c>
      <c r="M585">
        <v>3</v>
      </c>
      <c r="N585">
        <v>3</v>
      </c>
      <c r="O585">
        <v>3</v>
      </c>
      <c r="P585">
        <v>3</v>
      </c>
      <c r="Q585">
        <v>3</v>
      </c>
      <c r="R585">
        <v>3</v>
      </c>
      <c r="S585">
        <v>4</v>
      </c>
      <c r="T585">
        <v>3</v>
      </c>
      <c r="U585">
        <v>3</v>
      </c>
      <c r="V585">
        <v>3</v>
      </c>
      <c r="W585">
        <v>3</v>
      </c>
      <c r="X585">
        <v>3</v>
      </c>
      <c r="Y585">
        <v>4</v>
      </c>
      <c r="Z585">
        <v>3</v>
      </c>
      <c r="AA585">
        <v>2</v>
      </c>
      <c r="AB585">
        <v>3</v>
      </c>
      <c r="AC585">
        <v>3</v>
      </c>
      <c r="AD585">
        <v>3</v>
      </c>
      <c r="AE585">
        <v>3</v>
      </c>
      <c r="AF585">
        <v>2</v>
      </c>
      <c r="AG585">
        <v>3</v>
      </c>
      <c r="AH585">
        <v>3</v>
      </c>
      <c r="AI585">
        <v>2</v>
      </c>
      <c r="AJ585">
        <v>3</v>
      </c>
      <c r="AK585">
        <v>3</v>
      </c>
      <c r="AL585">
        <v>3</v>
      </c>
      <c r="AM585">
        <v>3</v>
      </c>
      <c r="AN585">
        <v>2</v>
      </c>
      <c r="AO585">
        <v>4</v>
      </c>
      <c r="AP585">
        <v>3</v>
      </c>
      <c r="AQ585">
        <v>4</v>
      </c>
      <c r="AR585">
        <v>3</v>
      </c>
      <c r="AS585">
        <v>3</v>
      </c>
      <c r="AT585">
        <v>3</v>
      </c>
      <c r="AU585">
        <v>3</v>
      </c>
      <c r="AV585">
        <v>3</v>
      </c>
      <c r="AW585">
        <v>2</v>
      </c>
      <c r="AX585">
        <v>2</v>
      </c>
      <c r="AY585">
        <v>3</v>
      </c>
      <c r="AZ585">
        <v>4</v>
      </c>
      <c r="BA585" t="s">
        <v>87</v>
      </c>
    </row>
    <row r="586" spans="1:53" hidden="1" x14ac:dyDescent="0.3">
      <c r="A586">
        <v>118454495267</v>
      </c>
      <c r="B586">
        <v>453298388</v>
      </c>
      <c r="C586" s="1">
        <v>45226.756597222222</v>
      </c>
      <c r="D586" s="1">
        <v>45226.760601851849</v>
      </c>
      <c r="E586" t="s">
        <v>1077</v>
      </c>
      <c r="I586" t="s">
        <v>48</v>
      </c>
      <c r="J586" t="s">
        <v>96</v>
      </c>
      <c r="K586">
        <v>4</v>
      </c>
      <c r="L586">
        <v>4</v>
      </c>
      <c r="M586">
        <v>3</v>
      </c>
      <c r="N586">
        <v>5</v>
      </c>
      <c r="O586">
        <v>5</v>
      </c>
      <c r="P586">
        <v>4</v>
      </c>
      <c r="Q586">
        <v>3</v>
      </c>
      <c r="R586">
        <v>4</v>
      </c>
      <c r="S586">
        <v>4</v>
      </c>
      <c r="T586">
        <v>3</v>
      </c>
      <c r="U586">
        <v>5</v>
      </c>
      <c r="V586">
        <v>3</v>
      </c>
      <c r="W586">
        <v>3</v>
      </c>
      <c r="X586">
        <v>2</v>
      </c>
      <c r="Y586">
        <v>5</v>
      </c>
      <c r="Z586">
        <v>4</v>
      </c>
      <c r="AA586">
        <v>3</v>
      </c>
      <c r="AB586">
        <v>4</v>
      </c>
      <c r="AC586">
        <v>4</v>
      </c>
      <c r="AD586">
        <v>1</v>
      </c>
      <c r="AE586">
        <v>3</v>
      </c>
      <c r="AF586">
        <v>3</v>
      </c>
      <c r="AG586">
        <v>3</v>
      </c>
      <c r="AH586">
        <v>3</v>
      </c>
      <c r="AI586">
        <v>2</v>
      </c>
      <c r="AJ586">
        <v>3</v>
      </c>
      <c r="AK586">
        <v>1</v>
      </c>
      <c r="AL586">
        <v>3</v>
      </c>
      <c r="AM586">
        <v>3</v>
      </c>
      <c r="AN586">
        <v>1</v>
      </c>
      <c r="AO586">
        <v>3</v>
      </c>
      <c r="AP586">
        <v>4</v>
      </c>
      <c r="AQ586">
        <v>2</v>
      </c>
      <c r="AR586">
        <v>4</v>
      </c>
      <c r="AS586">
        <v>4</v>
      </c>
      <c r="AT586">
        <v>5</v>
      </c>
      <c r="AU586">
        <v>4</v>
      </c>
      <c r="AV586">
        <v>2</v>
      </c>
      <c r="AW586">
        <v>4</v>
      </c>
      <c r="AX586">
        <v>4</v>
      </c>
      <c r="AY586">
        <v>3</v>
      </c>
      <c r="AZ586">
        <v>3</v>
      </c>
      <c r="BA586" t="s">
        <v>1078</v>
      </c>
    </row>
    <row r="587" spans="1:53" hidden="1" x14ac:dyDescent="0.3">
      <c r="A587">
        <v>118454494942</v>
      </c>
      <c r="B587">
        <v>453298388</v>
      </c>
      <c r="C587" s="1">
        <v>45226.757627314815</v>
      </c>
      <c r="D587" s="1">
        <v>45226.760509259257</v>
      </c>
      <c r="E587" t="s">
        <v>1079</v>
      </c>
      <c r="I587" t="s">
        <v>48</v>
      </c>
      <c r="J587" t="s">
        <v>53</v>
      </c>
      <c r="K587">
        <v>4</v>
      </c>
      <c r="L587">
        <v>4</v>
      </c>
      <c r="M587">
        <v>4</v>
      </c>
      <c r="N587">
        <v>4</v>
      </c>
      <c r="O587">
        <v>4</v>
      </c>
      <c r="P587">
        <v>3</v>
      </c>
      <c r="Q587">
        <v>4</v>
      </c>
      <c r="R587">
        <v>5</v>
      </c>
      <c r="S587">
        <v>4</v>
      </c>
      <c r="T587">
        <v>4</v>
      </c>
      <c r="U587">
        <v>4</v>
      </c>
      <c r="V587">
        <v>4</v>
      </c>
      <c r="W587">
        <v>4</v>
      </c>
      <c r="X587">
        <v>4</v>
      </c>
      <c r="Y587">
        <v>4</v>
      </c>
      <c r="Z587">
        <v>4</v>
      </c>
      <c r="AA587">
        <v>4</v>
      </c>
      <c r="AB587">
        <v>4</v>
      </c>
      <c r="AC587">
        <v>4</v>
      </c>
      <c r="AD587">
        <v>4</v>
      </c>
      <c r="AE587">
        <v>4</v>
      </c>
      <c r="AF587">
        <v>4</v>
      </c>
      <c r="AG587">
        <v>4</v>
      </c>
      <c r="AH587">
        <v>4</v>
      </c>
      <c r="AI587">
        <v>4</v>
      </c>
      <c r="AJ587">
        <v>4</v>
      </c>
      <c r="AK587">
        <v>4</v>
      </c>
      <c r="AL587">
        <v>4</v>
      </c>
      <c r="AM587">
        <v>4</v>
      </c>
      <c r="AN587">
        <v>4</v>
      </c>
      <c r="AO587">
        <v>4</v>
      </c>
      <c r="AP587">
        <v>4</v>
      </c>
      <c r="AQ587">
        <v>4</v>
      </c>
      <c r="AR587">
        <v>4</v>
      </c>
      <c r="AS587">
        <v>4</v>
      </c>
      <c r="AT587">
        <v>4</v>
      </c>
      <c r="AU587">
        <v>4</v>
      </c>
      <c r="AV587">
        <v>4</v>
      </c>
      <c r="AW587">
        <v>5</v>
      </c>
      <c r="AX587">
        <v>4</v>
      </c>
      <c r="AY587">
        <v>5</v>
      </c>
      <c r="AZ587">
        <v>5</v>
      </c>
      <c r="BA587" t="s">
        <v>152</v>
      </c>
    </row>
    <row r="588" spans="1:53" hidden="1" x14ac:dyDescent="0.3">
      <c r="A588">
        <v>118454495123</v>
      </c>
      <c r="B588">
        <v>453298388</v>
      </c>
      <c r="C588" s="1">
        <v>45226.757754629631</v>
      </c>
      <c r="D588" s="1">
        <v>45226.760451388887</v>
      </c>
      <c r="E588" t="s">
        <v>1080</v>
      </c>
      <c r="I588" t="s">
        <v>48</v>
      </c>
      <c r="J588" t="s">
        <v>49</v>
      </c>
      <c r="K588">
        <v>5</v>
      </c>
      <c r="L588">
        <v>5</v>
      </c>
      <c r="M588">
        <v>5</v>
      </c>
      <c r="N588">
        <v>5</v>
      </c>
      <c r="O588">
        <v>4</v>
      </c>
      <c r="P588">
        <v>4</v>
      </c>
      <c r="Q588">
        <v>5</v>
      </c>
      <c r="R588">
        <v>5</v>
      </c>
      <c r="S588">
        <v>5</v>
      </c>
      <c r="T588">
        <v>4</v>
      </c>
      <c r="U588">
        <v>5</v>
      </c>
      <c r="V588">
        <v>5</v>
      </c>
      <c r="W588">
        <v>5</v>
      </c>
      <c r="X588">
        <v>5</v>
      </c>
      <c r="Y588">
        <v>5</v>
      </c>
      <c r="Z588">
        <v>5</v>
      </c>
      <c r="AA588">
        <v>5</v>
      </c>
      <c r="AB588">
        <v>4</v>
      </c>
      <c r="AC588">
        <v>5</v>
      </c>
      <c r="AD588">
        <v>5</v>
      </c>
      <c r="AE588">
        <v>5</v>
      </c>
      <c r="AF588">
        <v>5</v>
      </c>
      <c r="AG588">
        <v>4</v>
      </c>
      <c r="AH588">
        <v>3</v>
      </c>
      <c r="AI588">
        <v>4</v>
      </c>
      <c r="AJ588">
        <v>5</v>
      </c>
      <c r="AK588">
        <v>4</v>
      </c>
      <c r="AL588">
        <v>5</v>
      </c>
      <c r="AM588">
        <v>4</v>
      </c>
      <c r="AN588" t="s">
        <v>50</v>
      </c>
      <c r="AO588">
        <v>4</v>
      </c>
      <c r="AP588">
        <v>5</v>
      </c>
      <c r="AQ588">
        <v>5</v>
      </c>
      <c r="AR588">
        <v>5</v>
      </c>
      <c r="AS588">
        <v>5</v>
      </c>
      <c r="AT588">
        <v>5</v>
      </c>
      <c r="AU588">
        <v>5</v>
      </c>
      <c r="AV588">
        <v>5</v>
      </c>
      <c r="AW588">
        <v>5</v>
      </c>
      <c r="AX588">
        <v>5</v>
      </c>
      <c r="AY588">
        <v>5</v>
      </c>
      <c r="AZ588">
        <v>4</v>
      </c>
      <c r="BA588" t="s">
        <v>85</v>
      </c>
    </row>
    <row r="589" spans="1:53" hidden="1" x14ac:dyDescent="0.3">
      <c r="A589">
        <v>118454494844</v>
      </c>
      <c r="B589">
        <v>453298388</v>
      </c>
      <c r="C589" s="1">
        <v>45226.756608796299</v>
      </c>
      <c r="D589" s="1">
        <v>45226.76017361111</v>
      </c>
      <c r="E589" t="s">
        <v>1081</v>
      </c>
      <c r="I589" t="s">
        <v>56</v>
      </c>
      <c r="J589" t="s">
        <v>103</v>
      </c>
      <c r="K589">
        <v>5</v>
      </c>
      <c r="L589">
        <v>4</v>
      </c>
      <c r="M589">
        <v>4</v>
      </c>
      <c r="N589">
        <v>4</v>
      </c>
      <c r="O589">
        <v>4</v>
      </c>
      <c r="P589">
        <v>4</v>
      </c>
      <c r="Q589">
        <v>4</v>
      </c>
      <c r="R589">
        <v>4</v>
      </c>
      <c r="S589">
        <v>4</v>
      </c>
      <c r="T589">
        <v>4</v>
      </c>
      <c r="U589">
        <v>4</v>
      </c>
      <c r="V589">
        <v>4</v>
      </c>
      <c r="W589">
        <v>4</v>
      </c>
      <c r="X589">
        <v>4</v>
      </c>
      <c r="Y589">
        <v>4</v>
      </c>
      <c r="Z589">
        <v>5</v>
      </c>
      <c r="AA589">
        <v>4</v>
      </c>
      <c r="AB589">
        <v>4</v>
      </c>
      <c r="AC589">
        <v>4</v>
      </c>
      <c r="AD589">
        <v>4</v>
      </c>
      <c r="AE589">
        <v>4</v>
      </c>
      <c r="AF589">
        <v>4</v>
      </c>
      <c r="AG589">
        <v>4</v>
      </c>
      <c r="AH589">
        <v>4</v>
      </c>
      <c r="AI589">
        <v>4</v>
      </c>
      <c r="AJ589">
        <v>4</v>
      </c>
      <c r="AK589">
        <v>4</v>
      </c>
      <c r="AL589">
        <v>4</v>
      </c>
      <c r="AM589">
        <v>4</v>
      </c>
      <c r="AN589">
        <v>2</v>
      </c>
      <c r="AO589">
        <v>4</v>
      </c>
      <c r="AP589">
        <v>4</v>
      </c>
      <c r="AQ589">
        <v>4</v>
      </c>
      <c r="AR589">
        <v>4</v>
      </c>
      <c r="AS589">
        <v>5</v>
      </c>
      <c r="AT589">
        <v>4</v>
      </c>
      <c r="AU589">
        <v>4</v>
      </c>
      <c r="AV589">
        <v>4</v>
      </c>
      <c r="AW589">
        <v>4</v>
      </c>
      <c r="AX589">
        <v>4</v>
      </c>
      <c r="AY589">
        <v>4</v>
      </c>
      <c r="AZ589">
        <v>5</v>
      </c>
      <c r="BA589" t="s">
        <v>1082</v>
      </c>
    </row>
    <row r="590" spans="1:53" hidden="1" x14ac:dyDescent="0.3">
      <c r="A590">
        <v>118454494669</v>
      </c>
      <c r="B590">
        <v>453298388</v>
      </c>
      <c r="C590" s="1">
        <v>45226.756874999999</v>
      </c>
      <c r="D590" s="1">
        <v>45226.760069444441</v>
      </c>
      <c r="E590" t="s">
        <v>1083</v>
      </c>
      <c r="I590" t="s">
        <v>56</v>
      </c>
      <c r="J590" t="s">
        <v>68</v>
      </c>
      <c r="K590">
        <v>4</v>
      </c>
      <c r="L590">
        <v>3</v>
      </c>
      <c r="M590">
        <v>4</v>
      </c>
      <c r="N590">
        <v>4</v>
      </c>
      <c r="O590">
        <v>4</v>
      </c>
      <c r="P590">
        <v>4</v>
      </c>
      <c r="Q590">
        <v>4</v>
      </c>
      <c r="R590">
        <v>4</v>
      </c>
      <c r="S590">
        <v>4</v>
      </c>
      <c r="T590">
        <v>4</v>
      </c>
      <c r="U590">
        <v>4</v>
      </c>
      <c r="V590">
        <v>4</v>
      </c>
      <c r="W590">
        <v>4</v>
      </c>
      <c r="X590">
        <v>4</v>
      </c>
      <c r="Y590">
        <v>4</v>
      </c>
      <c r="Z590">
        <v>5</v>
      </c>
      <c r="AA590">
        <v>4</v>
      </c>
      <c r="AB590">
        <v>4</v>
      </c>
      <c r="AC590">
        <v>4</v>
      </c>
      <c r="AD590">
        <v>4</v>
      </c>
      <c r="AE590">
        <v>4</v>
      </c>
      <c r="AF590">
        <v>4</v>
      </c>
      <c r="AG590">
        <v>4</v>
      </c>
      <c r="AH590">
        <v>4</v>
      </c>
      <c r="AI590">
        <v>4</v>
      </c>
      <c r="AJ590">
        <v>4</v>
      </c>
      <c r="AK590">
        <v>2</v>
      </c>
      <c r="AL590">
        <v>4</v>
      </c>
      <c r="AM590">
        <v>2</v>
      </c>
      <c r="AN590">
        <v>4</v>
      </c>
      <c r="AO590">
        <v>2</v>
      </c>
      <c r="AP590">
        <v>4</v>
      </c>
      <c r="AQ590">
        <v>4</v>
      </c>
      <c r="AR590">
        <v>4</v>
      </c>
      <c r="AS590">
        <v>4</v>
      </c>
      <c r="AT590">
        <v>4</v>
      </c>
      <c r="AU590">
        <v>3</v>
      </c>
      <c r="AV590">
        <v>4</v>
      </c>
      <c r="AW590">
        <v>5</v>
      </c>
      <c r="AX590">
        <v>3</v>
      </c>
      <c r="AY590">
        <v>4</v>
      </c>
      <c r="AZ590">
        <v>4</v>
      </c>
      <c r="BA590" t="s">
        <v>152</v>
      </c>
    </row>
    <row r="591" spans="1:53" hidden="1" x14ac:dyDescent="0.3">
      <c r="A591">
        <v>118454494637</v>
      </c>
      <c r="B591">
        <v>453298388</v>
      </c>
      <c r="C591" s="1">
        <v>45226.756354166668</v>
      </c>
      <c r="D591" s="1">
        <v>45226.759942129633</v>
      </c>
      <c r="E591" t="s">
        <v>1084</v>
      </c>
      <c r="I591" t="s">
        <v>56</v>
      </c>
      <c r="J591" t="s">
        <v>68</v>
      </c>
      <c r="K591">
        <v>2</v>
      </c>
      <c r="L591">
        <v>2</v>
      </c>
      <c r="M591">
        <v>3</v>
      </c>
      <c r="N591">
        <v>2</v>
      </c>
      <c r="O591">
        <v>3</v>
      </c>
      <c r="P591">
        <v>2</v>
      </c>
      <c r="Q591">
        <v>1</v>
      </c>
      <c r="R591">
        <v>2</v>
      </c>
      <c r="S591">
        <v>3</v>
      </c>
      <c r="T591">
        <v>3</v>
      </c>
      <c r="U591">
        <v>3</v>
      </c>
      <c r="V591">
        <v>1</v>
      </c>
      <c r="W591">
        <v>3</v>
      </c>
      <c r="X591">
        <v>1</v>
      </c>
      <c r="Y591">
        <v>3</v>
      </c>
      <c r="Z591">
        <v>3</v>
      </c>
      <c r="AA591">
        <v>3</v>
      </c>
      <c r="AB591">
        <v>3</v>
      </c>
      <c r="AC591">
        <v>3</v>
      </c>
      <c r="AD591">
        <v>3</v>
      </c>
      <c r="AE591">
        <v>2</v>
      </c>
      <c r="AF591">
        <v>3</v>
      </c>
      <c r="AG591">
        <v>3</v>
      </c>
      <c r="AH591">
        <v>4</v>
      </c>
      <c r="AI591">
        <v>2</v>
      </c>
      <c r="AJ591">
        <v>3</v>
      </c>
      <c r="AK591">
        <v>1</v>
      </c>
      <c r="AL591">
        <v>3</v>
      </c>
      <c r="AM591">
        <v>1</v>
      </c>
      <c r="AN591" t="s">
        <v>50</v>
      </c>
      <c r="AO591">
        <v>1</v>
      </c>
      <c r="AP591" t="s">
        <v>81</v>
      </c>
      <c r="AQ591" t="s">
        <v>81</v>
      </c>
      <c r="AR591">
        <v>2</v>
      </c>
      <c r="AS591">
        <v>2</v>
      </c>
      <c r="AT591">
        <v>2</v>
      </c>
      <c r="AU591">
        <v>2</v>
      </c>
      <c r="AV591">
        <v>1</v>
      </c>
      <c r="AW591">
        <v>2</v>
      </c>
      <c r="AX591">
        <v>2</v>
      </c>
      <c r="AY591">
        <v>2</v>
      </c>
      <c r="AZ591">
        <v>3</v>
      </c>
      <c r="BA591" t="s">
        <v>1085</v>
      </c>
    </row>
    <row r="592" spans="1:53" hidden="1" x14ac:dyDescent="0.3">
      <c r="A592">
        <v>118454494038</v>
      </c>
      <c r="B592">
        <v>453298388</v>
      </c>
      <c r="C592" s="1">
        <v>45226.756481481483</v>
      </c>
      <c r="D592" s="1">
        <v>45226.759282407409</v>
      </c>
      <c r="E592" t="s">
        <v>396</v>
      </c>
      <c r="I592" t="s">
        <v>48</v>
      </c>
      <c r="J592" t="s">
        <v>49</v>
      </c>
      <c r="K592">
        <v>4</v>
      </c>
      <c r="L592">
        <v>5</v>
      </c>
      <c r="M592">
        <v>4</v>
      </c>
      <c r="N592">
        <v>3</v>
      </c>
      <c r="O592">
        <v>4</v>
      </c>
      <c r="P592">
        <v>4</v>
      </c>
      <c r="Q592">
        <v>4</v>
      </c>
      <c r="R592">
        <v>4</v>
      </c>
      <c r="S592">
        <v>4</v>
      </c>
      <c r="T592">
        <v>4</v>
      </c>
      <c r="U592">
        <v>5</v>
      </c>
      <c r="V592">
        <v>2</v>
      </c>
      <c r="W592">
        <v>3</v>
      </c>
      <c r="X592">
        <v>2</v>
      </c>
      <c r="Y592">
        <v>4</v>
      </c>
      <c r="Z592">
        <v>4</v>
      </c>
      <c r="AA592">
        <v>4</v>
      </c>
      <c r="AB592">
        <v>3</v>
      </c>
      <c r="AC592">
        <v>4</v>
      </c>
      <c r="AD592">
        <v>4</v>
      </c>
      <c r="AE592">
        <v>4</v>
      </c>
      <c r="AF592">
        <v>4</v>
      </c>
      <c r="AG592">
        <v>4</v>
      </c>
      <c r="AH592">
        <v>4</v>
      </c>
      <c r="AI592">
        <v>3</v>
      </c>
      <c r="AJ592">
        <v>4</v>
      </c>
      <c r="AK592">
        <v>4</v>
      </c>
      <c r="AL592">
        <v>4</v>
      </c>
      <c r="AM592">
        <v>3</v>
      </c>
      <c r="AN592">
        <v>3</v>
      </c>
      <c r="AO592">
        <v>4</v>
      </c>
      <c r="AP592">
        <v>4</v>
      </c>
      <c r="AQ592">
        <v>3</v>
      </c>
      <c r="AR592">
        <v>4</v>
      </c>
      <c r="AS592">
        <v>4</v>
      </c>
      <c r="AT592">
        <v>4</v>
      </c>
      <c r="AU592">
        <v>4</v>
      </c>
      <c r="AV592">
        <v>1</v>
      </c>
      <c r="AW592">
        <v>4</v>
      </c>
      <c r="AX592">
        <v>3</v>
      </c>
      <c r="AY592">
        <v>4</v>
      </c>
      <c r="AZ592">
        <v>3</v>
      </c>
      <c r="BA592" t="s">
        <v>1086</v>
      </c>
    </row>
    <row r="593" spans="1:53" hidden="1" x14ac:dyDescent="0.3">
      <c r="A593">
        <v>118454493654</v>
      </c>
      <c r="B593">
        <v>453298388</v>
      </c>
      <c r="C593" s="1">
        <v>45226.756377314814</v>
      </c>
      <c r="D593" s="1">
        <v>45226.758842592593</v>
      </c>
      <c r="E593" t="s">
        <v>1087</v>
      </c>
      <c r="I593" t="s">
        <v>48</v>
      </c>
      <c r="J593" t="s">
        <v>65</v>
      </c>
      <c r="K593">
        <v>2</v>
      </c>
      <c r="L593">
        <v>2</v>
      </c>
      <c r="M593">
        <v>2</v>
      </c>
      <c r="N593">
        <v>3</v>
      </c>
      <c r="O593">
        <v>3</v>
      </c>
      <c r="P593">
        <v>4</v>
      </c>
      <c r="Q593">
        <v>3</v>
      </c>
      <c r="R593">
        <v>2</v>
      </c>
      <c r="S593">
        <v>2</v>
      </c>
      <c r="T593">
        <v>1</v>
      </c>
      <c r="U593">
        <v>2</v>
      </c>
      <c r="V593">
        <v>4</v>
      </c>
      <c r="W593">
        <v>4</v>
      </c>
      <c r="X593">
        <v>3</v>
      </c>
      <c r="Y593">
        <v>1</v>
      </c>
      <c r="Z593">
        <v>4</v>
      </c>
      <c r="AA593">
        <v>4</v>
      </c>
      <c r="AB593">
        <v>4</v>
      </c>
      <c r="AC593">
        <v>4</v>
      </c>
      <c r="AD593">
        <v>3</v>
      </c>
      <c r="AE593">
        <v>4</v>
      </c>
      <c r="AF593">
        <v>4</v>
      </c>
      <c r="AG593">
        <v>4</v>
      </c>
      <c r="AH593">
        <v>2</v>
      </c>
      <c r="AI593">
        <v>4</v>
      </c>
      <c r="AJ593">
        <v>4</v>
      </c>
      <c r="AK593">
        <v>1</v>
      </c>
      <c r="AL593">
        <v>4</v>
      </c>
      <c r="AM593">
        <v>3</v>
      </c>
      <c r="AN593">
        <v>3</v>
      </c>
      <c r="AO593">
        <v>4</v>
      </c>
      <c r="AP593">
        <v>4</v>
      </c>
      <c r="AQ593">
        <v>4</v>
      </c>
      <c r="AR593">
        <v>2</v>
      </c>
      <c r="AS593">
        <v>2</v>
      </c>
      <c r="AT593">
        <v>3</v>
      </c>
      <c r="AU593">
        <v>3</v>
      </c>
      <c r="AV593">
        <v>2</v>
      </c>
      <c r="AW593">
        <v>4</v>
      </c>
      <c r="AX593">
        <v>3</v>
      </c>
      <c r="AY593">
        <v>4</v>
      </c>
      <c r="AZ593">
        <v>3</v>
      </c>
      <c r="BA593" t="s">
        <v>1088</v>
      </c>
    </row>
    <row r="594" spans="1:53" hidden="1" x14ac:dyDescent="0.3">
      <c r="A594">
        <v>118454493403</v>
      </c>
      <c r="B594">
        <v>453298388</v>
      </c>
      <c r="C594" s="1">
        <v>45226.756597222222</v>
      </c>
      <c r="D594" s="1">
        <v>45226.758576388886</v>
      </c>
      <c r="E594" t="s">
        <v>1089</v>
      </c>
      <c r="I594" t="s">
        <v>48</v>
      </c>
      <c r="J594" t="s">
        <v>65</v>
      </c>
      <c r="K594">
        <v>5</v>
      </c>
      <c r="L594">
        <v>4</v>
      </c>
      <c r="M594">
        <v>4</v>
      </c>
      <c r="N594">
        <v>3</v>
      </c>
      <c r="O594">
        <v>5</v>
      </c>
      <c r="P594">
        <v>3</v>
      </c>
      <c r="Q594">
        <v>5</v>
      </c>
      <c r="R594">
        <v>4</v>
      </c>
      <c r="S594">
        <v>5</v>
      </c>
      <c r="T594">
        <v>5</v>
      </c>
      <c r="U594">
        <v>4</v>
      </c>
      <c r="V594">
        <v>2</v>
      </c>
      <c r="W594">
        <v>4</v>
      </c>
      <c r="X594">
        <v>3</v>
      </c>
      <c r="Y594">
        <v>3</v>
      </c>
      <c r="Z594">
        <v>4</v>
      </c>
      <c r="AA594">
        <v>4</v>
      </c>
      <c r="AB594">
        <v>5</v>
      </c>
      <c r="AC594">
        <v>5</v>
      </c>
      <c r="AD594">
        <v>5</v>
      </c>
      <c r="AE594">
        <v>4</v>
      </c>
      <c r="AF594">
        <v>5</v>
      </c>
      <c r="AG594">
        <v>4</v>
      </c>
      <c r="AH594">
        <v>4</v>
      </c>
      <c r="AI594">
        <v>3</v>
      </c>
      <c r="AJ594">
        <v>4</v>
      </c>
      <c r="AK594">
        <v>4</v>
      </c>
      <c r="AL594">
        <v>5</v>
      </c>
      <c r="AM594">
        <v>5</v>
      </c>
      <c r="AN594">
        <v>5</v>
      </c>
      <c r="AO594">
        <v>4</v>
      </c>
      <c r="AP594">
        <v>4</v>
      </c>
      <c r="AQ594">
        <v>3</v>
      </c>
      <c r="AR594">
        <v>4</v>
      </c>
      <c r="AS594">
        <v>5</v>
      </c>
      <c r="AT594">
        <v>4</v>
      </c>
      <c r="AU594">
        <v>5</v>
      </c>
      <c r="AV594">
        <v>3</v>
      </c>
      <c r="AW594">
        <v>4</v>
      </c>
      <c r="AX594">
        <v>4</v>
      </c>
      <c r="AY594">
        <v>4</v>
      </c>
      <c r="AZ594">
        <v>4</v>
      </c>
      <c r="BA594" t="s">
        <v>152</v>
      </c>
    </row>
    <row r="595" spans="1:53" hidden="1" x14ac:dyDescent="0.3">
      <c r="A595">
        <v>118453505911</v>
      </c>
      <c r="B595">
        <v>453298388</v>
      </c>
      <c r="C595" s="1">
        <v>45225.794849537036</v>
      </c>
      <c r="D595" s="1">
        <v>45225.803923611114</v>
      </c>
      <c r="E595" t="s">
        <v>1090</v>
      </c>
      <c r="I595" t="s">
        <v>48</v>
      </c>
      <c r="J595" t="s">
        <v>53</v>
      </c>
      <c r="K595">
        <v>5</v>
      </c>
      <c r="L595">
        <v>5</v>
      </c>
      <c r="M595">
        <v>5</v>
      </c>
      <c r="N595">
        <v>4</v>
      </c>
      <c r="O595">
        <v>4</v>
      </c>
      <c r="P595">
        <v>4</v>
      </c>
      <c r="Q595">
        <v>4</v>
      </c>
      <c r="R595">
        <v>5</v>
      </c>
      <c r="S595">
        <v>5</v>
      </c>
      <c r="T595">
        <v>4</v>
      </c>
      <c r="U595">
        <v>4</v>
      </c>
      <c r="V595">
        <v>5</v>
      </c>
      <c r="W595">
        <v>5</v>
      </c>
      <c r="X595">
        <v>3</v>
      </c>
      <c r="Y595">
        <v>4</v>
      </c>
      <c r="Z595">
        <v>5</v>
      </c>
      <c r="AA595">
        <v>4</v>
      </c>
      <c r="AB595">
        <v>5</v>
      </c>
      <c r="AC595">
        <v>3</v>
      </c>
      <c r="AD595">
        <v>4</v>
      </c>
      <c r="AE595">
        <v>4</v>
      </c>
      <c r="AF595">
        <v>4</v>
      </c>
      <c r="AG595">
        <v>5</v>
      </c>
      <c r="AH595">
        <v>5</v>
      </c>
      <c r="AI595">
        <v>5</v>
      </c>
      <c r="AJ595">
        <v>4</v>
      </c>
      <c r="AK595">
        <v>5</v>
      </c>
      <c r="AL595">
        <v>5</v>
      </c>
      <c r="AM595">
        <v>5</v>
      </c>
      <c r="AN595">
        <v>5</v>
      </c>
      <c r="AO595">
        <v>4</v>
      </c>
      <c r="AP595">
        <v>5</v>
      </c>
      <c r="AQ595">
        <v>4</v>
      </c>
      <c r="AR595">
        <v>4</v>
      </c>
      <c r="AS595">
        <v>5</v>
      </c>
      <c r="AT595">
        <v>5</v>
      </c>
      <c r="AU595">
        <v>5</v>
      </c>
      <c r="AV595">
        <v>5</v>
      </c>
      <c r="AW595">
        <v>5</v>
      </c>
      <c r="AX595">
        <v>5</v>
      </c>
      <c r="AY595">
        <v>5</v>
      </c>
      <c r="AZ595">
        <v>5</v>
      </c>
      <c r="BA595" t="s">
        <v>1091</v>
      </c>
    </row>
  </sheetData>
  <autoFilter ref="A1:BA595">
    <filterColumn colId="52">
      <filters>
        <filter val="-"/>
        <filter val="---"/>
        <filter val="—"/>
        <filter val="*"/>
        <filter val="."/>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11"/>
  <sheetViews>
    <sheetView topLeftCell="A178" workbookViewId="0">
      <selection activeCell="A2" sqref="A2:A211"/>
    </sheetView>
  </sheetViews>
  <sheetFormatPr defaultRowHeight="14.4" x14ac:dyDescent="0.3"/>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c r="AZ1" s="2"/>
      <c r="BA1" s="2" t="s">
        <v>46</v>
      </c>
    </row>
    <row r="2" spans="1:53" x14ac:dyDescent="0.3">
      <c r="A2">
        <v>118471364462</v>
      </c>
      <c r="B2">
        <v>453298388</v>
      </c>
      <c r="C2" s="1">
        <v>45246.630856481483</v>
      </c>
      <c r="D2" s="1">
        <v>45246.635914351849</v>
      </c>
      <c r="E2" t="s">
        <v>55</v>
      </c>
      <c r="I2" t="s">
        <v>56</v>
      </c>
      <c r="J2" t="s">
        <v>57</v>
      </c>
      <c r="K2">
        <v>4</v>
      </c>
      <c r="L2">
        <v>4</v>
      </c>
      <c r="M2">
        <v>3</v>
      </c>
      <c r="N2">
        <v>2</v>
      </c>
      <c r="O2">
        <v>3</v>
      </c>
      <c r="P2">
        <v>2</v>
      </c>
      <c r="Q2">
        <v>3</v>
      </c>
      <c r="R2">
        <v>3</v>
      </c>
      <c r="S2">
        <v>3</v>
      </c>
      <c r="T2">
        <v>2</v>
      </c>
      <c r="U2">
        <v>3</v>
      </c>
      <c r="V2">
        <v>4</v>
      </c>
      <c r="W2">
        <v>4</v>
      </c>
      <c r="X2">
        <v>4</v>
      </c>
      <c r="Y2">
        <v>2</v>
      </c>
      <c r="Z2">
        <v>4</v>
      </c>
      <c r="AA2">
        <v>4</v>
      </c>
      <c r="AB2">
        <v>4</v>
      </c>
      <c r="AC2">
        <v>4</v>
      </c>
      <c r="AD2">
        <v>4</v>
      </c>
      <c r="AE2">
        <v>3</v>
      </c>
      <c r="AF2">
        <v>3</v>
      </c>
      <c r="AG2">
        <v>3</v>
      </c>
      <c r="AH2">
        <v>4</v>
      </c>
      <c r="AI2">
        <v>4</v>
      </c>
      <c r="AJ2">
        <v>4</v>
      </c>
      <c r="AK2">
        <v>4</v>
      </c>
      <c r="AL2">
        <v>4</v>
      </c>
      <c r="AM2">
        <v>4</v>
      </c>
      <c r="AN2">
        <v>3</v>
      </c>
      <c r="AO2">
        <v>4</v>
      </c>
      <c r="AP2">
        <v>4</v>
      </c>
      <c r="AQ2">
        <v>4</v>
      </c>
      <c r="AR2">
        <v>3</v>
      </c>
      <c r="AS2">
        <v>3</v>
      </c>
      <c r="AT2">
        <v>4</v>
      </c>
      <c r="AU2">
        <v>3</v>
      </c>
      <c r="AV2">
        <v>4</v>
      </c>
      <c r="AW2">
        <v>4</v>
      </c>
      <c r="AX2">
        <v>4</v>
      </c>
      <c r="AY2">
        <v>4</v>
      </c>
      <c r="AZ2">
        <v>3</v>
      </c>
      <c r="BA2" t="s">
        <v>58</v>
      </c>
    </row>
    <row r="3" spans="1:53" x14ac:dyDescent="0.3">
      <c r="A3">
        <v>118471319415</v>
      </c>
      <c r="B3">
        <v>453298388</v>
      </c>
      <c r="C3" s="1">
        <v>45246.565486111111</v>
      </c>
      <c r="D3" s="1">
        <v>45246.571388888886</v>
      </c>
      <c r="E3" t="s">
        <v>59</v>
      </c>
      <c r="I3" t="s">
        <v>60</v>
      </c>
      <c r="J3" t="s">
        <v>61</v>
      </c>
      <c r="K3">
        <v>4</v>
      </c>
      <c r="L3">
        <v>3</v>
      </c>
      <c r="M3">
        <v>3</v>
      </c>
      <c r="N3">
        <v>2</v>
      </c>
      <c r="O3">
        <v>3</v>
      </c>
      <c r="P3">
        <v>2</v>
      </c>
      <c r="Q3">
        <v>4</v>
      </c>
      <c r="R3">
        <v>2</v>
      </c>
      <c r="S3">
        <v>3</v>
      </c>
      <c r="T3">
        <v>4</v>
      </c>
      <c r="U3">
        <v>4</v>
      </c>
      <c r="V3">
        <v>4</v>
      </c>
      <c r="W3">
        <v>4</v>
      </c>
      <c r="X3">
        <v>4</v>
      </c>
      <c r="Y3">
        <v>3</v>
      </c>
      <c r="Z3">
        <v>4</v>
      </c>
      <c r="AA3">
        <v>4</v>
      </c>
      <c r="AB3">
        <v>4</v>
      </c>
      <c r="AC3">
        <v>4</v>
      </c>
      <c r="AD3">
        <v>4</v>
      </c>
      <c r="AE3">
        <v>4</v>
      </c>
      <c r="AF3">
        <v>4</v>
      </c>
      <c r="AG3">
        <v>4</v>
      </c>
      <c r="AH3">
        <v>4</v>
      </c>
      <c r="AI3">
        <v>4</v>
      </c>
      <c r="AJ3">
        <v>4</v>
      </c>
      <c r="AK3">
        <v>4</v>
      </c>
      <c r="AL3">
        <v>4</v>
      </c>
      <c r="AM3">
        <v>4</v>
      </c>
      <c r="AN3">
        <v>2</v>
      </c>
      <c r="AO3">
        <v>4</v>
      </c>
      <c r="AP3">
        <v>4</v>
      </c>
      <c r="AQ3">
        <v>4</v>
      </c>
      <c r="AR3">
        <v>4</v>
      </c>
      <c r="AS3">
        <v>4</v>
      </c>
      <c r="AT3">
        <v>4</v>
      </c>
      <c r="AU3">
        <v>3</v>
      </c>
      <c r="AV3">
        <v>4</v>
      </c>
      <c r="AW3">
        <v>5</v>
      </c>
      <c r="AX3">
        <v>5</v>
      </c>
      <c r="AY3">
        <v>5</v>
      </c>
      <c r="AZ3">
        <v>4</v>
      </c>
      <c r="BA3" t="s">
        <v>62</v>
      </c>
    </row>
    <row r="4" spans="1:53" x14ac:dyDescent="0.3">
      <c r="A4">
        <v>118471297076</v>
      </c>
      <c r="B4">
        <v>453298388</v>
      </c>
      <c r="C4" s="1">
        <v>45246.533263888887</v>
      </c>
      <c r="D4" s="1">
        <v>45246.538159722222</v>
      </c>
      <c r="E4" t="s">
        <v>67</v>
      </c>
      <c r="I4" t="s">
        <v>56</v>
      </c>
      <c r="J4" t="s">
        <v>68</v>
      </c>
      <c r="K4">
        <v>4</v>
      </c>
      <c r="L4">
        <v>4</v>
      </c>
      <c r="M4">
        <v>5</v>
      </c>
      <c r="N4">
        <v>4</v>
      </c>
      <c r="O4">
        <v>5</v>
      </c>
      <c r="P4">
        <v>5</v>
      </c>
      <c r="Q4">
        <v>5</v>
      </c>
      <c r="R4">
        <v>5</v>
      </c>
      <c r="S4">
        <v>4</v>
      </c>
      <c r="T4">
        <v>5</v>
      </c>
      <c r="U4">
        <v>5</v>
      </c>
      <c r="V4">
        <v>4</v>
      </c>
      <c r="W4">
        <v>5</v>
      </c>
      <c r="X4">
        <v>3</v>
      </c>
      <c r="Y4">
        <v>4</v>
      </c>
      <c r="Z4">
        <v>5</v>
      </c>
      <c r="AA4">
        <v>5</v>
      </c>
      <c r="AB4">
        <v>3</v>
      </c>
      <c r="AC4">
        <v>4</v>
      </c>
      <c r="AD4">
        <v>5</v>
      </c>
      <c r="AE4">
        <v>4</v>
      </c>
      <c r="AF4">
        <v>4</v>
      </c>
      <c r="AG4">
        <v>4</v>
      </c>
      <c r="AH4">
        <v>4</v>
      </c>
      <c r="AI4">
        <v>4</v>
      </c>
      <c r="AJ4">
        <v>4</v>
      </c>
      <c r="AK4">
        <v>5</v>
      </c>
      <c r="AL4">
        <v>5</v>
      </c>
      <c r="AM4">
        <v>4</v>
      </c>
      <c r="AN4" t="s">
        <v>50</v>
      </c>
      <c r="AO4">
        <v>4</v>
      </c>
      <c r="AP4">
        <v>4</v>
      </c>
      <c r="AQ4">
        <v>4</v>
      </c>
      <c r="AR4">
        <v>5</v>
      </c>
      <c r="AS4">
        <v>5</v>
      </c>
      <c r="AT4">
        <v>5</v>
      </c>
      <c r="AU4">
        <v>5</v>
      </c>
      <c r="AV4">
        <v>4</v>
      </c>
      <c r="AW4">
        <v>4</v>
      </c>
      <c r="AX4">
        <v>4</v>
      </c>
      <c r="AY4">
        <v>4</v>
      </c>
      <c r="AZ4">
        <v>3</v>
      </c>
      <c r="BA4" t="s">
        <v>69</v>
      </c>
    </row>
    <row r="5" spans="1:53" x14ac:dyDescent="0.3">
      <c r="A5">
        <v>118470582177</v>
      </c>
      <c r="B5">
        <v>453298388</v>
      </c>
      <c r="C5" s="1">
        <v>45245.949942129628</v>
      </c>
      <c r="D5" s="1">
        <v>45245.952835648146</v>
      </c>
      <c r="E5" t="s">
        <v>78</v>
      </c>
      <c r="I5" t="s">
        <v>56</v>
      </c>
      <c r="J5" t="s">
        <v>57</v>
      </c>
      <c r="K5">
        <v>4</v>
      </c>
      <c r="L5">
        <v>4</v>
      </c>
      <c r="M5">
        <v>4</v>
      </c>
      <c r="N5">
        <v>4</v>
      </c>
      <c r="O5">
        <v>4</v>
      </c>
      <c r="P5">
        <v>4</v>
      </c>
      <c r="Q5">
        <v>4</v>
      </c>
      <c r="R5">
        <v>4</v>
      </c>
      <c r="S5">
        <v>4</v>
      </c>
      <c r="T5">
        <v>4</v>
      </c>
      <c r="U5">
        <v>4</v>
      </c>
      <c r="V5">
        <v>4</v>
      </c>
      <c r="W5">
        <v>4</v>
      </c>
      <c r="X5">
        <v>4</v>
      </c>
      <c r="Y5">
        <v>4</v>
      </c>
      <c r="Z5">
        <v>4</v>
      </c>
      <c r="AA5">
        <v>4</v>
      </c>
      <c r="AB5">
        <v>4</v>
      </c>
      <c r="AC5">
        <v>4</v>
      </c>
      <c r="AD5">
        <v>4</v>
      </c>
      <c r="AE5">
        <v>4</v>
      </c>
      <c r="AF5">
        <v>4</v>
      </c>
      <c r="AG5">
        <v>4</v>
      </c>
      <c r="AH5">
        <v>4</v>
      </c>
      <c r="AI5">
        <v>4</v>
      </c>
      <c r="AJ5">
        <v>4</v>
      </c>
      <c r="AK5">
        <v>4</v>
      </c>
      <c r="AL5">
        <v>4</v>
      </c>
      <c r="AM5">
        <v>4</v>
      </c>
      <c r="AN5">
        <v>4</v>
      </c>
      <c r="AO5">
        <v>4</v>
      </c>
      <c r="AP5">
        <v>4</v>
      </c>
      <c r="AQ5">
        <v>4</v>
      </c>
      <c r="AR5">
        <v>4</v>
      </c>
      <c r="AS5">
        <v>4</v>
      </c>
      <c r="AT5">
        <v>4</v>
      </c>
      <c r="AU5">
        <v>4</v>
      </c>
      <c r="AV5">
        <v>4</v>
      </c>
      <c r="AW5">
        <v>4</v>
      </c>
      <c r="AX5">
        <v>4</v>
      </c>
      <c r="AY5">
        <v>3</v>
      </c>
      <c r="AZ5">
        <v>4</v>
      </c>
      <c r="BA5" t="s">
        <v>79</v>
      </c>
    </row>
    <row r="6" spans="1:53" x14ac:dyDescent="0.3">
      <c r="A6">
        <v>118470533791</v>
      </c>
      <c r="B6">
        <v>453298388</v>
      </c>
      <c r="C6" s="1">
        <v>45245.908692129633</v>
      </c>
      <c r="D6" s="1">
        <v>45245.92050925926</v>
      </c>
      <c r="E6" t="s">
        <v>80</v>
      </c>
      <c r="I6" t="s">
        <v>56</v>
      </c>
      <c r="J6" t="s">
        <v>68</v>
      </c>
      <c r="K6">
        <v>4</v>
      </c>
      <c r="L6">
        <v>4</v>
      </c>
      <c r="M6">
        <v>3</v>
      </c>
      <c r="N6">
        <v>3</v>
      </c>
      <c r="O6">
        <v>4</v>
      </c>
      <c r="P6">
        <v>4</v>
      </c>
      <c r="Q6">
        <v>2</v>
      </c>
      <c r="R6">
        <v>3</v>
      </c>
      <c r="S6">
        <v>3</v>
      </c>
      <c r="T6">
        <v>3</v>
      </c>
      <c r="U6">
        <v>3</v>
      </c>
      <c r="V6">
        <v>3</v>
      </c>
      <c r="W6">
        <v>3</v>
      </c>
      <c r="X6">
        <v>3</v>
      </c>
      <c r="Y6">
        <v>3</v>
      </c>
      <c r="Z6">
        <v>3</v>
      </c>
      <c r="AA6">
        <v>4</v>
      </c>
      <c r="AB6">
        <v>4</v>
      </c>
      <c r="AC6">
        <v>4</v>
      </c>
      <c r="AD6">
        <v>3</v>
      </c>
      <c r="AE6">
        <v>4</v>
      </c>
      <c r="AF6">
        <v>2</v>
      </c>
      <c r="AG6">
        <v>3</v>
      </c>
      <c r="AH6">
        <v>2</v>
      </c>
      <c r="AI6">
        <v>2</v>
      </c>
      <c r="AJ6">
        <v>4</v>
      </c>
      <c r="AK6">
        <v>4</v>
      </c>
      <c r="AL6">
        <v>3</v>
      </c>
      <c r="AM6">
        <v>3</v>
      </c>
      <c r="AN6" t="s">
        <v>50</v>
      </c>
      <c r="AO6">
        <v>4</v>
      </c>
      <c r="AP6" t="s">
        <v>81</v>
      </c>
      <c r="AQ6" t="s">
        <v>81</v>
      </c>
      <c r="AR6">
        <v>3</v>
      </c>
      <c r="AS6">
        <v>3</v>
      </c>
      <c r="AT6">
        <v>5</v>
      </c>
      <c r="AU6">
        <v>3</v>
      </c>
      <c r="AV6">
        <v>3</v>
      </c>
      <c r="AW6">
        <v>4</v>
      </c>
      <c r="AX6">
        <v>4</v>
      </c>
      <c r="AZ6">
        <v>3</v>
      </c>
      <c r="BA6" t="s">
        <v>82</v>
      </c>
    </row>
    <row r="7" spans="1:53" x14ac:dyDescent="0.3">
      <c r="A7">
        <v>118470486544</v>
      </c>
      <c r="B7">
        <v>453298388</v>
      </c>
      <c r="C7" s="1">
        <v>45245.877002314817</v>
      </c>
      <c r="D7" s="1">
        <v>45245.884212962963</v>
      </c>
      <c r="E7" t="s">
        <v>86</v>
      </c>
      <c r="I7" t="s">
        <v>56</v>
      </c>
      <c r="J7" t="s">
        <v>57</v>
      </c>
      <c r="K7">
        <v>4</v>
      </c>
      <c r="L7">
        <v>4</v>
      </c>
      <c r="M7">
        <v>4</v>
      </c>
      <c r="N7">
        <v>4</v>
      </c>
      <c r="O7">
        <v>4</v>
      </c>
      <c r="P7">
        <v>4</v>
      </c>
      <c r="Q7">
        <v>4</v>
      </c>
      <c r="R7">
        <v>4</v>
      </c>
      <c r="S7">
        <v>4</v>
      </c>
      <c r="T7">
        <v>4</v>
      </c>
      <c r="U7">
        <v>4</v>
      </c>
      <c r="V7">
        <v>4</v>
      </c>
      <c r="W7">
        <v>4</v>
      </c>
      <c r="X7">
        <v>2</v>
      </c>
      <c r="Y7">
        <v>2</v>
      </c>
      <c r="Z7">
        <v>4</v>
      </c>
      <c r="AA7">
        <v>3</v>
      </c>
      <c r="AB7">
        <v>2</v>
      </c>
      <c r="AC7">
        <v>2</v>
      </c>
      <c r="AD7">
        <v>4</v>
      </c>
      <c r="AE7">
        <v>4</v>
      </c>
      <c r="AF7">
        <v>4</v>
      </c>
      <c r="AG7">
        <v>4</v>
      </c>
      <c r="AH7">
        <v>4</v>
      </c>
      <c r="AI7">
        <v>2</v>
      </c>
      <c r="AJ7">
        <v>4</v>
      </c>
      <c r="AK7">
        <v>4</v>
      </c>
      <c r="AL7">
        <v>4</v>
      </c>
      <c r="AM7">
        <v>3</v>
      </c>
      <c r="AN7" t="s">
        <v>50</v>
      </c>
      <c r="AO7">
        <v>4</v>
      </c>
      <c r="AP7">
        <v>4</v>
      </c>
      <c r="AQ7">
        <v>4</v>
      </c>
      <c r="AR7">
        <v>4</v>
      </c>
      <c r="AS7">
        <v>4</v>
      </c>
      <c r="AT7">
        <v>4</v>
      </c>
      <c r="AU7">
        <v>4</v>
      </c>
      <c r="AV7">
        <v>2</v>
      </c>
      <c r="AW7">
        <v>3</v>
      </c>
      <c r="AX7">
        <v>4</v>
      </c>
      <c r="AY7">
        <v>4</v>
      </c>
      <c r="AZ7">
        <v>4</v>
      </c>
      <c r="BA7" t="s">
        <v>87</v>
      </c>
    </row>
    <row r="8" spans="1:53" x14ac:dyDescent="0.3">
      <c r="A8">
        <v>118470391842</v>
      </c>
      <c r="B8">
        <v>453298388</v>
      </c>
      <c r="C8" s="1">
        <v>45245.784699074073</v>
      </c>
      <c r="D8" s="1">
        <v>45245.787152777775</v>
      </c>
      <c r="E8" t="s">
        <v>90</v>
      </c>
      <c r="I8" t="s">
        <v>64</v>
      </c>
      <c r="J8" t="s">
        <v>91</v>
      </c>
      <c r="K8">
        <v>4</v>
      </c>
      <c r="L8">
        <v>4</v>
      </c>
      <c r="M8">
        <v>4</v>
      </c>
      <c r="N8">
        <v>4</v>
      </c>
      <c r="O8">
        <v>4</v>
      </c>
      <c r="P8">
        <v>4</v>
      </c>
      <c r="Q8">
        <v>4</v>
      </c>
      <c r="R8">
        <v>4</v>
      </c>
      <c r="S8">
        <v>4</v>
      </c>
      <c r="T8">
        <v>4</v>
      </c>
      <c r="U8">
        <v>4</v>
      </c>
      <c r="V8">
        <v>4</v>
      </c>
      <c r="W8">
        <v>4</v>
      </c>
      <c r="X8">
        <v>4</v>
      </c>
      <c r="Y8">
        <v>4</v>
      </c>
      <c r="Z8">
        <v>4</v>
      </c>
      <c r="AA8">
        <v>4</v>
      </c>
      <c r="AB8">
        <v>4</v>
      </c>
      <c r="AC8">
        <v>4</v>
      </c>
      <c r="AD8">
        <v>4</v>
      </c>
      <c r="AE8">
        <v>4</v>
      </c>
      <c r="AF8">
        <v>4</v>
      </c>
      <c r="AG8">
        <v>4</v>
      </c>
      <c r="AH8">
        <v>4</v>
      </c>
      <c r="AI8">
        <v>4</v>
      </c>
      <c r="AJ8">
        <v>4</v>
      </c>
      <c r="AK8">
        <v>4</v>
      </c>
      <c r="AL8">
        <v>4</v>
      </c>
      <c r="AM8">
        <v>4</v>
      </c>
      <c r="AN8">
        <v>4</v>
      </c>
      <c r="AO8">
        <v>4</v>
      </c>
      <c r="AP8">
        <v>4</v>
      </c>
      <c r="AQ8">
        <v>4</v>
      </c>
      <c r="AR8">
        <v>4</v>
      </c>
      <c r="AS8">
        <v>4</v>
      </c>
      <c r="AT8">
        <v>5</v>
      </c>
      <c r="AU8">
        <v>5</v>
      </c>
      <c r="AV8">
        <v>5</v>
      </c>
      <c r="AW8">
        <v>5</v>
      </c>
      <c r="AX8">
        <v>5</v>
      </c>
      <c r="AZ8">
        <v>4</v>
      </c>
      <c r="BA8" t="s">
        <v>92</v>
      </c>
    </row>
    <row r="9" spans="1:53" x14ac:dyDescent="0.3">
      <c r="A9">
        <v>118470359493</v>
      </c>
      <c r="B9">
        <v>453298388</v>
      </c>
      <c r="C9" s="1">
        <v>45245.741759259261</v>
      </c>
      <c r="D9" s="1">
        <v>45245.749710648146</v>
      </c>
      <c r="E9" t="s">
        <v>100</v>
      </c>
      <c r="I9" t="s">
        <v>56</v>
      </c>
      <c r="J9" t="s">
        <v>57</v>
      </c>
      <c r="K9">
        <v>4</v>
      </c>
      <c r="L9">
        <v>4</v>
      </c>
      <c r="M9">
        <v>4</v>
      </c>
      <c r="N9">
        <v>4</v>
      </c>
      <c r="O9">
        <v>3</v>
      </c>
      <c r="P9">
        <v>3</v>
      </c>
      <c r="Q9">
        <v>4</v>
      </c>
      <c r="R9">
        <v>4</v>
      </c>
      <c r="S9">
        <v>4</v>
      </c>
      <c r="T9">
        <v>2</v>
      </c>
      <c r="U9">
        <v>3</v>
      </c>
      <c r="V9">
        <v>4</v>
      </c>
      <c r="W9">
        <v>4</v>
      </c>
      <c r="X9">
        <v>3</v>
      </c>
      <c r="Y9">
        <v>4</v>
      </c>
      <c r="Z9">
        <v>4</v>
      </c>
      <c r="AA9">
        <v>4</v>
      </c>
      <c r="AB9">
        <v>3</v>
      </c>
      <c r="AC9">
        <v>5</v>
      </c>
      <c r="AD9">
        <v>4</v>
      </c>
      <c r="AE9">
        <v>3</v>
      </c>
      <c r="AF9">
        <v>4</v>
      </c>
      <c r="AG9">
        <v>3</v>
      </c>
      <c r="AH9">
        <v>3</v>
      </c>
      <c r="AI9">
        <v>4</v>
      </c>
      <c r="AJ9">
        <v>4</v>
      </c>
      <c r="AK9">
        <v>3</v>
      </c>
      <c r="AL9">
        <v>5</v>
      </c>
      <c r="AM9">
        <v>4</v>
      </c>
      <c r="AN9" t="s">
        <v>50</v>
      </c>
      <c r="AO9">
        <v>4</v>
      </c>
      <c r="AP9">
        <v>4</v>
      </c>
      <c r="AQ9">
        <v>4</v>
      </c>
      <c r="AR9">
        <v>4</v>
      </c>
      <c r="AS9">
        <v>4</v>
      </c>
      <c r="AT9">
        <v>5</v>
      </c>
      <c r="AU9">
        <v>3</v>
      </c>
      <c r="AV9">
        <v>4</v>
      </c>
      <c r="AW9">
        <v>5</v>
      </c>
      <c r="AY9">
        <v>5</v>
      </c>
      <c r="AZ9">
        <v>4</v>
      </c>
      <c r="BA9" t="s">
        <v>101</v>
      </c>
    </row>
    <row r="10" spans="1:53" x14ac:dyDescent="0.3">
      <c r="A10">
        <v>118470354451</v>
      </c>
      <c r="B10">
        <v>453298388</v>
      </c>
      <c r="C10" s="1">
        <v>45245.738333333335</v>
      </c>
      <c r="D10" s="1">
        <v>45245.741597222222</v>
      </c>
      <c r="E10" t="s">
        <v>102</v>
      </c>
      <c r="I10" t="s">
        <v>56</v>
      </c>
      <c r="J10" t="s">
        <v>103</v>
      </c>
      <c r="K10">
        <v>4</v>
      </c>
      <c r="L10">
        <v>4</v>
      </c>
      <c r="M10">
        <v>4</v>
      </c>
      <c r="N10">
        <v>3</v>
      </c>
      <c r="O10">
        <v>4</v>
      </c>
      <c r="P10">
        <v>4</v>
      </c>
      <c r="Q10">
        <v>4</v>
      </c>
      <c r="R10">
        <v>4</v>
      </c>
      <c r="S10">
        <v>4</v>
      </c>
      <c r="T10">
        <v>3</v>
      </c>
      <c r="U10">
        <v>3</v>
      </c>
      <c r="V10">
        <v>4</v>
      </c>
      <c r="W10">
        <v>5</v>
      </c>
      <c r="X10">
        <v>4</v>
      </c>
      <c r="Y10">
        <v>4</v>
      </c>
      <c r="Z10">
        <v>4</v>
      </c>
      <c r="AA10">
        <v>4</v>
      </c>
      <c r="AB10">
        <v>4</v>
      </c>
      <c r="AC10">
        <v>4</v>
      </c>
      <c r="AD10">
        <v>4</v>
      </c>
      <c r="AE10">
        <v>3</v>
      </c>
      <c r="AF10">
        <v>3</v>
      </c>
      <c r="AG10">
        <v>4</v>
      </c>
      <c r="AH10">
        <v>4</v>
      </c>
      <c r="AI10">
        <v>4</v>
      </c>
      <c r="AJ10">
        <v>4</v>
      </c>
      <c r="AK10">
        <v>4</v>
      </c>
      <c r="AL10">
        <v>4</v>
      </c>
      <c r="AM10">
        <v>4</v>
      </c>
      <c r="AN10">
        <v>1</v>
      </c>
      <c r="AO10">
        <v>4</v>
      </c>
      <c r="AP10">
        <v>4</v>
      </c>
      <c r="AQ10">
        <v>4</v>
      </c>
      <c r="AR10">
        <v>4</v>
      </c>
      <c r="AS10">
        <v>4</v>
      </c>
      <c r="AT10">
        <v>4</v>
      </c>
      <c r="AU10">
        <v>3</v>
      </c>
      <c r="AV10">
        <v>3</v>
      </c>
      <c r="AW10">
        <v>5</v>
      </c>
      <c r="AX10">
        <v>4</v>
      </c>
      <c r="AY10">
        <v>4</v>
      </c>
      <c r="AZ10">
        <v>3</v>
      </c>
      <c r="BA10" t="s">
        <v>87</v>
      </c>
    </row>
    <row r="11" spans="1:53" x14ac:dyDescent="0.3">
      <c r="A11">
        <v>118470352960</v>
      </c>
      <c r="B11">
        <v>453298388</v>
      </c>
      <c r="C11" s="1">
        <v>45245.737141203703</v>
      </c>
      <c r="D11" s="1">
        <v>45245.740300925929</v>
      </c>
      <c r="E11" t="s">
        <v>104</v>
      </c>
      <c r="I11" t="s">
        <v>56</v>
      </c>
      <c r="J11" t="s">
        <v>68</v>
      </c>
      <c r="K11">
        <v>3</v>
      </c>
      <c r="L11">
        <v>4</v>
      </c>
      <c r="M11">
        <v>2</v>
      </c>
      <c r="N11">
        <v>3</v>
      </c>
      <c r="O11">
        <v>4</v>
      </c>
      <c r="P11">
        <v>3</v>
      </c>
      <c r="Q11">
        <v>4</v>
      </c>
      <c r="R11">
        <v>3</v>
      </c>
      <c r="S11">
        <v>3</v>
      </c>
      <c r="T11">
        <v>3</v>
      </c>
      <c r="U11">
        <v>3</v>
      </c>
      <c r="V11">
        <v>2</v>
      </c>
      <c r="W11">
        <v>3</v>
      </c>
      <c r="X11">
        <v>3</v>
      </c>
      <c r="Y11">
        <v>3</v>
      </c>
      <c r="Z11">
        <v>3</v>
      </c>
      <c r="AA11">
        <v>3</v>
      </c>
      <c r="AB11">
        <v>3</v>
      </c>
      <c r="AC11">
        <v>4</v>
      </c>
      <c r="AD11">
        <v>3</v>
      </c>
      <c r="AE11">
        <v>3</v>
      </c>
      <c r="AF11">
        <v>3</v>
      </c>
      <c r="AG11">
        <v>3</v>
      </c>
      <c r="AH11">
        <v>2</v>
      </c>
      <c r="AI11">
        <v>3</v>
      </c>
      <c r="AJ11">
        <v>3</v>
      </c>
      <c r="AK11">
        <v>3</v>
      </c>
      <c r="AL11">
        <v>3</v>
      </c>
      <c r="AM11">
        <v>2</v>
      </c>
      <c r="AN11">
        <v>3</v>
      </c>
      <c r="AO11">
        <v>2</v>
      </c>
      <c r="AP11">
        <v>4</v>
      </c>
      <c r="AQ11">
        <v>4</v>
      </c>
      <c r="AR11">
        <v>4</v>
      </c>
      <c r="AS11">
        <v>4</v>
      </c>
      <c r="AT11">
        <v>4</v>
      </c>
      <c r="AU11">
        <v>4</v>
      </c>
      <c r="AV11">
        <v>3</v>
      </c>
      <c r="AW11">
        <v>3</v>
      </c>
      <c r="AX11">
        <v>3</v>
      </c>
      <c r="AY11">
        <v>4</v>
      </c>
      <c r="AZ11">
        <v>5</v>
      </c>
      <c r="BA11" t="s">
        <v>105</v>
      </c>
    </row>
    <row r="12" spans="1:53" x14ac:dyDescent="0.3">
      <c r="A12">
        <v>118470264682</v>
      </c>
      <c r="B12">
        <v>453298388</v>
      </c>
      <c r="C12" s="1">
        <v>45245.616296296299</v>
      </c>
      <c r="D12" s="1">
        <v>45245.626932870371</v>
      </c>
      <c r="E12" t="s">
        <v>122</v>
      </c>
      <c r="I12" t="s">
        <v>56</v>
      </c>
      <c r="J12" t="s">
        <v>68</v>
      </c>
      <c r="K12">
        <v>4</v>
      </c>
      <c r="L12">
        <v>4</v>
      </c>
      <c r="M12">
        <v>4</v>
      </c>
      <c r="N12">
        <v>4</v>
      </c>
      <c r="O12">
        <v>3</v>
      </c>
      <c r="P12">
        <v>4</v>
      </c>
      <c r="Q12">
        <v>3</v>
      </c>
      <c r="R12">
        <v>4</v>
      </c>
      <c r="S12">
        <v>3</v>
      </c>
      <c r="T12">
        <v>3</v>
      </c>
      <c r="U12">
        <v>3</v>
      </c>
      <c r="V12">
        <v>4</v>
      </c>
      <c r="W12">
        <v>4</v>
      </c>
      <c r="X12">
        <v>4</v>
      </c>
      <c r="Y12">
        <v>3</v>
      </c>
      <c r="Z12">
        <v>4</v>
      </c>
      <c r="AA12">
        <v>5</v>
      </c>
      <c r="AB12">
        <v>5</v>
      </c>
      <c r="AC12">
        <v>5</v>
      </c>
      <c r="AD12">
        <v>5</v>
      </c>
      <c r="AE12">
        <v>4</v>
      </c>
      <c r="AF12">
        <v>4</v>
      </c>
      <c r="AG12">
        <v>4</v>
      </c>
      <c r="AH12">
        <v>4</v>
      </c>
      <c r="AI12">
        <v>4</v>
      </c>
      <c r="AJ12">
        <v>5</v>
      </c>
      <c r="AK12">
        <v>4</v>
      </c>
      <c r="AL12">
        <v>3</v>
      </c>
      <c r="AM12">
        <v>4</v>
      </c>
      <c r="AN12" t="s">
        <v>50</v>
      </c>
      <c r="AO12">
        <v>5</v>
      </c>
      <c r="AP12">
        <v>5</v>
      </c>
      <c r="AQ12">
        <v>4</v>
      </c>
      <c r="AR12">
        <v>4</v>
      </c>
      <c r="AS12">
        <v>4</v>
      </c>
      <c r="AT12">
        <v>5</v>
      </c>
      <c r="AU12">
        <v>3</v>
      </c>
      <c r="AV12">
        <v>4</v>
      </c>
      <c r="AW12">
        <v>5</v>
      </c>
      <c r="AX12">
        <v>5</v>
      </c>
      <c r="AY12">
        <v>4</v>
      </c>
      <c r="AZ12">
        <v>4</v>
      </c>
      <c r="BA12" t="s">
        <v>123</v>
      </c>
    </row>
    <row r="13" spans="1:53" x14ac:dyDescent="0.3">
      <c r="A13">
        <v>118470249572</v>
      </c>
      <c r="B13">
        <v>453298388</v>
      </c>
      <c r="C13" s="1">
        <v>45245.600868055553</v>
      </c>
      <c r="D13" s="1">
        <v>45245.602905092594</v>
      </c>
      <c r="E13" t="s">
        <v>130</v>
      </c>
      <c r="I13" t="s">
        <v>56</v>
      </c>
      <c r="J13" t="s">
        <v>103</v>
      </c>
      <c r="K13">
        <v>5</v>
      </c>
      <c r="L13">
        <v>5</v>
      </c>
      <c r="M13">
        <v>5</v>
      </c>
      <c r="N13">
        <v>5</v>
      </c>
      <c r="O13">
        <v>5</v>
      </c>
      <c r="P13">
        <v>4</v>
      </c>
      <c r="Q13">
        <v>5</v>
      </c>
      <c r="R13">
        <v>4</v>
      </c>
      <c r="S13">
        <v>4</v>
      </c>
      <c r="T13">
        <v>4</v>
      </c>
      <c r="U13">
        <v>5</v>
      </c>
      <c r="V13">
        <v>4</v>
      </c>
      <c r="W13">
        <v>5</v>
      </c>
      <c r="X13">
        <v>4</v>
      </c>
      <c r="Y13">
        <v>4</v>
      </c>
      <c r="Z13">
        <v>4</v>
      </c>
      <c r="AA13">
        <v>5</v>
      </c>
      <c r="AB13">
        <v>4</v>
      </c>
      <c r="AC13">
        <v>5</v>
      </c>
      <c r="AD13">
        <v>4</v>
      </c>
      <c r="AE13">
        <v>4</v>
      </c>
      <c r="AF13">
        <v>4</v>
      </c>
      <c r="AG13">
        <v>4</v>
      </c>
      <c r="AH13">
        <v>4</v>
      </c>
      <c r="AI13">
        <v>4</v>
      </c>
      <c r="AJ13">
        <v>4</v>
      </c>
      <c r="AK13">
        <v>2</v>
      </c>
      <c r="AL13">
        <v>4</v>
      </c>
      <c r="AM13">
        <v>4</v>
      </c>
      <c r="AN13">
        <v>4</v>
      </c>
      <c r="AO13">
        <v>4</v>
      </c>
      <c r="AP13">
        <v>4</v>
      </c>
      <c r="AQ13">
        <v>4</v>
      </c>
      <c r="AR13">
        <v>5</v>
      </c>
      <c r="AS13">
        <v>5</v>
      </c>
      <c r="AT13">
        <v>5</v>
      </c>
      <c r="AU13">
        <v>5</v>
      </c>
      <c r="AV13">
        <v>4</v>
      </c>
      <c r="AW13">
        <v>5</v>
      </c>
      <c r="AX13">
        <v>4</v>
      </c>
      <c r="AY13">
        <v>5</v>
      </c>
      <c r="AZ13">
        <v>5</v>
      </c>
      <c r="BA13" t="s">
        <v>131</v>
      </c>
    </row>
    <row r="14" spans="1:53" x14ac:dyDescent="0.3">
      <c r="A14">
        <v>118470247021</v>
      </c>
      <c r="B14">
        <v>453298388</v>
      </c>
      <c r="C14" s="1">
        <v>45245.589236111111</v>
      </c>
      <c r="D14" s="1">
        <v>45245.598761574074</v>
      </c>
      <c r="E14" t="s">
        <v>134</v>
      </c>
      <c r="I14" t="s">
        <v>56</v>
      </c>
      <c r="J14" t="s">
        <v>57</v>
      </c>
      <c r="K14">
        <v>4</v>
      </c>
      <c r="L14">
        <v>4</v>
      </c>
      <c r="M14">
        <v>5</v>
      </c>
      <c r="N14">
        <v>4</v>
      </c>
      <c r="O14">
        <v>5</v>
      </c>
      <c r="P14">
        <v>4</v>
      </c>
      <c r="Q14">
        <v>5</v>
      </c>
      <c r="R14">
        <v>4</v>
      </c>
      <c r="S14">
        <v>4</v>
      </c>
      <c r="T14">
        <v>5</v>
      </c>
      <c r="U14">
        <v>5</v>
      </c>
      <c r="V14">
        <v>4</v>
      </c>
      <c r="W14">
        <v>5</v>
      </c>
      <c r="X14">
        <v>4</v>
      </c>
      <c r="Y14">
        <v>4</v>
      </c>
      <c r="Z14">
        <v>5</v>
      </c>
      <c r="AA14">
        <v>5</v>
      </c>
      <c r="AB14">
        <v>4</v>
      </c>
      <c r="AC14">
        <v>5</v>
      </c>
      <c r="AD14">
        <v>4</v>
      </c>
      <c r="AE14">
        <v>4</v>
      </c>
      <c r="AF14">
        <v>4</v>
      </c>
      <c r="AG14">
        <v>5</v>
      </c>
      <c r="AH14">
        <v>5</v>
      </c>
      <c r="AI14">
        <v>5</v>
      </c>
      <c r="AJ14">
        <v>5</v>
      </c>
      <c r="AK14">
        <v>5</v>
      </c>
      <c r="AL14">
        <v>5</v>
      </c>
      <c r="AM14">
        <v>5</v>
      </c>
      <c r="AN14" t="s">
        <v>50</v>
      </c>
      <c r="AO14">
        <v>4</v>
      </c>
      <c r="AP14">
        <v>5</v>
      </c>
      <c r="AQ14">
        <v>4</v>
      </c>
      <c r="AR14">
        <v>5</v>
      </c>
      <c r="AS14">
        <v>5</v>
      </c>
      <c r="AT14">
        <v>5</v>
      </c>
      <c r="AU14">
        <v>5</v>
      </c>
      <c r="AX14">
        <v>5</v>
      </c>
      <c r="BA14" t="s">
        <v>135</v>
      </c>
    </row>
    <row r="15" spans="1:53" x14ac:dyDescent="0.3">
      <c r="A15">
        <v>118470230030</v>
      </c>
      <c r="B15">
        <v>453298388</v>
      </c>
      <c r="C15" s="1">
        <v>45245.569780092592</v>
      </c>
      <c r="D15" s="1">
        <v>45245.573865740742</v>
      </c>
      <c r="E15" t="s">
        <v>139</v>
      </c>
      <c r="I15" t="s">
        <v>56</v>
      </c>
      <c r="J15" t="s">
        <v>140</v>
      </c>
      <c r="K15">
        <v>4</v>
      </c>
      <c r="L15">
        <v>4</v>
      </c>
      <c r="M15">
        <v>4</v>
      </c>
      <c r="N15">
        <v>4</v>
      </c>
      <c r="O15">
        <v>4</v>
      </c>
      <c r="P15">
        <v>4</v>
      </c>
      <c r="Q15">
        <v>4</v>
      </c>
      <c r="R15">
        <v>4</v>
      </c>
      <c r="S15">
        <v>4</v>
      </c>
      <c r="T15">
        <v>4</v>
      </c>
      <c r="U15">
        <v>4</v>
      </c>
      <c r="V15">
        <v>2</v>
      </c>
      <c r="W15">
        <v>3</v>
      </c>
      <c r="X15">
        <v>3</v>
      </c>
      <c r="Y15">
        <v>4</v>
      </c>
      <c r="Z15">
        <v>4</v>
      </c>
      <c r="AA15">
        <v>4</v>
      </c>
      <c r="AB15">
        <v>4</v>
      </c>
      <c r="AC15">
        <v>4</v>
      </c>
      <c r="AD15">
        <v>4</v>
      </c>
      <c r="AE15">
        <v>4</v>
      </c>
      <c r="AF15">
        <v>4</v>
      </c>
      <c r="AG15">
        <v>4</v>
      </c>
      <c r="AH15">
        <v>4</v>
      </c>
      <c r="AI15">
        <v>4</v>
      </c>
      <c r="AJ15">
        <v>4</v>
      </c>
      <c r="AK15">
        <v>3</v>
      </c>
      <c r="AL15">
        <v>4</v>
      </c>
      <c r="AM15">
        <v>3</v>
      </c>
      <c r="AN15" t="s">
        <v>50</v>
      </c>
      <c r="AO15">
        <v>4</v>
      </c>
      <c r="AP15" t="s">
        <v>81</v>
      </c>
      <c r="AQ15" t="s">
        <v>81</v>
      </c>
      <c r="AR15">
        <v>4</v>
      </c>
      <c r="AS15">
        <v>4</v>
      </c>
      <c r="AT15">
        <v>4</v>
      </c>
      <c r="AU15">
        <v>4</v>
      </c>
      <c r="AV15">
        <v>3</v>
      </c>
      <c r="AW15">
        <v>4</v>
      </c>
      <c r="AX15">
        <v>3</v>
      </c>
      <c r="AZ15">
        <v>4</v>
      </c>
      <c r="BA15" t="s">
        <v>141</v>
      </c>
    </row>
    <row r="16" spans="1:53" x14ac:dyDescent="0.3">
      <c r="A16">
        <v>118470198788</v>
      </c>
      <c r="B16">
        <v>453298388</v>
      </c>
      <c r="C16" s="1">
        <v>45245.522361111114</v>
      </c>
      <c r="D16" s="1">
        <v>45245.573437500003</v>
      </c>
      <c r="E16" t="s">
        <v>142</v>
      </c>
      <c r="I16" t="s">
        <v>56</v>
      </c>
      <c r="J16" t="s">
        <v>68</v>
      </c>
      <c r="K16">
        <v>4</v>
      </c>
      <c r="L16">
        <v>3</v>
      </c>
      <c r="M16">
        <v>4</v>
      </c>
      <c r="N16">
        <v>5</v>
      </c>
      <c r="O16">
        <v>3</v>
      </c>
      <c r="P16">
        <v>4</v>
      </c>
      <c r="Q16">
        <v>4</v>
      </c>
      <c r="R16">
        <v>5</v>
      </c>
      <c r="S16">
        <v>4</v>
      </c>
      <c r="T16">
        <v>4</v>
      </c>
      <c r="U16">
        <v>4</v>
      </c>
      <c r="V16">
        <v>4</v>
      </c>
      <c r="W16">
        <v>5</v>
      </c>
      <c r="X16">
        <v>2</v>
      </c>
      <c r="Y16">
        <v>4</v>
      </c>
      <c r="Z16">
        <v>5</v>
      </c>
      <c r="AA16">
        <v>4</v>
      </c>
      <c r="AB16">
        <v>4</v>
      </c>
      <c r="AC16">
        <v>4</v>
      </c>
      <c r="AD16">
        <v>5</v>
      </c>
      <c r="AE16">
        <v>4</v>
      </c>
      <c r="AF16">
        <v>4</v>
      </c>
      <c r="AG16">
        <v>4</v>
      </c>
      <c r="AH16">
        <v>5</v>
      </c>
      <c r="AI16">
        <v>5</v>
      </c>
      <c r="AJ16">
        <v>5</v>
      </c>
      <c r="AK16">
        <v>4</v>
      </c>
      <c r="AL16">
        <v>3</v>
      </c>
      <c r="AM16">
        <v>3</v>
      </c>
      <c r="AN16">
        <v>4</v>
      </c>
      <c r="AO16">
        <v>4</v>
      </c>
      <c r="AP16">
        <v>4</v>
      </c>
      <c r="AQ16">
        <v>4</v>
      </c>
      <c r="AR16">
        <v>4</v>
      </c>
      <c r="AS16">
        <v>4</v>
      </c>
      <c r="AT16">
        <v>3</v>
      </c>
      <c r="AU16">
        <v>3</v>
      </c>
      <c r="AV16">
        <v>3</v>
      </c>
      <c r="AW16">
        <v>4</v>
      </c>
      <c r="AX16">
        <v>4</v>
      </c>
      <c r="AY16">
        <v>4</v>
      </c>
      <c r="AZ16">
        <v>5</v>
      </c>
      <c r="BA16" t="s">
        <v>79</v>
      </c>
    </row>
    <row r="17" spans="1:53" x14ac:dyDescent="0.3">
      <c r="A17">
        <v>118470218304</v>
      </c>
      <c r="B17">
        <v>453298388</v>
      </c>
      <c r="C17" s="1">
        <v>45245.546817129631</v>
      </c>
      <c r="D17" s="1">
        <v>45245.554618055554</v>
      </c>
      <c r="E17" t="s">
        <v>154</v>
      </c>
      <c r="I17" t="s">
        <v>56</v>
      </c>
      <c r="J17" t="s">
        <v>57</v>
      </c>
      <c r="K17">
        <v>3</v>
      </c>
      <c r="L17">
        <v>3</v>
      </c>
      <c r="M17">
        <v>3</v>
      </c>
      <c r="N17">
        <v>4</v>
      </c>
      <c r="O17">
        <v>2</v>
      </c>
      <c r="P17">
        <v>3</v>
      </c>
      <c r="Q17">
        <v>3</v>
      </c>
      <c r="R17">
        <v>2</v>
      </c>
      <c r="S17">
        <v>2</v>
      </c>
      <c r="T17">
        <v>2</v>
      </c>
      <c r="U17">
        <v>3</v>
      </c>
      <c r="V17">
        <v>4</v>
      </c>
      <c r="W17">
        <v>4</v>
      </c>
      <c r="X17">
        <v>2</v>
      </c>
      <c r="Y17">
        <v>3</v>
      </c>
      <c r="Z17">
        <v>4</v>
      </c>
      <c r="AA17">
        <v>4</v>
      </c>
      <c r="AB17">
        <v>4</v>
      </c>
      <c r="AC17">
        <v>4</v>
      </c>
      <c r="AD17">
        <v>4</v>
      </c>
      <c r="AE17">
        <v>4</v>
      </c>
      <c r="AF17">
        <v>4</v>
      </c>
      <c r="AG17">
        <v>4</v>
      </c>
      <c r="AH17">
        <v>4</v>
      </c>
      <c r="AI17">
        <v>3</v>
      </c>
      <c r="AJ17">
        <v>3</v>
      </c>
      <c r="AK17">
        <v>4</v>
      </c>
      <c r="AL17">
        <v>3</v>
      </c>
      <c r="AM17">
        <v>3</v>
      </c>
      <c r="AN17">
        <v>3</v>
      </c>
      <c r="AO17">
        <v>4</v>
      </c>
      <c r="AP17">
        <v>4</v>
      </c>
      <c r="AQ17">
        <v>4</v>
      </c>
      <c r="AR17">
        <v>3</v>
      </c>
      <c r="AS17">
        <v>3</v>
      </c>
      <c r="AT17">
        <v>3</v>
      </c>
      <c r="AU17">
        <v>2</v>
      </c>
      <c r="AV17">
        <v>2</v>
      </c>
      <c r="AW17">
        <v>3</v>
      </c>
      <c r="AX17">
        <v>2</v>
      </c>
      <c r="AY17">
        <v>3</v>
      </c>
      <c r="AZ17">
        <v>2</v>
      </c>
      <c r="BA17" t="s">
        <v>155</v>
      </c>
    </row>
    <row r="18" spans="1:53" x14ac:dyDescent="0.3">
      <c r="A18">
        <v>118470195127</v>
      </c>
      <c r="B18">
        <v>453298388</v>
      </c>
      <c r="C18" s="1">
        <v>45245.511782407404</v>
      </c>
      <c r="D18" s="1">
        <v>45245.522152777776</v>
      </c>
      <c r="E18" t="s">
        <v>177</v>
      </c>
      <c r="I18" t="s">
        <v>56</v>
      </c>
      <c r="J18" t="s">
        <v>91</v>
      </c>
      <c r="K18">
        <v>4</v>
      </c>
      <c r="L18">
        <v>2</v>
      </c>
      <c r="M18">
        <v>3</v>
      </c>
      <c r="N18">
        <v>4</v>
      </c>
      <c r="O18">
        <v>1</v>
      </c>
      <c r="P18">
        <v>2</v>
      </c>
      <c r="Q18">
        <v>2</v>
      </c>
      <c r="R18">
        <v>3</v>
      </c>
      <c r="S18">
        <v>4</v>
      </c>
      <c r="T18">
        <v>2</v>
      </c>
      <c r="U18">
        <v>1</v>
      </c>
      <c r="V18">
        <v>4</v>
      </c>
      <c r="W18">
        <v>4</v>
      </c>
      <c r="X18">
        <v>3</v>
      </c>
      <c r="Y18">
        <v>2</v>
      </c>
      <c r="Z18">
        <v>5</v>
      </c>
      <c r="AA18">
        <v>5</v>
      </c>
      <c r="AB18">
        <v>5</v>
      </c>
      <c r="AC18">
        <v>5</v>
      </c>
      <c r="AD18">
        <v>5</v>
      </c>
      <c r="AE18">
        <v>4</v>
      </c>
      <c r="AF18">
        <v>4</v>
      </c>
      <c r="AG18">
        <v>4</v>
      </c>
      <c r="AH18">
        <v>5</v>
      </c>
      <c r="AI18">
        <v>4</v>
      </c>
      <c r="AJ18">
        <v>4</v>
      </c>
      <c r="AK18">
        <v>4</v>
      </c>
      <c r="AL18">
        <v>4</v>
      </c>
      <c r="AM18">
        <v>2</v>
      </c>
      <c r="AN18">
        <v>3</v>
      </c>
      <c r="AO18">
        <v>4</v>
      </c>
      <c r="AP18">
        <v>4</v>
      </c>
      <c r="AQ18">
        <v>4</v>
      </c>
      <c r="AR18">
        <v>4</v>
      </c>
      <c r="AS18">
        <v>3</v>
      </c>
      <c r="AT18">
        <v>4</v>
      </c>
      <c r="AU18">
        <v>3</v>
      </c>
      <c r="AV18">
        <v>2</v>
      </c>
      <c r="AW18">
        <v>4</v>
      </c>
      <c r="AX18">
        <v>3</v>
      </c>
      <c r="AY18">
        <v>4</v>
      </c>
      <c r="AZ18">
        <v>4</v>
      </c>
      <c r="BA18" t="s">
        <v>178</v>
      </c>
    </row>
    <row r="19" spans="1:53" x14ac:dyDescent="0.3">
      <c r="A19">
        <v>118470188376</v>
      </c>
      <c r="B19">
        <v>453298388</v>
      </c>
      <c r="C19" s="1">
        <v>45245.509062500001</v>
      </c>
      <c r="D19" s="1">
        <v>45245.513067129628</v>
      </c>
      <c r="E19" t="s">
        <v>185</v>
      </c>
      <c r="I19" t="s">
        <v>56</v>
      </c>
      <c r="J19" t="s">
        <v>68</v>
      </c>
      <c r="K19">
        <v>3</v>
      </c>
      <c r="L19">
        <v>3</v>
      </c>
      <c r="M19">
        <v>4</v>
      </c>
      <c r="N19">
        <v>4</v>
      </c>
      <c r="O19">
        <v>2</v>
      </c>
      <c r="P19">
        <v>3</v>
      </c>
      <c r="Q19">
        <v>2</v>
      </c>
      <c r="R19">
        <v>2</v>
      </c>
      <c r="S19">
        <v>4</v>
      </c>
      <c r="T19">
        <v>2</v>
      </c>
      <c r="U19">
        <v>3</v>
      </c>
      <c r="V19">
        <v>4</v>
      </c>
      <c r="W19">
        <v>4</v>
      </c>
      <c r="X19">
        <v>2</v>
      </c>
      <c r="Y19">
        <v>4</v>
      </c>
      <c r="Z19">
        <v>4</v>
      </c>
      <c r="AA19">
        <v>4</v>
      </c>
      <c r="AB19">
        <v>3</v>
      </c>
      <c r="AC19">
        <v>2</v>
      </c>
      <c r="AD19">
        <v>4</v>
      </c>
      <c r="AE19">
        <v>4</v>
      </c>
      <c r="AF19">
        <v>4</v>
      </c>
      <c r="AG19">
        <v>3</v>
      </c>
      <c r="AH19">
        <v>4</v>
      </c>
      <c r="AI19">
        <v>4</v>
      </c>
      <c r="AJ19">
        <v>4</v>
      </c>
      <c r="AK19">
        <v>4</v>
      </c>
      <c r="AL19">
        <v>4</v>
      </c>
      <c r="AM19">
        <v>4</v>
      </c>
      <c r="AN19" t="s">
        <v>50</v>
      </c>
      <c r="AO19">
        <v>2</v>
      </c>
      <c r="AP19">
        <v>4</v>
      </c>
      <c r="AQ19">
        <v>4</v>
      </c>
      <c r="AR19">
        <v>3</v>
      </c>
      <c r="AS19">
        <v>3</v>
      </c>
      <c r="AT19">
        <v>3</v>
      </c>
      <c r="AU19">
        <v>3</v>
      </c>
      <c r="AV19">
        <v>2</v>
      </c>
      <c r="AW19">
        <v>4</v>
      </c>
      <c r="AX19">
        <v>3</v>
      </c>
      <c r="AY19">
        <v>4</v>
      </c>
      <c r="AZ19">
        <v>4</v>
      </c>
      <c r="BA19" t="s">
        <v>186</v>
      </c>
    </row>
    <row r="20" spans="1:53" x14ac:dyDescent="0.3">
      <c r="A20">
        <v>118470187878</v>
      </c>
      <c r="B20">
        <v>453298388</v>
      </c>
      <c r="C20" s="1">
        <v>45245.499293981484</v>
      </c>
      <c r="D20" s="1">
        <v>45245.511840277781</v>
      </c>
      <c r="E20" t="s">
        <v>189</v>
      </c>
      <c r="I20" t="s">
        <v>56</v>
      </c>
      <c r="J20" t="s">
        <v>140</v>
      </c>
      <c r="K20">
        <v>4</v>
      </c>
      <c r="L20">
        <v>4</v>
      </c>
      <c r="M20">
        <v>4</v>
      </c>
      <c r="N20">
        <v>4</v>
      </c>
      <c r="O20">
        <v>4</v>
      </c>
      <c r="P20">
        <v>4</v>
      </c>
      <c r="Q20">
        <v>4</v>
      </c>
      <c r="R20">
        <v>4</v>
      </c>
      <c r="S20">
        <v>5</v>
      </c>
      <c r="T20">
        <v>4</v>
      </c>
      <c r="U20">
        <v>4</v>
      </c>
      <c r="V20">
        <v>4</v>
      </c>
      <c r="W20">
        <v>4</v>
      </c>
      <c r="X20">
        <v>4</v>
      </c>
      <c r="Y20">
        <v>4</v>
      </c>
      <c r="Z20">
        <v>5</v>
      </c>
      <c r="AA20">
        <v>5</v>
      </c>
      <c r="AB20">
        <v>5</v>
      </c>
      <c r="AC20">
        <v>5</v>
      </c>
      <c r="AD20">
        <v>5</v>
      </c>
      <c r="AE20">
        <v>4</v>
      </c>
      <c r="AF20">
        <v>5</v>
      </c>
      <c r="AG20">
        <v>5</v>
      </c>
      <c r="AH20">
        <v>5</v>
      </c>
      <c r="AI20">
        <v>5</v>
      </c>
      <c r="AJ20">
        <v>4</v>
      </c>
      <c r="AK20">
        <v>4</v>
      </c>
      <c r="AL20">
        <v>4</v>
      </c>
      <c r="AM20">
        <v>4</v>
      </c>
      <c r="AN20" t="s">
        <v>50</v>
      </c>
      <c r="AO20">
        <v>4</v>
      </c>
      <c r="AP20" t="s">
        <v>81</v>
      </c>
      <c r="AQ20" t="s">
        <v>81</v>
      </c>
      <c r="AR20">
        <v>4</v>
      </c>
      <c r="AS20">
        <v>4</v>
      </c>
      <c r="AT20">
        <v>5</v>
      </c>
      <c r="AU20">
        <v>5</v>
      </c>
      <c r="AV20">
        <v>3</v>
      </c>
      <c r="AW20">
        <v>5</v>
      </c>
      <c r="AX20">
        <v>4</v>
      </c>
      <c r="AZ20">
        <v>4</v>
      </c>
      <c r="BA20" t="s">
        <v>190</v>
      </c>
    </row>
    <row r="21" spans="1:53" x14ac:dyDescent="0.3">
      <c r="A21">
        <v>118470186075</v>
      </c>
      <c r="B21">
        <v>453298388</v>
      </c>
      <c r="C21" s="1">
        <v>45245.508067129631</v>
      </c>
      <c r="D21" s="1">
        <v>45245.509444444448</v>
      </c>
      <c r="E21" t="s">
        <v>194</v>
      </c>
      <c r="I21" t="s">
        <v>64</v>
      </c>
      <c r="J21" t="s">
        <v>91</v>
      </c>
      <c r="K21">
        <v>4</v>
      </c>
      <c r="L21">
        <v>4</v>
      </c>
      <c r="M21">
        <v>4</v>
      </c>
      <c r="N21">
        <v>4</v>
      </c>
      <c r="O21">
        <v>4</v>
      </c>
      <c r="P21">
        <v>4</v>
      </c>
      <c r="Q21">
        <v>4</v>
      </c>
      <c r="R21">
        <v>4</v>
      </c>
      <c r="S21">
        <v>4</v>
      </c>
      <c r="T21">
        <v>4</v>
      </c>
      <c r="U21">
        <v>4</v>
      </c>
      <c r="V21">
        <v>4</v>
      </c>
      <c r="W21">
        <v>4</v>
      </c>
      <c r="X21">
        <v>4</v>
      </c>
      <c r="Y21">
        <v>4</v>
      </c>
      <c r="Z21">
        <v>4</v>
      </c>
      <c r="AA21">
        <v>4</v>
      </c>
      <c r="AB21">
        <v>4</v>
      </c>
      <c r="AC21">
        <v>5</v>
      </c>
      <c r="AD21">
        <v>4</v>
      </c>
      <c r="AE21">
        <v>4</v>
      </c>
      <c r="AF21">
        <v>4</v>
      </c>
      <c r="AG21">
        <v>4</v>
      </c>
      <c r="AH21">
        <v>4</v>
      </c>
      <c r="AI21">
        <v>4</v>
      </c>
      <c r="AJ21">
        <v>4</v>
      </c>
      <c r="AK21">
        <v>4</v>
      </c>
      <c r="AL21">
        <v>4</v>
      </c>
      <c r="AM21">
        <v>4</v>
      </c>
      <c r="AN21">
        <v>4</v>
      </c>
      <c r="AO21">
        <v>4</v>
      </c>
      <c r="AP21">
        <v>4</v>
      </c>
      <c r="AQ21">
        <v>4</v>
      </c>
      <c r="AR21">
        <v>4</v>
      </c>
      <c r="AS21">
        <v>4</v>
      </c>
      <c r="AT21">
        <v>3</v>
      </c>
      <c r="AU21">
        <v>3</v>
      </c>
      <c r="AV21">
        <v>3</v>
      </c>
      <c r="AW21">
        <v>3</v>
      </c>
      <c r="AX21">
        <v>3</v>
      </c>
      <c r="AY21">
        <v>3</v>
      </c>
      <c r="AZ21">
        <v>3</v>
      </c>
      <c r="BA21" t="s">
        <v>195</v>
      </c>
    </row>
    <row r="22" spans="1:53" x14ac:dyDescent="0.3">
      <c r="A22">
        <v>118467246438</v>
      </c>
      <c r="B22">
        <v>453298388</v>
      </c>
      <c r="C22" s="1">
        <v>45241.574837962966</v>
      </c>
      <c r="D22" s="1">
        <v>45241.580613425926</v>
      </c>
      <c r="E22" t="s">
        <v>215</v>
      </c>
      <c r="I22" t="s">
        <v>56</v>
      </c>
      <c r="J22" t="s">
        <v>91</v>
      </c>
      <c r="K22">
        <v>4</v>
      </c>
      <c r="L22">
        <v>4</v>
      </c>
      <c r="M22">
        <v>4</v>
      </c>
      <c r="N22">
        <v>4</v>
      </c>
      <c r="O22">
        <v>4</v>
      </c>
      <c r="P22">
        <v>4</v>
      </c>
      <c r="Q22">
        <v>4</v>
      </c>
      <c r="R22">
        <v>4</v>
      </c>
      <c r="S22">
        <v>4</v>
      </c>
      <c r="T22">
        <v>4</v>
      </c>
      <c r="U22">
        <v>4</v>
      </c>
      <c r="V22">
        <v>4</v>
      </c>
      <c r="W22">
        <v>4</v>
      </c>
      <c r="X22">
        <v>4</v>
      </c>
      <c r="Y22">
        <v>4</v>
      </c>
      <c r="Z22">
        <v>4</v>
      </c>
      <c r="AA22">
        <v>4</v>
      </c>
      <c r="AB22">
        <v>4</v>
      </c>
      <c r="AC22">
        <v>4</v>
      </c>
      <c r="AD22">
        <v>4</v>
      </c>
      <c r="AE22">
        <v>4</v>
      </c>
      <c r="AF22">
        <v>4</v>
      </c>
      <c r="AG22">
        <v>4</v>
      </c>
      <c r="AH22">
        <v>4</v>
      </c>
      <c r="AI22">
        <v>4</v>
      </c>
      <c r="AJ22">
        <v>4</v>
      </c>
      <c r="AK22">
        <v>4</v>
      </c>
      <c r="AL22">
        <v>4</v>
      </c>
      <c r="AM22">
        <v>4</v>
      </c>
      <c r="AN22">
        <v>4</v>
      </c>
      <c r="AO22">
        <v>4</v>
      </c>
      <c r="AP22">
        <v>3</v>
      </c>
      <c r="AQ22">
        <v>3</v>
      </c>
      <c r="AR22">
        <v>4</v>
      </c>
      <c r="AS22">
        <v>4</v>
      </c>
      <c r="AT22">
        <v>4</v>
      </c>
      <c r="AU22">
        <v>3</v>
      </c>
      <c r="AV22">
        <v>4</v>
      </c>
      <c r="AW22">
        <v>4</v>
      </c>
      <c r="AX22">
        <v>4</v>
      </c>
      <c r="AY22">
        <v>3</v>
      </c>
      <c r="AZ22">
        <v>4</v>
      </c>
      <c r="BA22" t="s">
        <v>216</v>
      </c>
    </row>
    <row r="23" spans="1:53" x14ac:dyDescent="0.3">
      <c r="A23">
        <v>118466873643</v>
      </c>
      <c r="B23">
        <v>453298388</v>
      </c>
      <c r="C23" s="1">
        <v>45241.060231481482</v>
      </c>
      <c r="D23" s="1">
        <v>45241.071238425924</v>
      </c>
      <c r="E23" t="s">
        <v>217</v>
      </c>
      <c r="I23" t="s">
        <v>60</v>
      </c>
      <c r="J23" t="s">
        <v>61</v>
      </c>
      <c r="K23">
        <v>4</v>
      </c>
      <c r="L23">
        <v>4</v>
      </c>
      <c r="M23">
        <v>4</v>
      </c>
      <c r="N23">
        <v>4</v>
      </c>
      <c r="O23">
        <v>5</v>
      </c>
      <c r="P23">
        <v>4</v>
      </c>
      <c r="Q23">
        <v>3</v>
      </c>
      <c r="R23">
        <v>4</v>
      </c>
      <c r="S23">
        <v>5</v>
      </c>
      <c r="T23">
        <v>4</v>
      </c>
      <c r="U23">
        <v>4</v>
      </c>
      <c r="V23">
        <v>4</v>
      </c>
      <c r="W23">
        <v>5</v>
      </c>
      <c r="X23">
        <v>1</v>
      </c>
      <c r="Y23">
        <v>4</v>
      </c>
      <c r="Z23">
        <v>5</v>
      </c>
      <c r="AA23">
        <v>4</v>
      </c>
      <c r="AB23">
        <v>5</v>
      </c>
      <c r="AC23">
        <v>5</v>
      </c>
      <c r="AD23">
        <v>5</v>
      </c>
      <c r="AE23">
        <v>4</v>
      </c>
      <c r="AF23">
        <v>5</v>
      </c>
      <c r="AG23">
        <v>5</v>
      </c>
      <c r="AH23">
        <v>5</v>
      </c>
      <c r="AI23">
        <v>2</v>
      </c>
      <c r="AJ23">
        <v>5</v>
      </c>
      <c r="AK23">
        <v>4</v>
      </c>
      <c r="AL23">
        <v>5</v>
      </c>
      <c r="AM23">
        <v>2</v>
      </c>
      <c r="AN23">
        <v>3</v>
      </c>
      <c r="AO23">
        <v>4</v>
      </c>
      <c r="AP23">
        <v>4</v>
      </c>
      <c r="AQ23">
        <v>4</v>
      </c>
      <c r="AR23">
        <v>4</v>
      </c>
      <c r="AS23">
        <v>5</v>
      </c>
      <c r="AT23">
        <v>4</v>
      </c>
      <c r="AU23">
        <v>3</v>
      </c>
      <c r="AV23">
        <v>2</v>
      </c>
      <c r="AW23">
        <v>4</v>
      </c>
      <c r="AX23">
        <v>3</v>
      </c>
      <c r="AY23">
        <v>4</v>
      </c>
      <c r="AZ23">
        <v>5</v>
      </c>
      <c r="BA23" t="s">
        <v>218</v>
      </c>
    </row>
    <row r="24" spans="1:53" x14ac:dyDescent="0.3">
      <c r="A24">
        <v>118466876147</v>
      </c>
      <c r="B24">
        <v>453298388</v>
      </c>
      <c r="C24" s="1">
        <v>45241.060046296298</v>
      </c>
      <c r="D24" s="1">
        <v>45241.0703125</v>
      </c>
      <c r="E24" t="s">
        <v>217</v>
      </c>
      <c r="I24" t="s">
        <v>56</v>
      </c>
      <c r="J24" t="s">
        <v>57</v>
      </c>
      <c r="K24">
        <v>4</v>
      </c>
      <c r="L24">
        <v>3</v>
      </c>
      <c r="M24">
        <v>5</v>
      </c>
      <c r="N24">
        <v>4</v>
      </c>
      <c r="O24">
        <v>4</v>
      </c>
      <c r="P24">
        <v>2</v>
      </c>
      <c r="Q24">
        <v>4</v>
      </c>
      <c r="R24">
        <v>4</v>
      </c>
      <c r="S24">
        <v>4</v>
      </c>
      <c r="T24">
        <v>3</v>
      </c>
      <c r="U24">
        <v>5</v>
      </c>
      <c r="V24">
        <v>4</v>
      </c>
      <c r="W24">
        <v>4</v>
      </c>
      <c r="X24">
        <v>1</v>
      </c>
      <c r="Y24">
        <v>4</v>
      </c>
      <c r="Z24">
        <v>5</v>
      </c>
      <c r="AA24">
        <v>3</v>
      </c>
      <c r="AB24">
        <v>4</v>
      </c>
      <c r="AC24">
        <v>4</v>
      </c>
      <c r="AD24">
        <v>5</v>
      </c>
      <c r="AE24">
        <v>5</v>
      </c>
      <c r="AF24">
        <v>5</v>
      </c>
      <c r="AG24">
        <v>4</v>
      </c>
      <c r="AH24">
        <v>5</v>
      </c>
      <c r="AI24">
        <v>2</v>
      </c>
      <c r="AJ24">
        <v>2</v>
      </c>
      <c r="AK24">
        <v>3</v>
      </c>
      <c r="AL24">
        <v>4</v>
      </c>
      <c r="AM24">
        <v>3</v>
      </c>
      <c r="AN24">
        <v>3</v>
      </c>
      <c r="AO24">
        <v>4</v>
      </c>
      <c r="AP24">
        <v>4</v>
      </c>
      <c r="AQ24">
        <v>4</v>
      </c>
      <c r="AR24">
        <v>5</v>
      </c>
      <c r="AS24">
        <v>5</v>
      </c>
      <c r="AT24">
        <v>5</v>
      </c>
      <c r="AU24">
        <v>5</v>
      </c>
      <c r="AV24">
        <v>3</v>
      </c>
      <c r="AW24">
        <v>4</v>
      </c>
      <c r="AX24">
        <v>4</v>
      </c>
      <c r="AY24">
        <v>4</v>
      </c>
      <c r="AZ24">
        <v>5</v>
      </c>
      <c r="BA24" t="s">
        <v>219</v>
      </c>
    </row>
    <row r="25" spans="1:53" x14ac:dyDescent="0.3">
      <c r="A25">
        <v>118466545311</v>
      </c>
      <c r="B25">
        <v>453298388</v>
      </c>
      <c r="C25" s="1">
        <v>45240.760092592594</v>
      </c>
      <c r="D25" s="1">
        <v>45240.772557870368</v>
      </c>
      <c r="E25" t="s">
        <v>220</v>
      </c>
      <c r="I25" t="s">
        <v>56</v>
      </c>
      <c r="J25" t="s">
        <v>57</v>
      </c>
      <c r="K25">
        <v>4</v>
      </c>
      <c r="L25">
        <v>5</v>
      </c>
      <c r="M25">
        <v>3</v>
      </c>
      <c r="N25">
        <v>4</v>
      </c>
      <c r="O25">
        <v>4</v>
      </c>
      <c r="P25">
        <v>3</v>
      </c>
      <c r="Q25">
        <v>4</v>
      </c>
      <c r="R25">
        <v>4</v>
      </c>
      <c r="S25">
        <v>4</v>
      </c>
      <c r="T25">
        <v>4</v>
      </c>
      <c r="U25">
        <v>4</v>
      </c>
      <c r="V25">
        <v>5</v>
      </c>
      <c r="W25">
        <v>5</v>
      </c>
      <c r="X25">
        <v>4</v>
      </c>
      <c r="Y25">
        <v>4</v>
      </c>
      <c r="Z25">
        <v>5</v>
      </c>
      <c r="AA25">
        <v>5</v>
      </c>
      <c r="AB25">
        <v>4</v>
      </c>
      <c r="AC25">
        <v>4</v>
      </c>
      <c r="AD25">
        <v>5</v>
      </c>
      <c r="AE25">
        <v>5</v>
      </c>
      <c r="AF25">
        <v>5</v>
      </c>
      <c r="AG25">
        <v>5</v>
      </c>
      <c r="AH25">
        <v>5</v>
      </c>
      <c r="AI25">
        <v>4</v>
      </c>
      <c r="AJ25">
        <v>5</v>
      </c>
      <c r="AK25">
        <v>3</v>
      </c>
      <c r="AL25">
        <v>5</v>
      </c>
      <c r="AM25">
        <v>5</v>
      </c>
      <c r="AN25" t="s">
        <v>50</v>
      </c>
      <c r="AO25">
        <v>5</v>
      </c>
      <c r="AP25">
        <v>5</v>
      </c>
      <c r="AQ25">
        <v>5</v>
      </c>
      <c r="AR25">
        <v>5</v>
      </c>
      <c r="AS25">
        <v>4</v>
      </c>
      <c r="AT25">
        <v>4</v>
      </c>
      <c r="AU25">
        <v>3</v>
      </c>
      <c r="AV25">
        <v>5</v>
      </c>
      <c r="AW25">
        <v>5</v>
      </c>
      <c r="AX25">
        <v>5</v>
      </c>
      <c r="AY25">
        <v>5</v>
      </c>
      <c r="AZ25">
        <v>3</v>
      </c>
      <c r="BA25" t="s">
        <v>221</v>
      </c>
    </row>
    <row r="26" spans="1:53" x14ac:dyDescent="0.3">
      <c r="A26">
        <v>118466440900</v>
      </c>
      <c r="B26">
        <v>453298388</v>
      </c>
      <c r="C26" s="1">
        <v>45240.620856481481</v>
      </c>
      <c r="D26" s="1">
        <v>45240.62537037037</v>
      </c>
      <c r="E26" t="s">
        <v>222</v>
      </c>
      <c r="I26" t="s">
        <v>56</v>
      </c>
      <c r="J26" t="s">
        <v>57</v>
      </c>
      <c r="K26">
        <v>4</v>
      </c>
      <c r="L26">
        <v>5</v>
      </c>
      <c r="M26">
        <v>4</v>
      </c>
      <c r="N26">
        <v>4</v>
      </c>
      <c r="O26">
        <v>4</v>
      </c>
      <c r="P26">
        <v>4</v>
      </c>
      <c r="Q26">
        <v>4</v>
      </c>
      <c r="R26">
        <v>4</v>
      </c>
      <c r="S26">
        <v>4</v>
      </c>
      <c r="T26">
        <v>4</v>
      </c>
      <c r="U26">
        <v>4</v>
      </c>
      <c r="V26">
        <v>4</v>
      </c>
      <c r="W26">
        <v>4</v>
      </c>
      <c r="X26">
        <v>4</v>
      </c>
      <c r="Y26">
        <v>4</v>
      </c>
      <c r="Z26">
        <v>5</v>
      </c>
      <c r="AA26">
        <v>4</v>
      </c>
      <c r="AB26">
        <v>4</v>
      </c>
      <c r="AC26">
        <v>4</v>
      </c>
      <c r="AD26">
        <v>4</v>
      </c>
      <c r="AE26">
        <v>4</v>
      </c>
      <c r="AF26">
        <v>4</v>
      </c>
      <c r="AG26">
        <v>4</v>
      </c>
      <c r="AH26">
        <v>4</v>
      </c>
      <c r="AI26">
        <v>4</v>
      </c>
      <c r="AJ26">
        <v>4</v>
      </c>
      <c r="AK26">
        <v>4</v>
      </c>
      <c r="AL26">
        <v>4</v>
      </c>
      <c r="AM26">
        <v>4</v>
      </c>
      <c r="AN26">
        <v>4</v>
      </c>
      <c r="AO26">
        <v>4</v>
      </c>
      <c r="AP26">
        <v>4</v>
      </c>
      <c r="AQ26">
        <v>4</v>
      </c>
      <c r="AR26">
        <v>4</v>
      </c>
      <c r="AS26">
        <v>5</v>
      </c>
      <c r="AT26">
        <v>5</v>
      </c>
      <c r="AU26">
        <v>5</v>
      </c>
      <c r="AV26">
        <v>5</v>
      </c>
      <c r="BA26" t="s">
        <v>223</v>
      </c>
    </row>
    <row r="27" spans="1:53" x14ac:dyDescent="0.3">
      <c r="A27">
        <v>118466433442</v>
      </c>
      <c r="B27">
        <v>453298388</v>
      </c>
      <c r="C27" s="1">
        <v>45240.605914351851</v>
      </c>
      <c r="D27" s="1">
        <v>45240.612430555557</v>
      </c>
      <c r="E27" t="s">
        <v>224</v>
      </c>
      <c r="I27" t="s">
        <v>56</v>
      </c>
      <c r="J27" t="s">
        <v>140</v>
      </c>
      <c r="K27">
        <v>4</v>
      </c>
      <c r="L27">
        <v>3</v>
      </c>
      <c r="M27">
        <v>4</v>
      </c>
      <c r="N27">
        <v>4</v>
      </c>
      <c r="O27">
        <v>4</v>
      </c>
      <c r="P27">
        <v>3</v>
      </c>
      <c r="Q27">
        <v>4</v>
      </c>
      <c r="R27">
        <v>2</v>
      </c>
      <c r="S27">
        <v>4</v>
      </c>
      <c r="T27">
        <v>4</v>
      </c>
      <c r="U27">
        <v>4</v>
      </c>
      <c r="V27">
        <v>3</v>
      </c>
      <c r="W27">
        <v>5</v>
      </c>
      <c r="X27">
        <v>2</v>
      </c>
      <c r="Y27">
        <v>4</v>
      </c>
      <c r="Z27">
        <v>4</v>
      </c>
      <c r="AA27">
        <v>4</v>
      </c>
      <c r="AB27">
        <v>3</v>
      </c>
      <c r="AC27">
        <v>5</v>
      </c>
      <c r="AD27">
        <v>4</v>
      </c>
      <c r="AE27">
        <v>4</v>
      </c>
      <c r="AF27">
        <v>5</v>
      </c>
      <c r="AG27">
        <v>4</v>
      </c>
      <c r="AH27">
        <v>4</v>
      </c>
      <c r="AI27">
        <v>2</v>
      </c>
      <c r="AJ27">
        <v>4</v>
      </c>
      <c r="AK27">
        <v>1</v>
      </c>
      <c r="AL27">
        <v>5</v>
      </c>
      <c r="AM27">
        <v>4</v>
      </c>
      <c r="AN27" t="s">
        <v>50</v>
      </c>
      <c r="AO27">
        <v>2</v>
      </c>
      <c r="AP27">
        <v>1</v>
      </c>
      <c r="AQ27">
        <v>1</v>
      </c>
      <c r="AR27">
        <v>4</v>
      </c>
      <c r="AS27">
        <v>4</v>
      </c>
      <c r="AT27">
        <v>4</v>
      </c>
      <c r="AU27">
        <v>4</v>
      </c>
      <c r="AV27">
        <v>2</v>
      </c>
      <c r="AW27">
        <v>4</v>
      </c>
      <c r="AX27">
        <v>3</v>
      </c>
      <c r="AY27">
        <v>1</v>
      </c>
      <c r="AZ27">
        <v>1</v>
      </c>
      <c r="BA27" t="s">
        <v>225</v>
      </c>
    </row>
    <row r="28" spans="1:53" x14ac:dyDescent="0.3">
      <c r="A28">
        <v>118465838050</v>
      </c>
      <c r="B28">
        <v>453298388</v>
      </c>
      <c r="C28" s="1">
        <v>45240.052094907405</v>
      </c>
      <c r="D28" s="1">
        <v>45240.057523148149</v>
      </c>
      <c r="E28" t="s">
        <v>236</v>
      </c>
      <c r="I28" t="s">
        <v>56</v>
      </c>
      <c r="J28" t="s">
        <v>91</v>
      </c>
      <c r="K28">
        <v>4</v>
      </c>
      <c r="L28">
        <v>2</v>
      </c>
      <c r="M28">
        <v>3</v>
      </c>
      <c r="N28">
        <v>5</v>
      </c>
      <c r="O28">
        <v>4</v>
      </c>
      <c r="P28">
        <v>3</v>
      </c>
      <c r="Q28">
        <v>3</v>
      </c>
      <c r="R28">
        <v>2</v>
      </c>
      <c r="S28">
        <v>5</v>
      </c>
      <c r="T28">
        <v>4</v>
      </c>
      <c r="U28">
        <v>3</v>
      </c>
      <c r="V28">
        <v>4</v>
      </c>
      <c r="W28">
        <v>4</v>
      </c>
      <c r="X28">
        <v>5</v>
      </c>
      <c r="Y28">
        <v>5</v>
      </c>
      <c r="Z28">
        <v>5</v>
      </c>
      <c r="AA28">
        <v>4</v>
      </c>
      <c r="AB28">
        <v>4</v>
      </c>
      <c r="AC28">
        <v>5</v>
      </c>
      <c r="AD28">
        <v>4</v>
      </c>
      <c r="AE28">
        <v>4</v>
      </c>
      <c r="AF28">
        <v>4</v>
      </c>
      <c r="AG28">
        <v>4</v>
      </c>
      <c r="AH28">
        <v>5</v>
      </c>
      <c r="AI28">
        <v>2</v>
      </c>
      <c r="AJ28">
        <v>3</v>
      </c>
      <c r="AK28">
        <v>4</v>
      </c>
      <c r="AL28">
        <v>4</v>
      </c>
      <c r="AM28">
        <v>4</v>
      </c>
      <c r="AN28">
        <v>4</v>
      </c>
      <c r="AO28">
        <v>5</v>
      </c>
      <c r="AP28">
        <v>4</v>
      </c>
      <c r="AQ28">
        <v>4</v>
      </c>
      <c r="AR28">
        <v>4</v>
      </c>
      <c r="AS28">
        <v>5</v>
      </c>
      <c r="AT28">
        <v>2</v>
      </c>
      <c r="AU28">
        <v>3</v>
      </c>
      <c r="AV28">
        <v>4</v>
      </c>
      <c r="AX28">
        <v>5</v>
      </c>
      <c r="AZ28">
        <v>1</v>
      </c>
      <c r="BA28" t="s">
        <v>237</v>
      </c>
    </row>
    <row r="29" spans="1:53" x14ac:dyDescent="0.3">
      <c r="A29">
        <v>118465769383</v>
      </c>
      <c r="B29">
        <v>453298388</v>
      </c>
      <c r="C29" s="1">
        <v>45240.004293981481</v>
      </c>
      <c r="D29" s="1">
        <v>45240.011006944442</v>
      </c>
      <c r="E29" t="s">
        <v>238</v>
      </c>
      <c r="I29" t="s">
        <v>56</v>
      </c>
      <c r="J29" t="s">
        <v>68</v>
      </c>
      <c r="K29">
        <v>2</v>
      </c>
      <c r="L29">
        <v>4</v>
      </c>
      <c r="M29">
        <v>4</v>
      </c>
      <c r="N29">
        <v>4</v>
      </c>
      <c r="O29">
        <v>2</v>
      </c>
      <c r="P29">
        <v>1</v>
      </c>
      <c r="Q29">
        <v>4</v>
      </c>
      <c r="R29">
        <v>4</v>
      </c>
      <c r="S29">
        <v>4</v>
      </c>
      <c r="T29">
        <v>4</v>
      </c>
      <c r="U29">
        <v>4</v>
      </c>
      <c r="V29">
        <v>4</v>
      </c>
      <c r="W29">
        <v>4</v>
      </c>
      <c r="X29">
        <v>3</v>
      </c>
      <c r="Y29">
        <v>3</v>
      </c>
      <c r="Z29">
        <v>4</v>
      </c>
      <c r="AA29">
        <v>3</v>
      </c>
      <c r="AB29">
        <v>3</v>
      </c>
      <c r="AC29">
        <v>4</v>
      </c>
      <c r="AD29">
        <v>4</v>
      </c>
      <c r="AE29">
        <v>4</v>
      </c>
      <c r="AF29">
        <v>4</v>
      </c>
      <c r="AG29">
        <v>4</v>
      </c>
      <c r="AH29">
        <v>4</v>
      </c>
      <c r="AI29">
        <v>2</v>
      </c>
      <c r="AJ29">
        <v>4</v>
      </c>
      <c r="AK29">
        <v>3</v>
      </c>
      <c r="AL29">
        <v>4</v>
      </c>
      <c r="AM29">
        <v>3</v>
      </c>
      <c r="AN29">
        <v>3</v>
      </c>
      <c r="AO29">
        <v>4</v>
      </c>
      <c r="AP29">
        <v>4</v>
      </c>
      <c r="AQ29">
        <v>4</v>
      </c>
      <c r="AR29">
        <v>4</v>
      </c>
      <c r="AS29">
        <v>4</v>
      </c>
      <c r="AT29">
        <v>3</v>
      </c>
      <c r="AU29">
        <v>4</v>
      </c>
      <c r="AV29">
        <v>3</v>
      </c>
      <c r="AW29">
        <v>4</v>
      </c>
      <c r="AX29">
        <v>3</v>
      </c>
      <c r="AY29">
        <v>3</v>
      </c>
      <c r="AZ29">
        <v>3</v>
      </c>
      <c r="BA29" t="s">
        <v>239</v>
      </c>
    </row>
    <row r="30" spans="1:53" x14ac:dyDescent="0.3">
      <c r="A30">
        <v>118465707408</v>
      </c>
      <c r="B30">
        <v>453298388</v>
      </c>
      <c r="C30" s="1">
        <v>45239.967326388891</v>
      </c>
      <c r="D30" s="1">
        <v>45239.971863425926</v>
      </c>
      <c r="E30" t="s">
        <v>244</v>
      </c>
      <c r="I30" t="s">
        <v>64</v>
      </c>
      <c r="J30" t="s">
        <v>91</v>
      </c>
      <c r="K30">
        <v>5</v>
      </c>
      <c r="L30">
        <v>4</v>
      </c>
      <c r="M30">
        <v>5</v>
      </c>
      <c r="N30">
        <v>4</v>
      </c>
      <c r="O30">
        <v>4</v>
      </c>
      <c r="P30">
        <v>5</v>
      </c>
      <c r="Q30">
        <v>4</v>
      </c>
      <c r="R30">
        <v>4</v>
      </c>
      <c r="S30">
        <v>4</v>
      </c>
      <c r="T30">
        <v>4</v>
      </c>
      <c r="U30">
        <v>4</v>
      </c>
      <c r="V30">
        <v>4</v>
      </c>
      <c r="W30">
        <v>4</v>
      </c>
      <c r="X30">
        <v>4</v>
      </c>
      <c r="Y30">
        <v>3</v>
      </c>
      <c r="Z30">
        <v>4</v>
      </c>
      <c r="AA30">
        <v>4</v>
      </c>
      <c r="AB30">
        <v>4</v>
      </c>
      <c r="AC30">
        <v>4</v>
      </c>
      <c r="AD30">
        <v>4</v>
      </c>
      <c r="AE30">
        <v>4</v>
      </c>
      <c r="AF30">
        <v>4</v>
      </c>
      <c r="AG30">
        <v>4</v>
      </c>
      <c r="AH30">
        <v>5</v>
      </c>
      <c r="AI30">
        <v>4</v>
      </c>
      <c r="AJ30">
        <v>4</v>
      </c>
      <c r="AK30">
        <v>4</v>
      </c>
      <c r="AL30">
        <v>4</v>
      </c>
      <c r="AM30">
        <v>4</v>
      </c>
      <c r="AN30">
        <v>3</v>
      </c>
      <c r="AO30">
        <v>4</v>
      </c>
      <c r="AP30">
        <v>4</v>
      </c>
      <c r="AQ30">
        <v>4</v>
      </c>
      <c r="AR30">
        <v>4</v>
      </c>
      <c r="AS30">
        <v>5</v>
      </c>
      <c r="AT30">
        <v>4</v>
      </c>
      <c r="AU30">
        <v>4</v>
      </c>
      <c r="AV30">
        <v>3</v>
      </c>
      <c r="AW30">
        <v>4</v>
      </c>
      <c r="AX30">
        <v>4</v>
      </c>
      <c r="AY30">
        <v>4</v>
      </c>
      <c r="AZ30">
        <v>3</v>
      </c>
      <c r="BA30" t="s">
        <v>245</v>
      </c>
    </row>
    <row r="31" spans="1:53" x14ac:dyDescent="0.3">
      <c r="A31">
        <v>118465644191</v>
      </c>
      <c r="B31">
        <v>453298388</v>
      </c>
      <c r="C31" s="1">
        <v>45239.775810185187</v>
      </c>
      <c r="D31" s="1">
        <v>45239.929444444446</v>
      </c>
      <c r="E31" t="s">
        <v>250</v>
      </c>
      <c r="I31" t="s">
        <v>56</v>
      </c>
      <c r="J31" t="s">
        <v>68</v>
      </c>
      <c r="K31">
        <v>3</v>
      </c>
      <c r="L31">
        <v>2</v>
      </c>
      <c r="M31">
        <v>2</v>
      </c>
      <c r="N31">
        <v>3</v>
      </c>
      <c r="O31">
        <v>2</v>
      </c>
      <c r="P31">
        <v>3</v>
      </c>
      <c r="Q31">
        <v>3</v>
      </c>
      <c r="R31">
        <v>2</v>
      </c>
      <c r="S31">
        <v>3</v>
      </c>
      <c r="T31">
        <v>3</v>
      </c>
      <c r="U31">
        <v>2</v>
      </c>
      <c r="V31">
        <v>2</v>
      </c>
      <c r="W31">
        <v>3</v>
      </c>
      <c r="X31">
        <v>2</v>
      </c>
      <c r="Y31">
        <v>3</v>
      </c>
      <c r="Z31">
        <v>4</v>
      </c>
      <c r="AA31">
        <v>4</v>
      </c>
      <c r="AB31">
        <v>2</v>
      </c>
      <c r="AC31">
        <v>4</v>
      </c>
      <c r="AD31">
        <v>3</v>
      </c>
      <c r="AE31">
        <v>3</v>
      </c>
      <c r="AF31">
        <v>3</v>
      </c>
      <c r="AG31">
        <v>3</v>
      </c>
      <c r="AH31">
        <v>3</v>
      </c>
      <c r="AI31">
        <v>3</v>
      </c>
      <c r="AJ31">
        <v>4</v>
      </c>
      <c r="AK31">
        <v>4</v>
      </c>
      <c r="AL31">
        <v>3</v>
      </c>
      <c r="AM31">
        <v>4</v>
      </c>
      <c r="AN31" t="s">
        <v>50</v>
      </c>
      <c r="AO31">
        <v>4</v>
      </c>
      <c r="AP31">
        <v>4</v>
      </c>
      <c r="AQ31">
        <v>4</v>
      </c>
      <c r="AR31">
        <v>3</v>
      </c>
      <c r="AS31">
        <v>3</v>
      </c>
      <c r="AT31">
        <v>2</v>
      </c>
      <c r="AU31">
        <v>2</v>
      </c>
      <c r="AV31">
        <v>2</v>
      </c>
      <c r="AW31">
        <v>4</v>
      </c>
      <c r="AX31">
        <v>3</v>
      </c>
      <c r="AY31">
        <v>4</v>
      </c>
      <c r="AZ31">
        <v>2</v>
      </c>
      <c r="BA31" t="s">
        <v>251</v>
      </c>
    </row>
    <row r="32" spans="1:53" x14ac:dyDescent="0.3">
      <c r="A32">
        <v>118465626782</v>
      </c>
      <c r="B32">
        <v>453298388</v>
      </c>
      <c r="C32" s="1">
        <v>45239.915555555555</v>
      </c>
      <c r="D32" s="1">
        <v>45239.918807870374</v>
      </c>
      <c r="E32" t="s">
        <v>254</v>
      </c>
      <c r="I32" t="s">
        <v>56</v>
      </c>
      <c r="J32" t="s">
        <v>91</v>
      </c>
      <c r="K32">
        <v>5</v>
      </c>
      <c r="L32">
        <v>5</v>
      </c>
      <c r="M32">
        <v>5</v>
      </c>
      <c r="N32">
        <v>5</v>
      </c>
      <c r="O32">
        <v>5</v>
      </c>
      <c r="P32">
        <v>4</v>
      </c>
      <c r="Q32">
        <v>5</v>
      </c>
      <c r="R32">
        <v>5</v>
      </c>
      <c r="S32">
        <v>5</v>
      </c>
      <c r="T32">
        <v>5</v>
      </c>
      <c r="U32">
        <v>4</v>
      </c>
      <c r="V32">
        <v>5</v>
      </c>
      <c r="W32">
        <v>5</v>
      </c>
      <c r="X32">
        <v>5</v>
      </c>
      <c r="Y32">
        <v>5</v>
      </c>
      <c r="Z32">
        <v>5</v>
      </c>
      <c r="AA32">
        <v>5</v>
      </c>
      <c r="AB32">
        <v>5</v>
      </c>
      <c r="AC32">
        <v>5</v>
      </c>
      <c r="AD32">
        <v>5</v>
      </c>
      <c r="AE32">
        <v>5</v>
      </c>
      <c r="AF32">
        <v>5</v>
      </c>
      <c r="AG32">
        <v>5</v>
      </c>
      <c r="AH32">
        <v>5</v>
      </c>
      <c r="AI32">
        <v>5</v>
      </c>
      <c r="AJ32">
        <v>5</v>
      </c>
      <c r="AK32">
        <v>5</v>
      </c>
      <c r="AL32">
        <v>5</v>
      </c>
      <c r="AM32">
        <v>5</v>
      </c>
      <c r="AN32" t="s">
        <v>50</v>
      </c>
      <c r="AO32">
        <v>5</v>
      </c>
      <c r="AP32">
        <v>5</v>
      </c>
      <c r="AQ32">
        <v>5</v>
      </c>
      <c r="AR32">
        <v>5</v>
      </c>
      <c r="AS32">
        <v>5</v>
      </c>
      <c r="AT32">
        <v>5</v>
      </c>
      <c r="AU32">
        <v>5</v>
      </c>
      <c r="AV32">
        <v>5</v>
      </c>
      <c r="AW32">
        <v>5</v>
      </c>
      <c r="AX32">
        <v>5</v>
      </c>
      <c r="AY32">
        <v>5</v>
      </c>
      <c r="AZ32">
        <v>5</v>
      </c>
      <c r="BA32" t="s">
        <v>255</v>
      </c>
    </row>
    <row r="33" spans="1:53" x14ac:dyDescent="0.3">
      <c r="A33">
        <v>118465601157</v>
      </c>
      <c r="B33">
        <v>453298388</v>
      </c>
      <c r="C33" s="1">
        <v>45239.881157407406</v>
      </c>
      <c r="D33" s="1">
        <v>45239.90011574074</v>
      </c>
      <c r="E33" t="s">
        <v>256</v>
      </c>
      <c r="I33" t="s">
        <v>56</v>
      </c>
      <c r="J33" t="s">
        <v>68</v>
      </c>
      <c r="K33">
        <v>3</v>
      </c>
      <c r="L33">
        <v>3</v>
      </c>
      <c r="M33">
        <v>3</v>
      </c>
      <c r="N33">
        <v>3</v>
      </c>
      <c r="O33">
        <v>3</v>
      </c>
      <c r="P33">
        <v>3</v>
      </c>
      <c r="Q33">
        <v>3</v>
      </c>
      <c r="R33">
        <v>3</v>
      </c>
      <c r="S33">
        <v>3</v>
      </c>
      <c r="T33">
        <v>3</v>
      </c>
      <c r="U33">
        <v>3</v>
      </c>
      <c r="V33">
        <v>3</v>
      </c>
      <c r="W33">
        <v>3</v>
      </c>
      <c r="X33">
        <v>3</v>
      </c>
      <c r="Y33">
        <v>3</v>
      </c>
      <c r="Z33">
        <v>5</v>
      </c>
      <c r="AA33">
        <v>3</v>
      </c>
      <c r="AB33">
        <v>2</v>
      </c>
      <c r="AC33">
        <v>3</v>
      </c>
      <c r="AD33">
        <v>3</v>
      </c>
      <c r="AE33">
        <v>3</v>
      </c>
      <c r="AF33">
        <v>3</v>
      </c>
      <c r="AG33">
        <v>3</v>
      </c>
      <c r="AH33">
        <v>4</v>
      </c>
      <c r="AI33">
        <v>4</v>
      </c>
      <c r="AJ33">
        <v>4</v>
      </c>
      <c r="AK33">
        <v>4</v>
      </c>
      <c r="AL33">
        <v>3</v>
      </c>
      <c r="AM33">
        <v>2</v>
      </c>
      <c r="AN33">
        <v>5</v>
      </c>
      <c r="AO33">
        <v>3</v>
      </c>
      <c r="AP33">
        <v>4</v>
      </c>
      <c r="AQ33">
        <v>3</v>
      </c>
      <c r="AR33">
        <v>3</v>
      </c>
      <c r="AS33">
        <v>4</v>
      </c>
      <c r="AT33">
        <v>3</v>
      </c>
      <c r="AU33">
        <v>3</v>
      </c>
      <c r="AV33">
        <v>3</v>
      </c>
      <c r="AW33">
        <v>3</v>
      </c>
      <c r="AX33">
        <v>2</v>
      </c>
      <c r="AY33">
        <v>3</v>
      </c>
      <c r="AZ33">
        <v>3</v>
      </c>
      <c r="BA33" t="s">
        <v>257</v>
      </c>
    </row>
    <row r="34" spans="1:53" x14ac:dyDescent="0.3">
      <c r="A34">
        <v>118465563287</v>
      </c>
      <c r="B34">
        <v>453298388</v>
      </c>
      <c r="C34" s="1">
        <v>45239.858738425923</v>
      </c>
      <c r="D34" s="1">
        <v>45239.867060185185</v>
      </c>
      <c r="E34" t="s">
        <v>259</v>
      </c>
      <c r="I34" t="s">
        <v>60</v>
      </c>
      <c r="J34" t="s">
        <v>260</v>
      </c>
      <c r="K34">
        <v>5</v>
      </c>
      <c r="L34">
        <v>5</v>
      </c>
      <c r="M34">
        <v>5</v>
      </c>
      <c r="N34">
        <v>5</v>
      </c>
      <c r="O34">
        <v>5</v>
      </c>
      <c r="P34">
        <v>5</v>
      </c>
      <c r="Q34">
        <v>5</v>
      </c>
      <c r="R34">
        <v>5</v>
      </c>
      <c r="S34">
        <v>5</v>
      </c>
      <c r="T34">
        <v>5</v>
      </c>
      <c r="U34">
        <v>5</v>
      </c>
      <c r="V34">
        <v>5</v>
      </c>
      <c r="W34">
        <v>5</v>
      </c>
      <c r="X34">
        <v>3</v>
      </c>
      <c r="Y34">
        <v>5</v>
      </c>
      <c r="Z34">
        <v>5</v>
      </c>
      <c r="AA34">
        <v>5</v>
      </c>
      <c r="AB34">
        <v>5</v>
      </c>
      <c r="AC34">
        <v>5</v>
      </c>
      <c r="AD34">
        <v>5</v>
      </c>
      <c r="AE34">
        <v>5</v>
      </c>
      <c r="AF34">
        <v>5</v>
      </c>
      <c r="AG34">
        <v>5</v>
      </c>
      <c r="AH34">
        <v>5</v>
      </c>
      <c r="AI34">
        <v>4</v>
      </c>
      <c r="AJ34">
        <v>5</v>
      </c>
      <c r="AK34">
        <v>4</v>
      </c>
      <c r="AL34">
        <v>5</v>
      </c>
      <c r="AM34">
        <v>5</v>
      </c>
      <c r="AN34">
        <v>4</v>
      </c>
      <c r="AO34">
        <v>5</v>
      </c>
      <c r="AP34">
        <v>5</v>
      </c>
      <c r="AQ34">
        <v>5</v>
      </c>
      <c r="AR34">
        <v>5</v>
      </c>
      <c r="AS34">
        <v>5</v>
      </c>
      <c r="AT34">
        <v>5</v>
      </c>
      <c r="AU34">
        <v>4</v>
      </c>
      <c r="AV34">
        <v>3</v>
      </c>
      <c r="AW34">
        <v>5</v>
      </c>
      <c r="AX34">
        <v>5</v>
      </c>
      <c r="AY34">
        <v>4</v>
      </c>
      <c r="AZ34">
        <v>5</v>
      </c>
      <c r="BA34" t="s">
        <v>261</v>
      </c>
    </row>
    <row r="35" spans="1:53" x14ac:dyDescent="0.3">
      <c r="A35">
        <v>118465545491</v>
      </c>
      <c r="B35">
        <v>453298388</v>
      </c>
      <c r="C35" s="1">
        <v>45239.830937500003</v>
      </c>
      <c r="D35" s="1">
        <v>45239.848495370374</v>
      </c>
      <c r="E35" t="s">
        <v>262</v>
      </c>
      <c r="I35" t="s">
        <v>48</v>
      </c>
      <c r="J35" t="s">
        <v>103</v>
      </c>
      <c r="K35">
        <v>4</v>
      </c>
      <c r="L35">
        <v>4</v>
      </c>
      <c r="M35">
        <v>4</v>
      </c>
      <c r="N35">
        <v>3</v>
      </c>
      <c r="O35">
        <v>3</v>
      </c>
      <c r="P35">
        <v>4</v>
      </c>
      <c r="Q35">
        <v>3</v>
      </c>
      <c r="R35">
        <v>3</v>
      </c>
      <c r="S35">
        <v>4</v>
      </c>
      <c r="T35">
        <v>3</v>
      </c>
      <c r="U35">
        <v>4</v>
      </c>
      <c r="V35">
        <v>3</v>
      </c>
      <c r="W35">
        <v>4</v>
      </c>
      <c r="X35">
        <v>3</v>
      </c>
      <c r="Y35">
        <v>4</v>
      </c>
      <c r="Z35">
        <v>4</v>
      </c>
      <c r="AA35">
        <v>3</v>
      </c>
      <c r="AB35">
        <v>3</v>
      </c>
      <c r="AC35">
        <v>3</v>
      </c>
      <c r="AD35">
        <v>3</v>
      </c>
      <c r="AE35">
        <v>3</v>
      </c>
      <c r="AF35">
        <v>3</v>
      </c>
      <c r="AG35">
        <v>3</v>
      </c>
      <c r="AH35">
        <v>2</v>
      </c>
      <c r="AI35">
        <v>4</v>
      </c>
      <c r="AJ35">
        <v>3</v>
      </c>
      <c r="AK35">
        <v>4</v>
      </c>
      <c r="AL35">
        <v>4</v>
      </c>
      <c r="AM35">
        <v>3</v>
      </c>
      <c r="AN35">
        <v>2</v>
      </c>
      <c r="AO35">
        <v>3</v>
      </c>
      <c r="AP35">
        <v>4</v>
      </c>
      <c r="AQ35">
        <v>3</v>
      </c>
      <c r="AR35">
        <v>3</v>
      </c>
      <c r="AS35">
        <v>3</v>
      </c>
      <c r="AT35">
        <v>4</v>
      </c>
      <c r="AU35">
        <v>3</v>
      </c>
      <c r="AV35">
        <v>3</v>
      </c>
      <c r="AW35">
        <v>3</v>
      </c>
      <c r="AX35">
        <v>3</v>
      </c>
      <c r="AY35">
        <v>3</v>
      </c>
      <c r="AZ35">
        <v>3</v>
      </c>
      <c r="BA35" t="s">
        <v>263</v>
      </c>
    </row>
    <row r="36" spans="1:53" x14ac:dyDescent="0.3">
      <c r="A36">
        <v>118465532863</v>
      </c>
      <c r="B36">
        <v>453298388</v>
      </c>
      <c r="C36" s="1">
        <v>45239.830381944441</v>
      </c>
      <c r="D36" s="1">
        <v>45239.837407407409</v>
      </c>
      <c r="E36" t="s">
        <v>264</v>
      </c>
      <c r="I36" t="s">
        <v>56</v>
      </c>
      <c r="J36" t="s">
        <v>68</v>
      </c>
      <c r="K36">
        <v>2</v>
      </c>
      <c r="L36">
        <v>3</v>
      </c>
      <c r="M36">
        <v>3</v>
      </c>
      <c r="N36">
        <v>3</v>
      </c>
      <c r="O36">
        <v>2</v>
      </c>
      <c r="P36">
        <v>3</v>
      </c>
      <c r="Q36">
        <v>4</v>
      </c>
      <c r="R36">
        <v>1</v>
      </c>
      <c r="S36">
        <v>2</v>
      </c>
      <c r="T36">
        <v>3</v>
      </c>
      <c r="U36">
        <v>4</v>
      </c>
      <c r="V36">
        <v>4</v>
      </c>
      <c r="W36">
        <v>4</v>
      </c>
      <c r="X36">
        <v>4</v>
      </c>
      <c r="Y36">
        <v>4</v>
      </c>
      <c r="Z36">
        <v>4</v>
      </c>
      <c r="AA36">
        <v>4</v>
      </c>
      <c r="AB36">
        <v>4</v>
      </c>
      <c r="AC36">
        <v>4</v>
      </c>
      <c r="AD36">
        <v>4</v>
      </c>
      <c r="AE36">
        <v>4</v>
      </c>
      <c r="AF36">
        <v>4</v>
      </c>
      <c r="AG36">
        <v>4</v>
      </c>
      <c r="AH36">
        <v>4</v>
      </c>
      <c r="AI36">
        <v>4</v>
      </c>
      <c r="AJ36">
        <v>3</v>
      </c>
      <c r="AK36">
        <v>4</v>
      </c>
      <c r="AL36">
        <v>4</v>
      </c>
      <c r="AM36">
        <v>4</v>
      </c>
      <c r="AN36" t="s">
        <v>50</v>
      </c>
      <c r="AO36">
        <v>2</v>
      </c>
      <c r="AP36">
        <v>4</v>
      </c>
      <c r="AQ36">
        <v>4</v>
      </c>
      <c r="AR36">
        <v>3</v>
      </c>
      <c r="AS36">
        <v>3</v>
      </c>
      <c r="AT36">
        <v>3</v>
      </c>
      <c r="AU36">
        <v>4</v>
      </c>
      <c r="AV36">
        <v>4</v>
      </c>
      <c r="AW36">
        <v>4</v>
      </c>
      <c r="AX36">
        <v>4</v>
      </c>
      <c r="AY36">
        <v>4</v>
      </c>
      <c r="AZ36">
        <v>2</v>
      </c>
      <c r="BA36" t="s">
        <v>265</v>
      </c>
    </row>
    <row r="37" spans="1:53" x14ac:dyDescent="0.3">
      <c r="A37">
        <v>118465515683</v>
      </c>
      <c r="B37">
        <v>453298388</v>
      </c>
      <c r="C37" s="1">
        <v>45239.813333333332</v>
      </c>
      <c r="D37" s="1">
        <v>45239.816122685188</v>
      </c>
      <c r="E37" t="s">
        <v>266</v>
      </c>
      <c r="I37" t="s">
        <v>56</v>
      </c>
      <c r="J37" t="s">
        <v>103</v>
      </c>
      <c r="K37">
        <v>4</v>
      </c>
      <c r="L37">
        <v>4</v>
      </c>
      <c r="M37">
        <v>4</v>
      </c>
      <c r="N37">
        <v>4</v>
      </c>
      <c r="O37">
        <v>4</v>
      </c>
      <c r="P37">
        <v>4</v>
      </c>
      <c r="Q37">
        <v>3</v>
      </c>
      <c r="R37">
        <v>4</v>
      </c>
      <c r="S37">
        <v>4</v>
      </c>
      <c r="T37">
        <v>4</v>
      </c>
      <c r="U37">
        <v>4</v>
      </c>
      <c r="V37">
        <v>4</v>
      </c>
      <c r="W37">
        <v>1</v>
      </c>
      <c r="X37">
        <v>2</v>
      </c>
      <c r="Y37">
        <v>3</v>
      </c>
      <c r="Z37">
        <v>4</v>
      </c>
      <c r="AA37">
        <v>3</v>
      </c>
      <c r="AB37">
        <v>4</v>
      </c>
      <c r="AC37">
        <v>4</v>
      </c>
      <c r="AD37">
        <v>4</v>
      </c>
      <c r="AE37">
        <v>2</v>
      </c>
      <c r="AF37">
        <v>4</v>
      </c>
      <c r="AG37">
        <v>4</v>
      </c>
      <c r="AH37">
        <v>3</v>
      </c>
      <c r="AI37">
        <v>3</v>
      </c>
      <c r="AJ37">
        <v>4</v>
      </c>
      <c r="AK37">
        <v>3</v>
      </c>
      <c r="AL37">
        <v>4</v>
      </c>
      <c r="AM37">
        <v>4</v>
      </c>
      <c r="AN37">
        <v>4</v>
      </c>
      <c r="AO37">
        <v>3</v>
      </c>
      <c r="AP37">
        <v>4</v>
      </c>
      <c r="AQ37">
        <v>4</v>
      </c>
      <c r="AR37">
        <v>4</v>
      </c>
      <c r="AS37">
        <v>4</v>
      </c>
      <c r="AT37">
        <v>4</v>
      </c>
      <c r="AU37">
        <v>4</v>
      </c>
      <c r="AV37">
        <v>2</v>
      </c>
      <c r="AW37">
        <v>2</v>
      </c>
      <c r="AX37">
        <v>3</v>
      </c>
      <c r="AY37">
        <v>3</v>
      </c>
      <c r="AZ37">
        <v>3</v>
      </c>
      <c r="BA37" t="s">
        <v>87</v>
      </c>
    </row>
    <row r="38" spans="1:53" x14ac:dyDescent="0.3">
      <c r="A38">
        <v>118465498870</v>
      </c>
      <c r="B38">
        <v>453298388</v>
      </c>
      <c r="C38" s="1">
        <v>45239.790231481478</v>
      </c>
      <c r="D38" s="1">
        <v>45239.795289351852</v>
      </c>
      <c r="E38" t="s">
        <v>267</v>
      </c>
      <c r="I38" t="s">
        <v>56</v>
      </c>
      <c r="J38" t="s">
        <v>140</v>
      </c>
      <c r="K38">
        <v>4</v>
      </c>
      <c r="L38">
        <v>4</v>
      </c>
      <c r="M38">
        <v>5</v>
      </c>
      <c r="N38">
        <v>5</v>
      </c>
      <c r="O38">
        <v>4</v>
      </c>
      <c r="P38">
        <v>4</v>
      </c>
      <c r="Q38">
        <v>4</v>
      </c>
      <c r="R38">
        <v>5</v>
      </c>
      <c r="S38">
        <v>4</v>
      </c>
      <c r="T38">
        <v>4</v>
      </c>
      <c r="U38">
        <v>5</v>
      </c>
      <c r="V38">
        <v>5</v>
      </c>
      <c r="W38">
        <v>5</v>
      </c>
      <c r="X38">
        <v>3</v>
      </c>
      <c r="Y38">
        <v>4</v>
      </c>
      <c r="Z38">
        <v>5</v>
      </c>
      <c r="AA38">
        <v>4</v>
      </c>
      <c r="AB38">
        <v>3</v>
      </c>
      <c r="AC38">
        <v>4</v>
      </c>
      <c r="AD38">
        <v>4</v>
      </c>
      <c r="AE38">
        <v>3</v>
      </c>
      <c r="AF38">
        <v>4</v>
      </c>
      <c r="AG38">
        <v>4</v>
      </c>
      <c r="AH38">
        <v>5</v>
      </c>
      <c r="AI38">
        <v>4</v>
      </c>
      <c r="AJ38">
        <v>4</v>
      </c>
      <c r="AK38">
        <v>3</v>
      </c>
      <c r="AL38">
        <v>4</v>
      </c>
      <c r="AM38">
        <v>5</v>
      </c>
      <c r="AN38">
        <v>4</v>
      </c>
      <c r="AO38">
        <v>4</v>
      </c>
      <c r="AP38" t="s">
        <v>81</v>
      </c>
      <c r="AQ38" t="s">
        <v>81</v>
      </c>
      <c r="AR38">
        <v>4</v>
      </c>
      <c r="AS38">
        <v>5</v>
      </c>
      <c r="AT38">
        <v>4</v>
      </c>
      <c r="AU38">
        <v>4</v>
      </c>
      <c r="AV38">
        <v>4</v>
      </c>
      <c r="AW38">
        <v>4</v>
      </c>
      <c r="AX38">
        <v>4</v>
      </c>
      <c r="AZ38">
        <v>4</v>
      </c>
      <c r="BA38" t="s">
        <v>268</v>
      </c>
    </row>
    <row r="39" spans="1:53" x14ac:dyDescent="0.3">
      <c r="A39">
        <v>118465488625</v>
      </c>
      <c r="B39">
        <v>453298388</v>
      </c>
      <c r="C39" s="1">
        <v>45239.775717592594</v>
      </c>
      <c r="D39" s="1">
        <v>45239.782106481478</v>
      </c>
      <c r="E39" t="s">
        <v>271</v>
      </c>
      <c r="I39" t="s">
        <v>60</v>
      </c>
      <c r="J39" t="s">
        <v>61</v>
      </c>
      <c r="K39">
        <v>3</v>
      </c>
      <c r="L39">
        <v>3</v>
      </c>
      <c r="M39">
        <v>5</v>
      </c>
      <c r="N39">
        <v>5</v>
      </c>
      <c r="O39">
        <v>5</v>
      </c>
      <c r="P39">
        <v>4</v>
      </c>
      <c r="Q39">
        <v>5</v>
      </c>
      <c r="R39">
        <v>5</v>
      </c>
      <c r="S39">
        <v>5</v>
      </c>
      <c r="T39">
        <v>5</v>
      </c>
      <c r="U39">
        <v>5</v>
      </c>
      <c r="V39">
        <v>3</v>
      </c>
      <c r="W39">
        <v>4</v>
      </c>
      <c r="X39">
        <v>3</v>
      </c>
      <c r="Y39">
        <v>4</v>
      </c>
      <c r="Z39">
        <v>3</v>
      </c>
      <c r="AA39">
        <v>3</v>
      </c>
      <c r="AB39">
        <v>4</v>
      </c>
      <c r="AC39">
        <v>4</v>
      </c>
      <c r="AD39">
        <v>2</v>
      </c>
      <c r="AE39">
        <v>3</v>
      </c>
      <c r="AF39">
        <v>2</v>
      </c>
      <c r="AG39">
        <v>3</v>
      </c>
      <c r="AH39">
        <v>2</v>
      </c>
      <c r="AI39">
        <v>2</v>
      </c>
      <c r="AJ39">
        <v>3</v>
      </c>
      <c r="AK39">
        <v>2</v>
      </c>
      <c r="AL39">
        <v>4</v>
      </c>
      <c r="AM39">
        <v>3</v>
      </c>
      <c r="AN39" t="s">
        <v>50</v>
      </c>
      <c r="AO39">
        <v>3</v>
      </c>
      <c r="AP39">
        <v>3</v>
      </c>
      <c r="AQ39">
        <v>3</v>
      </c>
      <c r="AR39">
        <v>4</v>
      </c>
      <c r="AS39">
        <v>4</v>
      </c>
      <c r="AT39">
        <v>5</v>
      </c>
      <c r="AU39">
        <v>5</v>
      </c>
      <c r="AV39">
        <v>4</v>
      </c>
      <c r="AW39">
        <v>4</v>
      </c>
      <c r="AX39">
        <v>3</v>
      </c>
      <c r="AY39">
        <v>3</v>
      </c>
      <c r="AZ39">
        <v>4</v>
      </c>
      <c r="BA39" t="s">
        <v>272</v>
      </c>
    </row>
    <row r="40" spans="1:53" x14ac:dyDescent="0.3">
      <c r="A40">
        <v>118465483721</v>
      </c>
      <c r="B40">
        <v>453298388</v>
      </c>
      <c r="C40" s="1">
        <v>45239.770567129628</v>
      </c>
      <c r="D40" s="1">
        <v>45239.775879629633</v>
      </c>
      <c r="E40" t="s">
        <v>273</v>
      </c>
      <c r="I40" t="s">
        <v>64</v>
      </c>
      <c r="J40" t="s">
        <v>91</v>
      </c>
      <c r="K40">
        <v>4</v>
      </c>
      <c r="L40">
        <v>3</v>
      </c>
      <c r="M40">
        <v>5</v>
      </c>
      <c r="N40">
        <v>5</v>
      </c>
      <c r="O40">
        <v>5</v>
      </c>
      <c r="P40">
        <v>5</v>
      </c>
      <c r="Q40">
        <v>5</v>
      </c>
      <c r="R40">
        <v>3</v>
      </c>
      <c r="S40">
        <v>5</v>
      </c>
      <c r="T40">
        <v>4</v>
      </c>
      <c r="U40">
        <v>4</v>
      </c>
      <c r="V40">
        <v>4</v>
      </c>
      <c r="W40">
        <v>4</v>
      </c>
      <c r="X40">
        <v>4</v>
      </c>
      <c r="Y40">
        <v>4</v>
      </c>
      <c r="Z40">
        <v>4</v>
      </c>
      <c r="AA40">
        <v>4</v>
      </c>
      <c r="AB40">
        <v>3</v>
      </c>
      <c r="AC40">
        <v>4</v>
      </c>
      <c r="AD40">
        <v>4</v>
      </c>
      <c r="AE40">
        <v>4</v>
      </c>
      <c r="AF40">
        <v>5</v>
      </c>
      <c r="AG40">
        <v>5</v>
      </c>
      <c r="AH40">
        <v>5</v>
      </c>
      <c r="AI40">
        <v>3</v>
      </c>
      <c r="AJ40">
        <v>4</v>
      </c>
      <c r="AK40">
        <v>4</v>
      </c>
      <c r="AL40">
        <v>4</v>
      </c>
      <c r="AM40">
        <v>4</v>
      </c>
      <c r="AN40" t="s">
        <v>50</v>
      </c>
      <c r="AO40">
        <v>3</v>
      </c>
      <c r="AP40">
        <v>4</v>
      </c>
      <c r="AQ40">
        <v>4</v>
      </c>
      <c r="AR40">
        <v>4</v>
      </c>
      <c r="AS40">
        <v>4</v>
      </c>
      <c r="AT40">
        <v>2</v>
      </c>
      <c r="AU40">
        <v>1</v>
      </c>
      <c r="AV40">
        <v>3</v>
      </c>
      <c r="AW40">
        <v>3</v>
      </c>
      <c r="AX40">
        <v>1</v>
      </c>
      <c r="AY40">
        <v>1</v>
      </c>
      <c r="AZ40">
        <v>2</v>
      </c>
      <c r="BA40" t="s">
        <v>274</v>
      </c>
    </row>
    <row r="41" spans="1:53" x14ac:dyDescent="0.3">
      <c r="A41">
        <v>118465470358</v>
      </c>
      <c r="B41">
        <v>453298388</v>
      </c>
      <c r="C41" s="1">
        <v>45239.748368055552</v>
      </c>
      <c r="D41" s="1">
        <v>45239.758553240739</v>
      </c>
      <c r="E41" t="s">
        <v>281</v>
      </c>
      <c r="I41" t="s">
        <v>56</v>
      </c>
      <c r="J41" t="s">
        <v>57</v>
      </c>
      <c r="K41">
        <v>4</v>
      </c>
      <c r="L41">
        <v>2</v>
      </c>
      <c r="M41">
        <v>3</v>
      </c>
      <c r="N41">
        <v>4</v>
      </c>
      <c r="O41">
        <v>2</v>
      </c>
      <c r="P41">
        <v>1</v>
      </c>
      <c r="Q41">
        <v>4</v>
      </c>
      <c r="R41">
        <v>3</v>
      </c>
      <c r="S41">
        <v>4</v>
      </c>
      <c r="T41">
        <v>2</v>
      </c>
      <c r="U41">
        <v>3</v>
      </c>
      <c r="V41">
        <v>2</v>
      </c>
      <c r="W41">
        <v>5</v>
      </c>
      <c r="X41">
        <v>1</v>
      </c>
      <c r="Y41">
        <v>3</v>
      </c>
      <c r="Z41">
        <v>5</v>
      </c>
      <c r="AA41">
        <v>4</v>
      </c>
      <c r="AB41">
        <v>5</v>
      </c>
      <c r="AC41">
        <v>4</v>
      </c>
      <c r="AD41">
        <v>4</v>
      </c>
      <c r="AE41">
        <v>4</v>
      </c>
      <c r="AF41">
        <v>3</v>
      </c>
      <c r="AG41">
        <v>3</v>
      </c>
      <c r="AH41">
        <v>3</v>
      </c>
      <c r="AI41">
        <v>4</v>
      </c>
      <c r="AJ41">
        <v>2</v>
      </c>
      <c r="AK41">
        <v>4</v>
      </c>
      <c r="AL41">
        <v>4</v>
      </c>
      <c r="AM41">
        <v>3</v>
      </c>
      <c r="AN41" t="s">
        <v>50</v>
      </c>
      <c r="AO41">
        <v>4</v>
      </c>
      <c r="AP41" t="s">
        <v>81</v>
      </c>
      <c r="AQ41" t="s">
        <v>81</v>
      </c>
      <c r="AR41">
        <v>3</v>
      </c>
      <c r="AS41">
        <v>3</v>
      </c>
      <c r="AT41">
        <v>3</v>
      </c>
      <c r="AU41">
        <v>3</v>
      </c>
      <c r="AV41">
        <v>2</v>
      </c>
      <c r="AW41">
        <v>5</v>
      </c>
      <c r="AX41">
        <v>5</v>
      </c>
      <c r="AZ41">
        <v>3</v>
      </c>
      <c r="BA41" t="s">
        <v>282</v>
      </c>
    </row>
    <row r="42" spans="1:53" x14ac:dyDescent="0.3">
      <c r="A42">
        <v>118465461701</v>
      </c>
      <c r="B42">
        <v>453298388</v>
      </c>
      <c r="C42" s="1">
        <v>45239.740648148145</v>
      </c>
      <c r="D42" s="1">
        <v>45239.747314814813</v>
      </c>
      <c r="E42" t="s">
        <v>287</v>
      </c>
      <c r="I42" t="s">
        <v>60</v>
      </c>
      <c r="J42" t="s">
        <v>61</v>
      </c>
      <c r="K42">
        <v>5</v>
      </c>
      <c r="L42">
        <v>5</v>
      </c>
      <c r="M42">
        <v>4</v>
      </c>
      <c r="N42">
        <v>4</v>
      </c>
      <c r="O42">
        <v>5</v>
      </c>
      <c r="P42">
        <v>5</v>
      </c>
      <c r="Q42">
        <v>4</v>
      </c>
      <c r="R42">
        <v>5</v>
      </c>
      <c r="S42">
        <v>4</v>
      </c>
      <c r="T42">
        <v>5</v>
      </c>
      <c r="U42">
        <v>5</v>
      </c>
      <c r="V42">
        <v>4</v>
      </c>
      <c r="W42">
        <v>5</v>
      </c>
      <c r="X42">
        <v>4</v>
      </c>
      <c r="Y42">
        <v>5</v>
      </c>
      <c r="Z42">
        <v>5</v>
      </c>
      <c r="AA42">
        <v>5</v>
      </c>
      <c r="AB42">
        <v>5</v>
      </c>
      <c r="AC42">
        <v>5</v>
      </c>
      <c r="AD42">
        <v>2</v>
      </c>
      <c r="AE42">
        <v>5</v>
      </c>
      <c r="AF42">
        <v>4</v>
      </c>
      <c r="AG42">
        <v>2</v>
      </c>
      <c r="AH42">
        <v>4</v>
      </c>
      <c r="AI42">
        <v>5</v>
      </c>
      <c r="AJ42">
        <v>4</v>
      </c>
      <c r="AK42">
        <v>4</v>
      </c>
      <c r="AL42">
        <v>2</v>
      </c>
      <c r="AM42">
        <v>2</v>
      </c>
      <c r="AN42" t="s">
        <v>50</v>
      </c>
      <c r="AO42">
        <v>4</v>
      </c>
      <c r="AP42">
        <v>5</v>
      </c>
      <c r="AQ42">
        <v>5</v>
      </c>
      <c r="AR42">
        <v>4</v>
      </c>
      <c r="AS42">
        <v>5</v>
      </c>
      <c r="AT42">
        <v>5</v>
      </c>
      <c r="AU42">
        <v>5</v>
      </c>
      <c r="AV42">
        <v>3</v>
      </c>
      <c r="AW42">
        <v>5</v>
      </c>
      <c r="AX42">
        <v>2</v>
      </c>
      <c r="AY42">
        <v>5</v>
      </c>
      <c r="AZ42">
        <v>4</v>
      </c>
      <c r="BA42" t="s">
        <v>288</v>
      </c>
    </row>
    <row r="43" spans="1:53" x14ac:dyDescent="0.3">
      <c r="A43">
        <v>118465460063</v>
      </c>
      <c r="B43">
        <v>453298388</v>
      </c>
      <c r="C43" s="1">
        <v>45239.74255787037</v>
      </c>
      <c r="D43" s="1">
        <v>45239.745219907411</v>
      </c>
      <c r="E43" t="s">
        <v>289</v>
      </c>
      <c r="I43" t="s">
        <v>64</v>
      </c>
      <c r="J43" t="s">
        <v>91</v>
      </c>
      <c r="K43">
        <v>4</v>
      </c>
      <c r="L43">
        <v>3</v>
      </c>
      <c r="M43">
        <v>4</v>
      </c>
      <c r="N43">
        <v>4</v>
      </c>
      <c r="O43">
        <v>4</v>
      </c>
      <c r="P43">
        <v>3</v>
      </c>
      <c r="Q43">
        <v>4</v>
      </c>
      <c r="R43">
        <v>4</v>
      </c>
      <c r="S43">
        <v>4</v>
      </c>
      <c r="T43">
        <v>4</v>
      </c>
      <c r="U43">
        <v>4</v>
      </c>
      <c r="V43">
        <v>4</v>
      </c>
      <c r="W43">
        <v>4</v>
      </c>
      <c r="X43">
        <v>4</v>
      </c>
      <c r="Y43">
        <v>4</v>
      </c>
      <c r="Z43">
        <v>5</v>
      </c>
      <c r="AA43">
        <v>4</v>
      </c>
      <c r="AB43">
        <v>4</v>
      </c>
      <c r="AC43">
        <v>4</v>
      </c>
      <c r="AD43">
        <v>4</v>
      </c>
      <c r="AE43">
        <v>4</v>
      </c>
      <c r="AF43">
        <v>4</v>
      </c>
      <c r="AG43">
        <v>5</v>
      </c>
      <c r="AH43">
        <v>4</v>
      </c>
      <c r="AI43">
        <v>3</v>
      </c>
      <c r="AJ43">
        <v>4</v>
      </c>
      <c r="AK43">
        <v>3</v>
      </c>
      <c r="AL43">
        <v>4</v>
      </c>
      <c r="AM43">
        <v>4</v>
      </c>
      <c r="AN43" t="s">
        <v>50</v>
      </c>
      <c r="AO43">
        <v>5</v>
      </c>
      <c r="AP43">
        <v>4</v>
      </c>
      <c r="AQ43">
        <v>4</v>
      </c>
      <c r="AR43">
        <v>4</v>
      </c>
      <c r="AS43">
        <v>4</v>
      </c>
      <c r="AT43">
        <v>4</v>
      </c>
      <c r="AU43">
        <v>5</v>
      </c>
      <c r="AV43">
        <v>4</v>
      </c>
      <c r="AW43">
        <v>5</v>
      </c>
      <c r="AX43">
        <v>4</v>
      </c>
      <c r="AY43">
        <v>4</v>
      </c>
      <c r="AZ43">
        <v>4</v>
      </c>
      <c r="BA43" t="s">
        <v>1094</v>
      </c>
    </row>
    <row r="44" spans="1:53" x14ac:dyDescent="0.3">
      <c r="A44">
        <v>118465458456</v>
      </c>
      <c r="B44">
        <v>453298388</v>
      </c>
      <c r="C44" s="1">
        <v>45239.739178240743</v>
      </c>
      <c r="D44" s="1">
        <v>45239.743888888886</v>
      </c>
      <c r="E44" t="s">
        <v>290</v>
      </c>
      <c r="I44" t="s">
        <v>56</v>
      </c>
      <c r="J44" t="s">
        <v>57</v>
      </c>
      <c r="K44">
        <v>4</v>
      </c>
      <c r="L44">
        <v>4</v>
      </c>
      <c r="M44">
        <v>3</v>
      </c>
      <c r="N44">
        <v>2</v>
      </c>
      <c r="O44">
        <v>4</v>
      </c>
      <c r="P44">
        <v>3</v>
      </c>
      <c r="Q44">
        <v>4</v>
      </c>
      <c r="R44">
        <v>3</v>
      </c>
      <c r="S44">
        <v>3</v>
      </c>
      <c r="T44">
        <v>3</v>
      </c>
      <c r="U44">
        <v>3</v>
      </c>
      <c r="V44">
        <v>2</v>
      </c>
      <c r="W44">
        <v>3</v>
      </c>
      <c r="X44">
        <v>2</v>
      </c>
      <c r="Y44">
        <v>3</v>
      </c>
      <c r="Z44">
        <v>5</v>
      </c>
      <c r="AA44">
        <v>4</v>
      </c>
      <c r="AB44">
        <v>3</v>
      </c>
      <c r="AC44">
        <v>3</v>
      </c>
      <c r="AD44">
        <v>3</v>
      </c>
      <c r="AE44">
        <v>3</v>
      </c>
      <c r="AF44">
        <v>3</v>
      </c>
      <c r="AG44">
        <v>3</v>
      </c>
      <c r="AH44">
        <v>4</v>
      </c>
      <c r="AI44">
        <v>3</v>
      </c>
      <c r="AJ44">
        <v>3</v>
      </c>
      <c r="AK44">
        <v>3</v>
      </c>
      <c r="AL44">
        <v>4</v>
      </c>
      <c r="AM44">
        <v>3</v>
      </c>
      <c r="AN44">
        <v>2</v>
      </c>
      <c r="AO44">
        <v>4</v>
      </c>
      <c r="AP44">
        <v>4</v>
      </c>
      <c r="AQ44">
        <v>4</v>
      </c>
      <c r="AR44">
        <v>4</v>
      </c>
      <c r="AS44">
        <v>4</v>
      </c>
      <c r="AT44">
        <v>4</v>
      </c>
      <c r="AU44">
        <v>3</v>
      </c>
      <c r="AV44">
        <v>3</v>
      </c>
      <c r="AW44">
        <v>4</v>
      </c>
      <c r="AX44">
        <v>4</v>
      </c>
      <c r="AY44">
        <v>4</v>
      </c>
      <c r="AZ44">
        <v>4</v>
      </c>
      <c r="BA44" t="s">
        <v>291</v>
      </c>
    </row>
    <row r="45" spans="1:53" x14ac:dyDescent="0.3">
      <c r="A45">
        <v>118465451615</v>
      </c>
      <c r="B45">
        <v>453298388</v>
      </c>
      <c r="C45" s="1">
        <v>45239.722407407404</v>
      </c>
      <c r="D45" s="1">
        <v>45239.739432870374</v>
      </c>
      <c r="E45" t="s">
        <v>292</v>
      </c>
      <c r="I45" t="s">
        <v>56</v>
      </c>
      <c r="J45" t="s">
        <v>140</v>
      </c>
      <c r="K45">
        <v>4</v>
      </c>
      <c r="L45">
        <v>3</v>
      </c>
      <c r="M45">
        <v>4</v>
      </c>
      <c r="N45">
        <v>4</v>
      </c>
      <c r="O45">
        <v>2</v>
      </c>
      <c r="P45">
        <v>2</v>
      </c>
      <c r="Q45">
        <v>4</v>
      </c>
      <c r="R45">
        <v>2</v>
      </c>
      <c r="S45">
        <v>4</v>
      </c>
      <c r="T45">
        <v>2</v>
      </c>
      <c r="U45">
        <v>2</v>
      </c>
      <c r="V45">
        <v>4</v>
      </c>
      <c r="W45">
        <v>5</v>
      </c>
      <c r="X45">
        <v>3</v>
      </c>
      <c r="Y45">
        <v>3</v>
      </c>
      <c r="Z45">
        <v>5</v>
      </c>
      <c r="AA45">
        <v>5</v>
      </c>
      <c r="AB45">
        <v>4</v>
      </c>
      <c r="AC45">
        <v>2</v>
      </c>
      <c r="AD45">
        <v>3</v>
      </c>
      <c r="AE45">
        <v>4</v>
      </c>
      <c r="AF45">
        <v>4</v>
      </c>
      <c r="AG45">
        <v>5</v>
      </c>
      <c r="AH45">
        <v>5</v>
      </c>
      <c r="AI45">
        <v>2</v>
      </c>
      <c r="AJ45">
        <v>2</v>
      </c>
      <c r="AK45">
        <v>4</v>
      </c>
      <c r="AL45">
        <v>4</v>
      </c>
      <c r="AM45">
        <v>3</v>
      </c>
      <c r="AN45" t="s">
        <v>50</v>
      </c>
      <c r="AO45">
        <v>4</v>
      </c>
      <c r="AP45">
        <v>4</v>
      </c>
      <c r="AQ45">
        <v>4</v>
      </c>
      <c r="AR45">
        <v>4</v>
      </c>
      <c r="AS45">
        <v>5</v>
      </c>
      <c r="AT45">
        <v>3</v>
      </c>
      <c r="AU45">
        <v>4</v>
      </c>
      <c r="AV45">
        <v>3</v>
      </c>
      <c r="AW45">
        <v>4</v>
      </c>
      <c r="AX45">
        <v>3</v>
      </c>
      <c r="AY45">
        <v>4</v>
      </c>
      <c r="AZ45">
        <v>5</v>
      </c>
      <c r="BA45" t="s">
        <v>293</v>
      </c>
    </row>
    <row r="46" spans="1:53" x14ac:dyDescent="0.3">
      <c r="A46">
        <v>118465447526</v>
      </c>
      <c r="B46">
        <v>453298388</v>
      </c>
      <c r="C46" s="1">
        <v>45239.723900462966</v>
      </c>
      <c r="D46" s="1">
        <v>45239.72797453704</v>
      </c>
      <c r="E46" t="s">
        <v>299</v>
      </c>
      <c r="I46" t="s">
        <v>56</v>
      </c>
      <c r="J46" t="s">
        <v>57</v>
      </c>
      <c r="K46">
        <v>3</v>
      </c>
      <c r="L46">
        <v>2</v>
      </c>
      <c r="M46">
        <v>4</v>
      </c>
      <c r="N46">
        <v>4</v>
      </c>
      <c r="O46">
        <v>2</v>
      </c>
      <c r="P46">
        <v>4</v>
      </c>
      <c r="Q46">
        <v>3</v>
      </c>
      <c r="R46">
        <v>4</v>
      </c>
      <c r="S46">
        <v>4</v>
      </c>
      <c r="T46">
        <v>2</v>
      </c>
      <c r="U46">
        <v>3</v>
      </c>
      <c r="V46">
        <v>3</v>
      </c>
      <c r="W46">
        <v>4</v>
      </c>
      <c r="X46">
        <v>2</v>
      </c>
      <c r="Y46">
        <v>2</v>
      </c>
      <c r="Z46">
        <v>4</v>
      </c>
      <c r="AA46">
        <v>3</v>
      </c>
      <c r="AB46">
        <v>3</v>
      </c>
      <c r="AC46">
        <v>4</v>
      </c>
      <c r="AD46">
        <v>2</v>
      </c>
      <c r="AE46">
        <v>3</v>
      </c>
      <c r="AF46">
        <v>3</v>
      </c>
      <c r="AG46">
        <v>3</v>
      </c>
      <c r="AH46">
        <v>2</v>
      </c>
      <c r="AI46">
        <v>4</v>
      </c>
      <c r="AJ46">
        <v>2</v>
      </c>
      <c r="AK46">
        <v>1</v>
      </c>
      <c r="AL46">
        <v>4</v>
      </c>
      <c r="AM46">
        <v>4</v>
      </c>
      <c r="AN46" t="s">
        <v>50</v>
      </c>
      <c r="AO46">
        <v>3</v>
      </c>
      <c r="AP46">
        <v>4</v>
      </c>
      <c r="AQ46">
        <v>4</v>
      </c>
      <c r="AR46">
        <v>3</v>
      </c>
      <c r="AS46">
        <v>2</v>
      </c>
      <c r="AT46">
        <v>3</v>
      </c>
      <c r="AU46">
        <v>4</v>
      </c>
      <c r="AX46">
        <v>4</v>
      </c>
      <c r="BA46" t="s">
        <v>300</v>
      </c>
    </row>
    <row r="47" spans="1:53" x14ac:dyDescent="0.3">
      <c r="A47">
        <v>118465381730</v>
      </c>
      <c r="B47">
        <v>453298388</v>
      </c>
      <c r="C47" s="1">
        <v>45239.630196759259</v>
      </c>
      <c r="D47" s="1">
        <v>45239.632997685185</v>
      </c>
      <c r="E47" t="s">
        <v>303</v>
      </c>
      <c r="I47" t="s">
        <v>56</v>
      </c>
      <c r="J47" t="s">
        <v>91</v>
      </c>
      <c r="K47">
        <v>4</v>
      </c>
      <c r="L47">
        <v>4</v>
      </c>
      <c r="M47">
        <v>4</v>
      </c>
      <c r="N47">
        <v>5</v>
      </c>
      <c r="O47">
        <v>3</v>
      </c>
      <c r="P47">
        <v>2</v>
      </c>
      <c r="Q47">
        <v>3</v>
      </c>
      <c r="R47">
        <v>3</v>
      </c>
      <c r="S47">
        <v>4</v>
      </c>
      <c r="T47">
        <v>4</v>
      </c>
      <c r="U47">
        <v>3</v>
      </c>
      <c r="V47">
        <v>4</v>
      </c>
      <c r="W47">
        <v>3</v>
      </c>
      <c r="X47">
        <v>3</v>
      </c>
      <c r="Y47">
        <v>5</v>
      </c>
      <c r="Z47">
        <v>4</v>
      </c>
      <c r="AA47">
        <v>3</v>
      </c>
      <c r="AB47">
        <v>2</v>
      </c>
      <c r="AC47">
        <v>2</v>
      </c>
      <c r="AD47">
        <v>3</v>
      </c>
      <c r="AE47">
        <v>3</v>
      </c>
      <c r="AF47">
        <v>3</v>
      </c>
      <c r="AG47">
        <v>3</v>
      </c>
      <c r="AH47">
        <v>3</v>
      </c>
      <c r="AI47">
        <v>3</v>
      </c>
      <c r="AJ47">
        <v>4</v>
      </c>
      <c r="AK47">
        <v>4</v>
      </c>
      <c r="AL47">
        <v>5</v>
      </c>
      <c r="AM47">
        <v>5</v>
      </c>
      <c r="AN47">
        <v>1</v>
      </c>
      <c r="AO47">
        <v>3</v>
      </c>
      <c r="AP47">
        <v>4</v>
      </c>
      <c r="AQ47">
        <v>3</v>
      </c>
      <c r="AR47">
        <v>4</v>
      </c>
      <c r="AS47">
        <v>4</v>
      </c>
      <c r="AT47">
        <v>4</v>
      </c>
      <c r="AU47">
        <v>3</v>
      </c>
      <c r="AV47">
        <v>2</v>
      </c>
      <c r="AW47">
        <v>3</v>
      </c>
      <c r="AX47">
        <v>3</v>
      </c>
      <c r="AY47">
        <v>4</v>
      </c>
      <c r="AZ47">
        <v>3</v>
      </c>
      <c r="BA47" t="s">
        <v>304</v>
      </c>
    </row>
    <row r="48" spans="1:53" x14ac:dyDescent="0.3">
      <c r="A48">
        <v>118465375500</v>
      </c>
      <c r="B48">
        <v>453298388</v>
      </c>
      <c r="C48" s="1">
        <v>45239.60396990741</v>
      </c>
      <c r="D48" s="1">
        <v>45239.624328703707</v>
      </c>
      <c r="E48" t="s">
        <v>305</v>
      </c>
      <c r="I48" t="s">
        <v>64</v>
      </c>
      <c r="J48" t="s">
        <v>103</v>
      </c>
      <c r="K48">
        <v>4</v>
      </c>
      <c r="L48">
        <v>4</v>
      </c>
      <c r="M48">
        <v>4</v>
      </c>
      <c r="N48">
        <v>3</v>
      </c>
      <c r="O48">
        <v>3</v>
      </c>
      <c r="P48">
        <v>3</v>
      </c>
      <c r="Q48">
        <v>4</v>
      </c>
      <c r="R48">
        <v>3</v>
      </c>
      <c r="S48">
        <v>4</v>
      </c>
      <c r="T48">
        <v>3</v>
      </c>
      <c r="U48">
        <v>3</v>
      </c>
      <c r="V48">
        <v>4</v>
      </c>
      <c r="W48">
        <v>4</v>
      </c>
      <c r="X48">
        <v>4</v>
      </c>
      <c r="Y48">
        <v>4</v>
      </c>
      <c r="Z48">
        <v>4</v>
      </c>
      <c r="AA48">
        <v>4</v>
      </c>
      <c r="AB48">
        <v>4</v>
      </c>
      <c r="AC48">
        <v>4</v>
      </c>
      <c r="AD48">
        <v>3</v>
      </c>
      <c r="AE48">
        <v>4</v>
      </c>
      <c r="AF48">
        <v>3</v>
      </c>
      <c r="AG48">
        <v>3</v>
      </c>
      <c r="AH48">
        <v>4</v>
      </c>
      <c r="AI48">
        <v>3</v>
      </c>
      <c r="AJ48">
        <v>3</v>
      </c>
      <c r="AK48">
        <v>3</v>
      </c>
      <c r="AL48">
        <v>4</v>
      </c>
      <c r="AM48">
        <v>4</v>
      </c>
      <c r="AN48" t="s">
        <v>50</v>
      </c>
      <c r="AO48">
        <v>3</v>
      </c>
      <c r="AP48">
        <v>4</v>
      </c>
      <c r="AQ48">
        <v>4</v>
      </c>
      <c r="AR48">
        <v>4</v>
      </c>
      <c r="AS48">
        <v>4</v>
      </c>
      <c r="AT48">
        <v>5</v>
      </c>
      <c r="AU48">
        <v>5</v>
      </c>
      <c r="AV48">
        <v>5</v>
      </c>
      <c r="AW48">
        <v>4</v>
      </c>
      <c r="AX48">
        <v>5</v>
      </c>
      <c r="AY48">
        <v>5</v>
      </c>
      <c r="AZ48">
        <v>3</v>
      </c>
      <c r="BA48" t="s">
        <v>306</v>
      </c>
    </row>
    <row r="49" spans="1:53" x14ac:dyDescent="0.3">
      <c r="A49">
        <v>118464598088</v>
      </c>
      <c r="B49">
        <v>453298388</v>
      </c>
      <c r="C49" s="1">
        <v>45238.88789351852</v>
      </c>
      <c r="D49" s="1">
        <v>45238.916238425925</v>
      </c>
      <c r="E49" t="s">
        <v>313</v>
      </c>
      <c r="I49" t="s">
        <v>56</v>
      </c>
      <c r="J49" t="s">
        <v>140</v>
      </c>
      <c r="K49">
        <v>3</v>
      </c>
      <c r="L49">
        <v>3</v>
      </c>
      <c r="M49">
        <v>3</v>
      </c>
      <c r="N49">
        <v>1</v>
      </c>
      <c r="O49">
        <v>3</v>
      </c>
      <c r="P49">
        <v>4</v>
      </c>
      <c r="Q49">
        <v>3</v>
      </c>
      <c r="R49">
        <v>2</v>
      </c>
      <c r="S49">
        <v>3</v>
      </c>
      <c r="T49">
        <v>3</v>
      </c>
      <c r="U49">
        <v>3</v>
      </c>
      <c r="V49">
        <v>2</v>
      </c>
      <c r="W49">
        <v>3</v>
      </c>
      <c r="X49">
        <v>2</v>
      </c>
      <c r="Y49">
        <v>4</v>
      </c>
      <c r="Z49">
        <v>5</v>
      </c>
      <c r="AA49">
        <v>4</v>
      </c>
      <c r="AB49">
        <v>4</v>
      </c>
      <c r="AC49">
        <v>4</v>
      </c>
      <c r="AD49">
        <v>2</v>
      </c>
      <c r="AE49">
        <v>1</v>
      </c>
      <c r="AF49">
        <v>4</v>
      </c>
      <c r="AG49">
        <v>4</v>
      </c>
      <c r="AH49">
        <v>4</v>
      </c>
      <c r="AI49">
        <v>2</v>
      </c>
      <c r="AJ49">
        <v>4</v>
      </c>
      <c r="AK49">
        <v>3</v>
      </c>
      <c r="AL49">
        <v>4</v>
      </c>
      <c r="AM49">
        <v>4</v>
      </c>
      <c r="AN49" t="s">
        <v>50</v>
      </c>
      <c r="AO49">
        <v>1</v>
      </c>
      <c r="AP49">
        <v>4</v>
      </c>
      <c r="AQ49">
        <v>4</v>
      </c>
      <c r="AR49">
        <v>3</v>
      </c>
      <c r="AS49">
        <v>3</v>
      </c>
      <c r="AT49">
        <v>4</v>
      </c>
      <c r="AX49">
        <v>4</v>
      </c>
      <c r="AY49">
        <v>4</v>
      </c>
      <c r="BA49" t="s">
        <v>314</v>
      </c>
    </row>
    <row r="50" spans="1:53" x14ac:dyDescent="0.3">
      <c r="A50">
        <v>118464581358</v>
      </c>
      <c r="B50">
        <v>453298388</v>
      </c>
      <c r="C50" s="1">
        <v>45238.900520833333</v>
      </c>
      <c r="D50" s="1">
        <v>45238.904143518521</v>
      </c>
      <c r="E50" t="s">
        <v>315</v>
      </c>
      <c r="I50" t="s">
        <v>56</v>
      </c>
      <c r="J50" t="s">
        <v>91</v>
      </c>
      <c r="K50">
        <v>5</v>
      </c>
      <c r="L50">
        <v>4</v>
      </c>
      <c r="M50">
        <v>4</v>
      </c>
      <c r="N50">
        <v>5</v>
      </c>
      <c r="O50">
        <v>3</v>
      </c>
      <c r="P50">
        <v>3</v>
      </c>
      <c r="Q50">
        <v>5</v>
      </c>
      <c r="R50">
        <v>5</v>
      </c>
      <c r="S50">
        <v>5</v>
      </c>
      <c r="T50">
        <v>4</v>
      </c>
      <c r="U50">
        <v>4</v>
      </c>
      <c r="V50">
        <v>5</v>
      </c>
      <c r="W50">
        <v>5</v>
      </c>
      <c r="X50">
        <v>4</v>
      </c>
      <c r="Y50">
        <v>4</v>
      </c>
      <c r="Z50">
        <v>5</v>
      </c>
      <c r="AA50">
        <v>5</v>
      </c>
      <c r="AB50">
        <v>4</v>
      </c>
      <c r="AC50">
        <v>4</v>
      </c>
      <c r="AD50">
        <v>5</v>
      </c>
      <c r="AE50">
        <v>4</v>
      </c>
      <c r="AF50">
        <v>4</v>
      </c>
      <c r="AG50">
        <v>5</v>
      </c>
      <c r="AH50">
        <v>5</v>
      </c>
      <c r="AI50">
        <v>2</v>
      </c>
      <c r="AJ50">
        <v>3</v>
      </c>
      <c r="AK50">
        <v>2</v>
      </c>
      <c r="AL50">
        <v>4</v>
      </c>
      <c r="AM50">
        <v>4</v>
      </c>
      <c r="AN50">
        <v>3</v>
      </c>
      <c r="AO50">
        <v>4</v>
      </c>
      <c r="AP50">
        <v>5</v>
      </c>
      <c r="AQ50">
        <v>5</v>
      </c>
      <c r="AR50">
        <v>5</v>
      </c>
      <c r="AS50">
        <v>5</v>
      </c>
      <c r="AT50">
        <v>5</v>
      </c>
      <c r="AU50">
        <v>5</v>
      </c>
      <c r="AV50">
        <v>4</v>
      </c>
      <c r="AW50">
        <v>4</v>
      </c>
      <c r="AX50">
        <v>4</v>
      </c>
      <c r="AY50">
        <v>4</v>
      </c>
      <c r="AZ50">
        <v>4</v>
      </c>
      <c r="BA50" t="s">
        <v>316</v>
      </c>
    </row>
    <row r="51" spans="1:53" x14ac:dyDescent="0.3">
      <c r="A51">
        <v>118464315334</v>
      </c>
      <c r="B51">
        <v>453298388</v>
      </c>
      <c r="C51" s="1">
        <v>45238.589328703703</v>
      </c>
      <c r="D51" s="1">
        <v>45238.592604166668</v>
      </c>
      <c r="E51" t="s">
        <v>359</v>
      </c>
      <c r="I51" t="s">
        <v>56</v>
      </c>
      <c r="J51" t="s">
        <v>57</v>
      </c>
      <c r="K51">
        <v>4</v>
      </c>
      <c r="L51">
        <v>4</v>
      </c>
      <c r="M51">
        <v>4</v>
      </c>
      <c r="N51">
        <v>5</v>
      </c>
      <c r="O51">
        <v>4</v>
      </c>
      <c r="P51">
        <v>3</v>
      </c>
      <c r="Q51">
        <v>5</v>
      </c>
      <c r="R51">
        <v>4</v>
      </c>
      <c r="S51">
        <v>5</v>
      </c>
      <c r="T51">
        <v>4</v>
      </c>
      <c r="U51">
        <v>5</v>
      </c>
      <c r="V51">
        <v>5</v>
      </c>
      <c r="W51">
        <v>5</v>
      </c>
      <c r="X51">
        <v>4</v>
      </c>
      <c r="Y51">
        <v>4</v>
      </c>
      <c r="Z51">
        <v>5</v>
      </c>
      <c r="AA51">
        <v>4</v>
      </c>
      <c r="AB51">
        <v>4</v>
      </c>
      <c r="AC51">
        <v>3</v>
      </c>
      <c r="AD51">
        <v>4</v>
      </c>
      <c r="AE51">
        <v>5</v>
      </c>
      <c r="AF51">
        <v>5</v>
      </c>
      <c r="AG51">
        <v>5</v>
      </c>
      <c r="AH51">
        <v>5</v>
      </c>
      <c r="AI51">
        <v>4</v>
      </c>
      <c r="AJ51">
        <v>4</v>
      </c>
      <c r="AK51">
        <v>3</v>
      </c>
      <c r="AL51">
        <v>4</v>
      </c>
      <c r="AM51">
        <v>5</v>
      </c>
      <c r="AN51">
        <v>3</v>
      </c>
      <c r="AO51">
        <v>5</v>
      </c>
      <c r="AP51">
        <v>4</v>
      </c>
      <c r="AQ51">
        <v>3</v>
      </c>
      <c r="AR51">
        <v>4</v>
      </c>
      <c r="AS51">
        <v>5</v>
      </c>
      <c r="AT51">
        <v>4</v>
      </c>
      <c r="AU51">
        <v>5</v>
      </c>
      <c r="AV51">
        <v>5</v>
      </c>
      <c r="AW51">
        <v>5</v>
      </c>
      <c r="AX51">
        <v>5</v>
      </c>
      <c r="AY51">
        <v>4</v>
      </c>
      <c r="AZ51">
        <v>5</v>
      </c>
      <c r="BA51" t="s">
        <v>360</v>
      </c>
    </row>
    <row r="52" spans="1:53" x14ac:dyDescent="0.3">
      <c r="A52">
        <v>118464293864</v>
      </c>
      <c r="B52">
        <v>453298388</v>
      </c>
      <c r="C52" s="1">
        <v>45238.559525462966</v>
      </c>
      <c r="D52" s="1">
        <v>45238.563171296293</v>
      </c>
      <c r="E52" t="s">
        <v>361</v>
      </c>
      <c r="I52" t="s">
        <v>64</v>
      </c>
      <c r="J52" t="s">
        <v>91</v>
      </c>
      <c r="K52">
        <v>4</v>
      </c>
      <c r="L52">
        <v>4</v>
      </c>
      <c r="M52">
        <v>3</v>
      </c>
      <c r="N52">
        <v>4</v>
      </c>
      <c r="O52">
        <v>4</v>
      </c>
      <c r="P52">
        <v>3</v>
      </c>
      <c r="Q52">
        <v>4</v>
      </c>
      <c r="R52">
        <v>4</v>
      </c>
      <c r="S52">
        <v>4</v>
      </c>
      <c r="T52">
        <v>4</v>
      </c>
      <c r="U52">
        <v>5</v>
      </c>
      <c r="V52">
        <v>5</v>
      </c>
      <c r="W52">
        <v>5</v>
      </c>
      <c r="X52">
        <v>5</v>
      </c>
      <c r="Y52">
        <v>4</v>
      </c>
      <c r="Z52">
        <v>5</v>
      </c>
      <c r="AA52">
        <v>4</v>
      </c>
      <c r="AB52">
        <v>4</v>
      </c>
      <c r="AC52">
        <v>4</v>
      </c>
      <c r="AD52">
        <v>4</v>
      </c>
      <c r="AE52">
        <v>4</v>
      </c>
      <c r="AF52">
        <v>4</v>
      </c>
      <c r="AG52">
        <v>5</v>
      </c>
      <c r="AH52">
        <v>4</v>
      </c>
      <c r="AI52">
        <v>2</v>
      </c>
      <c r="AJ52">
        <v>4</v>
      </c>
      <c r="AK52">
        <v>3</v>
      </c>
      <c r="AL52">
        <v>4</v>
      </c>
      <c r="AM52">
        <v>4</v>
      </c>
      <c r="AN52">
        <v>2</v>
      </c>
      <c r="AO52">
        <v>5</v>
      </c>
      <c r="AP52">
        <v>4</v>
      </c>
      <c r="AQ52">
        <v>4</v>
      </c>
      <c r="AR52">
        <v>4</v>
      </c>
      <c r="AS52">
        <v>4</v>
      </c>
      <c r="AT52">
        <v>2</v>
      </c>
      <c r="AU52">
        <v>3</v>
      </c>
      <c r="AV52">
        <v>2</v>
      </c>
      <c r="AW52">
        <v>2</v>
      </c>
      <c r="AX52">
        <v>2</v>
      </c>
      <c r="AY52">
        <v>2</v>
      </c>
      <c r="AZ52">
        <v>2</v>
      </c>
      <c r="BA52" t="s">
        <v>362</v>
      </c>
    </row>
    <row r="53" spans="1:53" x14ac:dyDescent="0.3">
      <c r="A53">
        <v>118464289779</v>
      </c>
      <c r="B53">
        <v>453298388</v>
      </c>
      <c r="C53" s="1">
        <v>45238.519074074073</v>
      </c>
      <c r="D53" s="1">
        <v>45238.557442129626</v>
      </c>
      <c r="E53" t="s">
        <v>364</v>
      </c>
      <c r="I53" t="s">
        <v>56</v>
      </c>
      <c r="J53" t="s">
        <v>68</v>
      </c>
      <c r="K53">
        <v>4</v>
      </c>
      <c r="L53">
        <v>4</v>
      </c>
      <c r="M53">
        <v>4</v>
      </c>
      <c r="N53">
        <v>3</v>
      </c>
      <c r="O53">
        <v>4</v>
      </c>
      <c r="P53">
        <v>4</v>
      </c>
      <c r="Q53">
        <v>4</v>
      </c>
      <c r="R53">
        <v>4</v>
      </c>
      <c r="S53">
        <v>4</v>
      </c>
      <c r="T53">
        <v>4</v>
      </c>
      <c r="U53">
        <v>4</v>
      </c>
      <c r="V53">
        <v>3</v>
      </c>
      <c r="W53">
        <v>4</v>
      </c>
      <c r="X53">
        <v>3</v>
      </c>
      <c r="Y53">
        <v>4</v>
      </c>
      <c r="Z53">
        <v>4</v>
      </c>
      <c r="AA53">
        <v>4</v>
      </c>
      <c r="AB53">
        <v>3</v>
      </c>
      <c r="AC53">
        <v>3</v>
      </c>
      <c r="AD53">
        <v>4</v>
      </c>
      <c r="AE53">
        <v>4</v>
      </c>
      <c r="AF53">
        <v>4</v>
      </c>
      <c r="AG53">
        <v>4</v>
      </c>
      <c r="AH53">
        <v>4</v>
      </c>
      <c r="AI53">
        <v>4</v>
      </c>
      <c r="AJ53">
        <v>4</v>
      </c>
      <c r="AK53">
        <v>4</v>
      </c>
      <c r="AL53">
        <v>4</v>
      </c>
      <c r="AM53">
        <v>4</v>
      </c>
      <c r="AN53">
        <v>4</v>
      </c>
      <c r="AO53">
        <v>4</v>
      </c>
      <c r="AP53">
        <v>4</v>
      </c>
      <c r="AQ53">
        <v>4</v>
      </c>
      <c r="AR53">
        <v>4</v>
      </c>
      <c r="AS53">
        <v>4</v>
      </c>
      <c r="AT53">
        <v>4</v>
      </c>
      <c r="AU53">
        <v>4</v>
      </c>
      <c r="AV53">
        <v>4</v>
      </c>
      <c r="AW53">
        <v>4</v>
      </c>
      <c r="AX53">
        <v>4</v>
      </c>
      <c r="AY53">
        <v>4</v>
      </c>
      <c r="AZ53">
        <v>4</v>
      </c>
      <c r="BA53" t="s">
        <v>365</v>
      </c>
    </row>
    <row r="54" spans="1:53" x14ac:dyDescent="0.3">
      <c r="A54">
        <v>118464282708</v>
      </c>
      <c r="B54">
        <v>453298388</v>
      </c>
      <c r="C54" s="1">
        <v>45238.542303240742</v>
      </c>
      <c r="D54" s="1">
        <v>45238.551006944443</v>
      </c>
      <c r="E54" t="s">
        <v>368</v>
      </c>
      <c r="I54" t="s">
        <v>56</v>
      </c>
      <c r="J54" t="s">
        <v>57</v>
      </c>
      <c r="K54">
        <v>3</v>
      </c>
      <c r="L54">
        <v>3</v>
      </c>
      <c r="M54">
        <v>4</v>
      </c>
      <c r="N54">
        <v>2</v>
      </c>
      <c r="O54">
        <v>4</v>
      </c>
      <c r="P54">
        <v>4</v>
      </c>
      <c r="Q54">
        <v>4</v>
      </c>
      <c r="R54">
        <v>4</v>
      </c>
      <c r="S54">
        <v>5</v>
      </c>
      <c r="T54">
        <v>3</v>
      </c>
      <c r="U54">
        <v>4</v>
      </c>
      <c r="V54">
        <v>4</v>
      </c>
      <c r="W54">
        <v>4</v>
      </c>
      <c r="X54">
        <v>3</v>
      </c>
      <c r="Y54">
        <v>4</v>
      </c>
      <c r="Z54">
        <v>4</v>
      </c>
      <c r="AA54">
        <v>5</v>
      </c>
      <c r="AB54">
        <v>5</v>
      </c>
      <c r="AC54">
        <v>5</v>
      </c>
      <c r="AD54">
        <v>4</v>
      </c>
      <c r="AE54">
        <v>4</v>
      </c>
      <c r="AF54">
        <v>3</v>
      </c>
      <c r="AG54">
        <v>5</v>
      </c>
      <c r="AH54">
        <v>5</v>
      </c>
      <c r="AI54">
        <v>4</v>
      </c>
      <c r="AJ54">
        <v>3</v>
      </c>
      <c r="AK54">
        <v>2</v>
      </c>
      <c r="AL54">
        <v>5</v>
      </c>
      <c r="AM54">
        <v>5</v>
      </c>
      <c r="AN54">
        <v>3</v>
      </c>
      <c r="AO54">
        <v>4</v>
      </c>
      <c r="AP54">
        <v>5</v>
      </c>
      <c r="AQ54">
        <v>5</v>
      </c>
      <c r="AR54">
        <v>5</v>
      </c>
      <c r="AS54">
        <v>5</v>
      </c>
      <c r="AT54">
        <v>4</v>
      </c>
      <c r="AU54">
        <v>5</v>
      </c>
      <c r="AV54">
        <v>3</v>
      </c>
      <c r="AW54">
        <v>5</v>
      </c>
      <c r="AX54">
        <v>4</v>
      </c>
      <c r="AY54">
        <v>4</v>
      </c>
      <c r="AZ54">
        <v>4</v>
      </c>
      <c r="BA54" t="s">
        <v>369</v>
      </c>
    </row>
    <row r="55" spans="1:53" x14ac:dyDescent="0.3">
      <c r="A55">
        <v>118464283919</v>
      </c>
      <c r="B55">
        <v>453298388</v>
      </c>
      <c r="C55" s="1">
        <v>45238.543495370373</v>
      </c>
      <c r="D55" s="1">
        <v>45238.548159722224</v>
      </c>
      <c r="E55" t="s">
        <v>370</v>
      </c>
      <c r="I55" t="s">
        <v>56</v>
      </c>
      <c r="J55" t="s">
        <v>68</v>
      </c>
      <c r="K55">
        <v>3</v>
      </c>
      <c r="L55">
        <v>4</v>
      </c>
      <c r="M55">
        <v>3</v>
      </c>
      <c r="N55">
        <v>3</v>
      </c>
      <c r="O55">
        <v>2</v>
      </c>
      <c r="P55">
        <v>4</v>
      </c>
      <c r="Q55">
        <v>2</v>
      </c>
      <c r="R55">
        <v>4</v>
      </c>
      <c r="S55">
        <v>3</v>
      </c>
      <c r="T55">
        <v>4</v>
      </c>
      <c r="U55">
        <v>4</v>
      </c>
      <c r="V55">
        <v>4</v>
      </c>
      <c r="W55">
        <v>4</v>
      </c>
      <c r="X55">
        <v>2</v>
      </c>
      <c r="Y55">
        <v>3</v>
      </c>
      <c r="Z55">
        <v>4</v>
      </c>
      <c r="AA55">
        <v>2</v>
      </c>
      <c r="AB55">
        <v>3</v>
      </c>
      <c r="AC55">
        <v>4</v>
      </c>
      <c r="AD55">
        <v>1</v>
      </c>
      <c r="AE55">
        <v>4</v>
      </c>
      <c r="AF55">
        <v>4</v>
      </c>
      <c r="AG55">
        <v>4</v>
      </c>
      <c r="AH55">
        <v>3</v>
      </c>
      <c r="AI55">
        <v>1</v>
      </c>
      <c r="AJ55">
        <v>4</v>
      </c>
      <c r="AK55">
        <v>1</v>
      </c>
      <c r="AL55">
        <v>4</v>
      </c>
      <c r="AM55">
        <v>2</v>
      </c>
      <c r="AN55" t="s">
        <v>50</v>
      </c>
      <c r="AO55">
        <v>1</v>
      </c>
      <c r="AP55">
        <v>1</v>
      </c>
      <c r="AQ55">
        <v>4</v>
      </c>
      <c r="AR55">
        <v>3</v>
      </c>
      <c r="AS55">
        <v>3</v>
      </c>
      <c r="AT55">
        <v>3</v>
      </c>
      <c r="AU55">
        <v>3</v>
      </c>
      <c r="AV55">
        <v>3</v>
      </c>
      <c r="AW55">
        <v>2</v>
      </c>
      <c r="AX55">
        <v>2</v>
      </c>
      <c r="AY55">
        <v>3</v>
      </c>
      <c r="AZ55">
        <v>3</v>
      </c>
      <c r="BA55" t="s">
        <v>371</v>
      </c>
    </row>
    <row r="56" spans="1:53" x14ac:dyDescent="0.3">
      <c r="A56">
        <v>118464275501</v>
      </c>
      <c r="B56">
        <v>453298388</v>
      </c>
      <c r="C56" s="1">
        <v>45238.527384259258</v>
      </c>
      <c r="D56" s="1">
        <v>45238.536226851851</v>
      </c>
      <c r="E56" t="s">
        <v>374</v>
      </c>
      <c r="I56" t="s">
        <v>56</v>
      </c>
      <c r="J56" t="s">
        <v>140</v>
      </c>
      <c r="K56">
        <v>5</v>
      </c>
      <c r="L56">
        <v>5</v>
      </c>
      <c r="M56">
        <v>4</v>
      </c>
      <c r="N56">
        <v>3</v>
      </c>
      <c r="O56">
        <v>2</v>
      </c>
      <c r="P56">
        <v>4</v>
      </c>
      <c r="Q56">
        <v>2</v>
      </c>
      <c r="R56">
        <v>2</v>
      </c>
      <c r="S56">
        <v>3</v>
      </c>
      <c r="T56">
        <v>3</v>
      </c>
      <c r="U56">
        <v>4</v>
      </c>
      <c r="V56">
        <v>3</v>
      </c>
      <c r="W56">
        <v>4</v>
      </c>
      <c r="X56">
        <v>3</v>
      </c>
      <c r="Y56">
        <v>2</v>
      </c>
      <c r="Z56">
        <v>4</v>
      </c>
      <c r="AA56">
        <v>4</v>
      </c>
      <c r="AB56">
        <v>4</v>
      </c>
      <c r="AC56">
        <v>4</v>
      </c>
      <c r="AD56">
        <v>2</v>
      </c>
      <c r="AE56">
        <v>3</v>
      </c>
      <c r="AF56">
        <v>4</v>
      </c>
      <c r="AG56">
        <v>2</v>
      </c>
      <c r="AH56">
        <v>4</v>
      </c>
      <c r="AI56">
        <v>2</v>
      </c>
      <c r="AJ56">
        <v>4</v>
      </c>
      <c r="AK56">
        <v>2</v>
      </c>
      <c r="AL56">
        <v>4</v>
      </c>
      <c r="AM56">
        <v>4</v>
      </c>
      <c r="AN56" t="s">
        <v>50</v>
      </c>
      <c r="AO56">
        <v>3</v>
      </c>
      <c r="AP56">
        <v>4</v>
      </c>
      <c r="AQ56">
        <v>4</v>
      </c>
      <c r="AR56">
        <v>2</v>
      </c>
      <c r="AS56">
        <v>3</v>
      </c>
      <c r="AT56">
        <v>1</v>
      </c>
      <c r="AU56">
        <v>4</v>
      </c>
      <c r="AV56">
        <v>3</v>
      </c>
      <c r="AW56">
        <v>1</v>
      </c>
      <c r="AX56">
        <v>4</v>
      </c>
      <c r="AY56">
        <v>2</v>
      </c>
      <c r="AZ56">
        <v>4</v>
      </c>
      <c r="BA56" t="s">
        <v>375</v>
      </c>
    </row>
    <row r="57" spans="1:53" x14ac:dyDescent="0.3">
      <c r="A57">
        <v>118464275248</v>
      </c>
      <c r="B57">
        <v>453298388</v>
      </c>
      <c r="C57" s="1">
        <v>45238.533067129632</v>
      </c>
      <c r="D57" s="1">
        <v>45238.535462962966</v>
      </c>
      <c r="E57" t="s">
        <v>376</v>
      </c>
      <c r="I57" t="s">
        <v>56</v>
      </c>
      <c r="J57" t="s">
        <v>68</v>
      </c>
      <c r="K57">
        <v>4</v>
      </c>
      <c r="L57">
        <v>4</v>
      </c>
      <c r="M57">
        <v>4</v>
      </c>
      <c r="N57">
        <v>3</v>
      </c>
      <c r="O57">
        <v>4</v>
      </c>
      <c r="P57">
        <v>3</v>
      </c>
      <c r="Q57">
        <v>4</v>
      </c>
      <c r="R57">
        <v>4</v>
      </c>
      <c r="S57">
        <v>5</v>
      </c>
      <c r="T57">
        <v>4</v>
      </c>
      <c r="U57">
        <v>4</v>
      </c>
      <c r="V57">
        <v>4</v>
      </c>
      <c r="W57">
        <v>4</v>
      </c>
      <c r="X57">
        <v>4</v>
      </c>
      <c r="Y57">
        <v>4</v>
      </c>
      <c r="Z57">
        <v>4</v>
      </c>
      <c r="AA57">
        <v>4</v>
      </c>
      <c r="AB57">
        <v>4</v>
      </c>
      <c r="AC57">
        <v>4</v>
      </c>
      <c r="AD57">
        <v>4</v>
      </c>
      <c r="AE57">
        <v>4</v>
      </c>
      <c r="AF57">
        <v>4</v>
      </c>
      <c r="AG57">
        <v>4</v>
      </c>
      <c r="AH57">
        <v>4</v>
      </c>
      <c r="AI57">
        <v>4</v>
      </c>
      <c r="AJ57">
        <v>4</v>
      </c>
      <c r="AK57">
        <v>4</v>
      </c>
      <c r="AL57">
        <v>4</v>
      </c>
      <c r="AM57">
        <v>4</v>
      </c>
      <c r="AN57">
        <v>3</v>
      </c>
      <c r="AO57">
        <v>4</v>
      </c>
      <c r="AP57">
        <v>4</v>
      </c>
      <c r="AQ57">
        <v>4</v>
      </c>
      <c r="AR57">
        <v>4</v>
      </c>
      <c r="AS57">
        <v>4</v>
      </c>
      <c r="AT57">
        <v>4</v>
      </c>
      <c r="AU57">
        <v>4</v>
      </c>
      <c r="AV57">
        <v>4</v>
      </c>
      <c r="AW57">
        <v>4</v>
      </c>
      <c r="AX57">
        <v>4</v>
      </c>
      <c r="AY57">
        <v>4</v>
      </c>
      <c r="AZ57">
        <v>4</v>
      </c>
      <c r="BA57" t="s">
        <v>79</v>
      </c>
    </row>
    <row r="58" spans="1:53" x14ac:dyDescent="0.3">
      <c r="A58">
        <v>118464271467</v>
      </c>
      <c r="B58">
        <v>453298388</v>
      </c>
      <c r="C58" s="1">
        <v>45238.521064814813</v>
      </c>
      <c r="D58" s="1">
        <v>45238.530451388891</v>
      </c>
      <c r="E58" t="s">
        <v>381</v>
      </c>
      <c r="I58" t="s">
        <v>56</v>
      </c>
      <c r="J58" t="s">
        <v>68</v>
      </c>
      <c r="K58">
        <v>3</v>
      </c>
      <c r="L58">
        <v>2</v>
      </c>
      <c r="M58">
        <v>3</v>
      </c>
      <c r="N58">
        <v>4</v>
      </c>
      <c r="O58">
        <v>3</v>
      </c>
      <c r="P58">
        <v>4</v>
      </c>
      <c r="Q58">
        <v>3</v>
      </c>
      <c r="R58">
        <v>2</v>
      </c>
      <c r="S58">
        <v>4</v>
      </c>
      <c r="T58">
        <v>4</v>
      </c>
      <c r="U58">
        <v>3</v>
      </c>
      <c r="V58">
        <v>3</v>
      </c>
      <c r="W58">
        <v>4</v>
      </c>
      <c r="X58">
        <v>3</v>
      </c>
      <c r="Y58">
        <v>3</v>
      </c>
      <c r="Z58">
        <v>4</v>
      </c>
      <c r="AA58">
        <v>3</v>
      </c>
      <c r="AB58">
        <v>2</v>
      </c>
      <c r="AC58">
        <v>4</v>
      </c>
      <c r="AD58">
        <v>4</v>
      </c>
      <c r="AE58">
        <v>3</v>
      </c>
      <c r="AF58">
        <v>4</v>
      </c>
      <c r="AG58">
        <v>4</v>
      </c>
      <c r="AH58">
        <v>4</v>
      </c>
      <c r="AI58">
        <v>2</v>
      </c>
      <c r="AJ58">
        <v>4</v>
      </c>
      <c r="AK58">
        <v>3</v>
      </c>
      <c r="AL58">
        <v>4</v>
      </c>
      <c r="AM58">
        <v>4</v>
      </c>
      <c r="AN58" t="s">
        <v>50</v>
      </c>
      <c r="AO58">
        <v>3</v>
      </c>
      <c r="AP58">
        <v>4</v>
      </c>
      <c r="AQ58">
        <v>4</v>
      </c>
      <c r="AR58">
        <v>3</v>
      </c>
      <c r="AS58">
        <v>3</v>
      </c>
      <c r="AT58">
        <v>4</v>
      </c>
      <c r="AU58">
        <v>4</v>
      </c>
      <c r="AV58">
        <v>5</v>
      </c>
      <c r="AW58">
        <v>5</v>
      </c>
      <c r="AX58">
        <v>5</v>
      </c>
      <c r="AY58">
        <v>5</v>
      </c>
      <c r="AZ58">
        <v>4</v>
      </c>
      <c r="BA58" t="s">
        <v>382</v>
      </c>
    </row>
    <row r="59" spans="1:53" x14ac:dyDescent="0.3">
      <c r="A59">
        <v>118464268077</v>
      </c>
      <c r="B59">
        <v>453298388</v>
      </c>
      <c r="C59" s="1">
        <v>45238.521458333336</v>
      </c>
      <c r="D59" s="1">
        <v>45238.52615740741</v>
      </c>
      <c r="E59" t="s">
        <v>387</v>
      </c>
      <c r="I59" t="s">
        <v>64</v>
      </c>
      <c r="J59" t="s">
        <v>91</v>
      </c>
      <c r="K59">
        <v>3</v>
      </c>
      <c r="L59">
        <v>3</v>
      </c>
      <c r="M59">
        <v>3</v>
      </c>
      <c r="N59">
        <v>2</v>
      </c>
      <c r="O59">
        <v>2</v>
      </c>
      <c r="P59">
        <v>3</v>
      </c>
      <c r="Q59">
        <v>3</v>
      </c>
      <c r="R59">
        <v>3</v>
      </c>
      <c r="S59">
        <v>3</v>
      </c>
      <c r="T59">
        <v>2</v>
      </c>
      <c r="U59">
        <v>3</v>
      </c>
      <c r="V59">
        <v>3</v>
      </c>
      <c r="W59">
        <v>3</v>
      </c>
      <c r="X59">
        <v>3</v>
      </c>
      <c r="Y59">
        <v>3</v>
      </c>
      <c r="Z59">
        <v>3</v>
      </c>
      <c r="AA59">
        <v>3</v>
      </c>
      <c r="AB59">
        <v>3</v>
      </c>
      <c r="AC59">
        <v>2</v>
      </c>
      <c r="AD59">
        <v>2</v>
      </c>
      <c r="AE59">
        <v>2</v>
      </c>
      <c r="AF59">
        <v>2</v>
      </c>
      <c r="AG59">
        <v>3</v>
      </c>
      <c r="AH59">
        <v>3</v>
      </c>
      <c r="AI59">
        <v>3</v>
      </c>
      <c r="AJ59">
        <v>3</v>
      </c>
      <c r="AK59">
        <v>2</v>
      </c>
      <c r="AL59">
        <v>3</v>
      </c>
      <c r="AM59">
        <v>4</v>
      </c>
      <c r="AN59">
        <v>4</v>
      </c>
      <c r="AO59">
        <v>4</v>
      </c>
      <c r="AP59">
        <v>4</v>
      </c>
      <c r="AQ59">
        <v>4</v>
      </c>
      <c r="AR59">
        <v>3</v>
      </c>
      <c r="AS59">
        <v>3</v>
      </c>
      <c r="AT59">
        <v>1</v>
      </c>
      <c r="AU59">
        <v>2</v>
      </c>
      <c r="AV59">
        <v>3</v>
      </c>
      <c r="AW59">
        <v>3</v>
      </c>
      <c r="AX59">
        <v>4</v>
      </c>
      <c r="AY59">
        <v>4</v>
      </c>
      <c r="AZ59">
        <v>1</v>
      </c>
      <c r="BA59" t="s">
        <v>388</v>
      </c>
    </row>
    <row r="60" spans="1:53" x14ac:dyDescent="0.3">
      <c r="A60">
        <v>118464268009</v>
      </c>
      <c r="B60">
        <v>453298388</v>
      </c>
      <c r="C60" s="1">
        <v>45238.52238425926</v>
      </c>
      <c r="D60" s="1">
        <v>45238.52615740741</v>
      </c>
      <c r="E60" t="s">
        <v>389</v>
      </c>
      <c r="I60" t="s">
        <v>56</v>
      </c>
      <c r="J60" t="s">
        <v>140</v>
      </c>
      <c r="K60">
        <v>4</v>
      </c>
      <c r="L60">
        <v>4</v>
      </c>
      <c r="M60">
        <v>4</v>
      </c>
      <c r="N60">
        <v>5</v>
      </c>
      <c r="O60">
        <v>4</v>
      </c>
      <c r="P60">
        <v>4</v>
      </c>
      <c r="Q60">
        <v>4</v>
      </c>
      <c r="R60">
        <v>5</v>
      </c>
      <c r="S60">
        <v>5</v>
      </c>
      <c r="T60">
        <v>4</v>
      </c>
      <c r="U60">
        <v>4</v>
      </c>
      <c r="V60">
        <v>3</v>
      </c>
      <c r="W60">
        <v>4</v>
      </c>
      <c r="X60">
        <v>3</v>
      </c>
      <c r="Y60">
        <v>4</v>
      </c>
      <c r="Z60">
        <v>4</v>
      </c>
      <c r="AA60">
        <v>3</v>
      </c>
      <c r="AB60">
        <v>4</v>
      </c>
      <c r="AC60">
        <v>4</v>
      </c>
      <c r="AD60">
        <v>5</v>
      </c>
      <c r="AE60">
        <v>4</v>
      </c>
      <c r="AF60">
        <v>4</v>
      </c>
      <c r="AG60">
        <v>4</v>
      </c>
      <c r="AH60">
        <v>4</v>
      </c>
      <c r="AI60">
        <v>2</v>
      </c>
      <c r="AJ60">
        <v>4</v>
      </c>
      <c r="AK60">
        <v>1</v>
      </c>
      <c r="AL60">
        <v>4</v>
      </c>
      <c r="AM60">
        <v>3</v>
      </c>
      <c r="AN60" t="s">
        <v>50</v>
      </c>
      <c r="AO60">
        <v>4</v>
      </c>
      <c r="AP60">
        <v>4</v>
      </c>
      <c r="AQ60">
        <v>4</v>
      </c>
      <c r="AR60">
        <v>4</v>
      </c>
      <c r="AS60">
        <v>4</v>
      </c>
      <c r="AT60">
        <v>4</v>
      </c>
      <c r="AU60">
        <v>4</v>
      </c>
      <c r="AV60">
        <v>3</v>
      </c>
      <c r="AW60">
        <v>4</v>
      </c>
      <c r="AX60">
        <v>3</v>
      </c>
      <c r="AY60">
        <v>5</v>
      </c>
      <c r="AZ60">
        <v>4</v>
      </c>
      <c r="BA60" t="s">
        <v>87</v>
      </c>
    </row>
    <row r="61" spans="1:53" x14ac:dyDescent="0.3">
      <c r="A61">
        <v>118464265258</v>
      </c>
      <c r="B61">
        <v>453298388</v>
      </c>
      <c r="C61" s="1">
        <v>45238.520046296297</v>
      </c>
      <c r="D61" s="1">
        <v>45238.522731481484</v>
      </c>
      <c r="E61" t="s">
        <v>391</v>
      </c>
      <c r="I61" t="s">
        <v>56</v>
      </c>
      <c r="J61" t="s">
        <v>140</v>
      </c>
      <c r="K61">
        <v>4</v>
      </c>
      <c r="L61">
        <v>2</v>
      </c>
      <c r="M61">
        <v>2</v>
      </c>
      <c r="N61">
        <v>3</v>
      </c>
      <c r="O61">
        <v>3</v>
      </c>
      <c r="P61">
        <v>4</v>
      </c>
      <c r="Q61">
        <v>2</v>
      </c>
      <c r="R61">
        <v>2</v>
      </c>
      <c r="S61">
        <v>2</v>
      </c>
      <c r="T61">
        <v>3</v>
      </c>
      <c r="U61">
        <v>2</v>
      </c>
      <c r="V61">
        <v>2</v>
      </c>
      <c r="W61">
        <v>4</v>
      </c>
      <c r="X61">
        <v>3</v>
      </c>
      <c r="Y61">
        <v>4</v>
      </c>
      <c r="Z61">
        <v>4</v>
      </c>
      <c r="AA61">
        <v>4</v>
      </c>
      <c r="AB61">
        <v>4</v>
      </c>
      <c r="AC61">
        <v>4</v>
      </c>
      <c r="AD61">
        <v>2</v>
      </c>
      <c r="AE61">
        <v>3</v>
      </c>
      <c r="AF61">
        <v>3</v>
      </c>
      <c r="AG61">
        <v>2</v>
      </c>
      <c r="AH61">
        <v>4</v>
      </c>
      <c r="AI61">
        <v>2</v>
      </c>
      <c r="AJ61">
        <v>2</v>
      </c>
      <c r="AK61">
        <v>4</v>
      </c>
      <c r="AL61">
        <v>4</v>
      </c>
      <c r="AM61">
        <v>3</v>
      </c>
      <c r="AN61" t="s">
        <v>50</v>
      </c>
      <c r="AO61">
        <v>2</v>
      </c>
      <c r="AP61">
        <v>4</v>
      </c>
      <c r="AQ61">
        <v>4</v>
      </c>
      <c r="AR61">
        <v>2</v>
      </c>
      <c r="AS61">
        <v>2</v>
      </c>
      <c r="AT61">
        <v>4</v>
      </c>
      <c r="AU61">
        <v>2</v>
      </c>
      <c r="AV61">
        <v>3</v>
      </c>
      <c r="AW61">
        <v>5</v>
      </c>
      <c r="AX61">
        <v>4</v>
      </c>
      <c r="AY61">
        <v>4</v>
      </c>
      <c r="AZ61">
        <v>4</v>
      </c>
      <c r="BA61" t="s">
        <v>79</v>
      </c>
    </row>
    <row r="62" spans="1:53" x14ac:dyDescent="0.3">
      <c r="A62">
        <v>118464260578</v>
      </c>
      <c r="B62">
        <v>453298388</v>
      </c>
      <c r="C62" s="1">
        <v>45238.511990740742</v>
      </c>
      <c r="D62" s="1">
        <v>45238.51730324074</v>
      </c>
      <c r="E62" t="s">
        <v>402</v>
      </c>
      <c r="I62" t="s">
        <v>56</v>
      </c>
      <c r="J62" t="s">
        <v>57</v>
      </c>
      <c r="K62">
        <v>5</v>
      </c>
      <c r="L62">
        <v>5</v>
      </c>
      <c r="M62">
        <v>5</v>
      </c>
      <c r="N62">
        <v>5</v>
      </c>
      <c r="O62">
        <v>5</v>
      </c>
      <c r="P62">
        <v>5</v>
      </c>
      <c r="Q62">
        <v>5</v>
      </c>
      <c r="R62">
        <v>5</v>
      </c>
      <c r="S62">
        <v>5</v>
      </c>
      <c r="T62">
        <v>5</v>
      </c>
      <c r="U62">
        <v>5</v>
      </c>
      <c r="V62">
        <v>5</v>
      </c>
      <c r="W62">
        <v>5</v>
      </c>
      <c r="X62">
        <v>5</v>
      </c>
      <c r="Y62">
        <v>5</v>
      </c>
      <c r="Z62">
        <v>5</v>
      </c>
      <c r="AA62">
        <v>5</v>
      </c>
      <c r="AB62">
        <v>5</v>
      </c>
      <c r="AC62">
        <v>5</v>
      </c>
      <c r="AD62">
        <v>5</v>
      </c>
      <c r="AE62">
        <v>5</v>
      </c>
      <c r="AF62">
        <v>5</v>
      </c>
      <c r="AG62">
        <v>5</v>
      </c>
      <c r="AH62">
        <v>5</v>
      </c>
      <c r="AI62">
        <v>4</v>
      </c>
      <c r="AJ62">
        <v>4</v>
      </c>
      <c r="AK62">
        <v>4</v>
      </c>
      <c r="AL62">
        <v>5</v>
      </c>
      <c r="AM62">
        <v>5</v>
      </c>
      <c r="AN62">
        <v>5</v>
      </c>
      <c r="AO62">
        <v>5</v>
      </c>
      <c r="AP62">
        <v>5</v>
      </c>
      <c r="AQ62">
        <v>5</v>
      </c>
      <c r="AR62">
        <v>5</v>
      </c>
      <c r="AS62">
        <v>5</v>
      </c>
      <c r="AT62">
        <v>5</v>
      </c>
      <c r="AU62">
        <v>5</v>
      </c>
      <c r="AV62">
        <v>4</v>
      </c>
      <c r="AW62">
        <v>5</v>
      </c>
      <c r="AX62">
        <v>4</v>
      </c>
      <c r="AY62">
        <v>5</v>
      </c>
      <c r="AZ62">
        <v>4</v>
      </c>
      <c r="BA62" t="s">
        <v>79</v>
      </c>
    </row>
    <row r="63" spans="1:53" x14ac:dyDescent="0.3">
      <c r="A63">
        <v>118464260572</v>
      </c>
      <c r="B63">
        <v>453298388</v>
      </c>
      <c r="C63" s="1">
        <v>45238.511874999997</v>
      </c>
      <c r="D63" s="1">
        <v>45238.51730324074</v>
      </c>
      <c r="E63" t="s">
        <v>403</v>
      </c>
      <c r="I63" t="s">
        <v>56</v>
      </c>
      <c r="J63" t="s">
        <v>140</v>
      </c>
      <c r="K63">
        <v>4</v>
      </c>
      <c r="L63">
        <v>2</v>
      </c>
      <c r="M63">
        <v>3</v>
      </c>
      <c r="N63">
        <v>2</v>
      </c>
      <c r="O63">
        <v>5</v>
      </c>
      <c r="P63">
        <v>5</v>
      </c>
      <c r="Q63">
        <v>1</v>
      </c>
      <c r="R63">
        <v>1</v>
      </c>
      <c r="S63">
        <v>3</v>
      </c>
      <c r="T63">
        <v>1</v>
      </c>
      <c r="U63">
        <v>1</v>
      </c>
      <c r="V63">
        <v>3</v>
      </c>
      <c r="W63">
        <v>4</v>
      </c>
      <c r="X63">
        <v>1</v>
      </c>
      <c r="Y63">
        <v>1</v>
      </c>
      <c r="Z63">
        <v>4</v>
      </c>
      <c r="AA63">
        <v>4</v>
      </c>
      <c r="AB63">
        <v>4</v>
      </c>
      <c r="AC63">
        <v>4</v>
      </c>
      <c r="AD63">
        <v>4</v>
      </c>
      <c r="AE63">
        <v>4</v>
      </c>
      <c r="AF63">
        <v>4</v>
      </c>
      <c r="AG63">
        <v>4</v>
      </c>
      <c r="AH63">
        <v>4</v>
      </c>
      <c r="AI63">
        <v>2</v>
      </c>
      <c r="AJ63">
        <v>1</v>
      </c>
      <c r="AK63">
        <v>1</v>
      </c>
      <c r="AL63">
        <v>4</v>
      </c>
      <c r="AM63">
        <v>1</v>
      </c>
      <c r="AN63" t="s">
        <v>50</v>
      </c>
      <c r="AO63">
        <v>1</v>
      </c>
      <c r="AP63">
        <v>3</v>
      </c>
      <c r="AQ63">
        <v>4</v>
      </c>
      <c r="AR63">
        <v>2</v>
      </c>
      <c r="AS63">
        <v>2</v>
      </c>
      <c r="AT63">
        <v>2</v>
      </c>
      <c r="AU63">
        <v>1</v>
      </c>
      <c r="AV63">
        <v>1</v>
      </c>
      <c r="AW63">
        <v>3</v>
      </c>
      <c r="AX63">
        <v>1</v>
      </c>
      <c r="AY63">
        <v>4</v>
      </c>
      <c r="AZ63">
        <v>4</v>
      </c>
      <c r="BA63" t="s">
        <v>404</v>
      </c>
    </row>
    <row r="64" spans="1:53" x14ac:dyDescent="0.3">
      <c r="A64">
        <v>118464260106</v>
      </c>
      <c r="B64">
        <v>453298388</v>
      </c>
      <c r="C64" s="1">
        <v>45238.51326388889</v>
      </c>
      <c r="D64" s="1">
        <v>45238.516817129632</v>
      </c>
      <c r="E64" t="s">
        <v>405</v>
      </c>
      <c r="I64" t="s">
        <v>56</v>
      </c>
      <c r="J64" t="s">
        <v>140</v>
      </c>
      <c r="K64">
        <v>4</v>
      </c>
      <c r="L64">
        <v>3</v>
      </c>
      <c r="M64">
        <v>4</v>
      </c>
      <c r="N64">
        <v>3</v>
      </c>
      <c r="O64">
        <v>4</v>
      </c>
      <c r="P64">
        <v>4</v>
      </c>
      <c r="Q64">
        <v>4</v>
      </c>
      <c r="R64">
        <v>4</v>
      </c>
      <c r="S64">
        <v>4</v>
      </c>
      <c r="T64">
        <v>4</v>
      </c>
      <c r="U64">
        <v>3</v>
      </c>
      <c r="V64">
        <v>4</v>
      </c>
      <c r="W64">
        <v>5</v>
      </c>
      <c r="X64">
        <v>4</v>
      </c>
      <c r="Y64">
        <v>4</v>
      </c>
      <c r="Z64">
        <v>5</v>
      </c>
      <c r="AA64">
        <v>4</v>
      </c>
      <c r="AB64">
        <v>4</v>
      </c>
      <c r="AC64">
        <v>4</v>
      </c>
      <c r="AD64">
        <v>5</v>
      </c>
      <c r="AE64">
        <v>3</v>
      </c>
      <c r="AF64">
        <v>4</v>
      </c>
      <c r="AG64">
        <v>5</v>
      </c>
      <c r="AH64">
        <v>5</v>
      </c>
      <c r="AI64">
        <v>4</v>
      </c>
      <c r="AJ64">
        <v>4</v>
      </c>
      <c r="AK64">
        <v>4</v>
      </c>
      <c r="AL64">
        <v>4</v>
      </c>
      <c r="AM64">
        <v>4</v>
      </c>
      <c r="AN64">
        <v>3</v>
      </c>
      <c r="AO64">
        <v>3</v>
      </c>
      <c r="AP64">
        <v>4</v>
      </c>
      <c r="AQ64">
        <v>4</v>
      </c>
      <c r="AR64">
        <v>4</v>
      </c>
      <c r="AS64">
        <v>4</v>
      </c>
      <c r="AT64">
        <v>4</v>
      </c>
      <c r="AU64">
        <v>4</v>
      </c>
      <c r="AV64">
        <v>3</v>
      </c>
      <c r="AW64">
        <v>5</v>
      </c>
      <c r="AX64">
        <v>4</v>
      </c>
      <c r="AY64">
        <v>4</v>
      </c>
      <c r="AZ64">
        <v>5</v>
      </c>
      <c r="BA64" t="s">
        <v>406</v>
      </c>
    </row>
    <row r="65" spans="1:53" x14ac:dyDescent="0.3">
      <c r="A65">
        <v>118464259176</v>
      </c>
      <c r="B65">
        <v>453298388</v>
      </c>
      <c r="C65" s="1">
        <v>45238.512013888889</v>
      </c>
      <c r="D65" s="1">
        <v>45238.515821759262</v>
      </c>
      <c r="E65" t="s">
        <v>409</v>
      </c>
      <c r="I65" t="s">
        <v>56</v>
      </c>
      <c r="J65" t="s">
        <v>68</v>
      </c>
      <c r="K65">
        <v>3</v>
      </c>
      <c r="L65">
        <v>2</v>
      </c>
      <c r="M65">
        <v>4</v>
      </c>
      <c r="N65">
        <v>4</v>
      </c>
      <c r="O65">
        <v>4</v>
      </c>
      <c r="P65">
        <v>3</v>
      </c>
      <c r="Q65">
        <v>3</v>
      </c>
      <c r="R65">
        <v>3</v>
      </c>
      <c r="S65">
        <v>4</v>
      </c>
      <c r="T65">
        <v>4</v>
      </c>
      <c r="U65">
        <v>4</v>
      </c>
      <c r="V65">
        <v>4</v>
      </c>
      <c r="W65">
        <v>4</v>
      </c>
      <c r="X65">
        <v>2</v>
      </c>
      <c r="Y65">
        <v>4</v>
      </c>
      <c r="Z65">
        <v>4</v>
      </c>
      <c r="AA65">
        <v>3</v>
      </c>
      <c r="AB65">
        <v>4</v>
      </c>
      <c r="AC65">
        <v>4</v>
      </c>
      <c r="AD65">
        <v>4</v>
      </c>
      <c r="AE65">
        <v>2</v>
      </c>
      <c r="AF65">
        <v>2</v>
      </c>
      <c r="AG65">
        <v>2</v>
      </c>
      <c r="AH65">
        <v>4</v>
      </c>
      <c r="AI65">
        <v>2</v>
      </c>
      <c r="AJ65">
        <v>3</v>
      </c>
      <c r="AK65">
        <v>4</v>
      </c>
      <c r="AL65">
        <v>4</v>
      </c>
      <c r="AM65">
        <v>4</v>
      </c>
      <c r="AN65">
        <v>2</v>
      </c>
      <c r="AO65">
        <v>2</v>
      </c>
      <c r="AP65">
        <v>4</v>
      </c>
      <c r="AQ65">
        <v>4</v>
      </c>
      <c r="AR65">
        <v>3</v>
      </c>
      <c r="AS65">
        <v>4</v>
      </c>
      <c r="AT65">
        <v>3</v>
      </c>
      <c r="AU65">
        <v>1</v>
      </c>
      <c r="AV65">
        <v>2</v>
      </c>
      <c r="AW65">
        <v>1</v>
      </c>
      <c r="AX65">
        <v>1</v>
      </c>
      <c r="AY65">
        <v>1</v>
      </c>
      <c r="AZ65">
        <v>1</v>
      </c>
      <c r="BA65" t="s">
        <v>410</v>
      </c>
    </row>
    <row r="66" spans="1:53" x14ac:dyDescent="0.3">
      <c r="A66">
        <v>118464257954</v>
      </c>
      <c r="B66">
        <v>453298388</v>
      </c>
      <c r="C66" s="1">
        <v>45238.512418981481</v>
      </c>
      <c r="D66" s="1">
        <v>45238.514780092592</v>
      </c>
      <c r="E66" t="s">
        <v>413</v>
      </c>
      <c r="I66" t="s">
        <v>56</v>
      </c>
      <c r="J66" t="s">
        <v>68</v>
      </c>
      <c r="K66">
        <v>3</v>
      </c>
      <c r="L66">
        <v>2</v>
      </c>
      <c r="M66">
        <v>3</v>
      </c>
      <c r="N66">
        <v>2</v>
      </c>
      <c r="O66">
        <v>4</v>
      </c>
      <c r="P66">
        <v>2</v>
      </c>
      <c r="Q66">
        <v>4</v>
      </c>
      <c r="R66">
        <v>2</v>
      </c>
      <c r="S66">
        <v>3</v>
      </c>
      <c r="T66">
        <v>2</v>
      </c>
      <c r="U66">
        <v>4</v>
      </c>
      <c r="V66">
        <v>2</v>
      </c>
      <c r="W66">
        <v>5</v>
      </c>
      <c r="X66">
        <v>3</v>
      </c>
      <c r="Y66">
        <v>3</v>
      </c>
      <c r="Z66">
        <v>5</v>
      </c>
      <c r="AA66">
        <v>5</v>
      </c>
      <c r="AB66">
        <v>4</v>
      </c>
      <c r="AC66">
        <v>4</v>
      </c>
      <c r="AD66">
        <v>2</v>
      </c>
      <c r="AE66">
        <v>2</v>
      </c>
      <c r="AF66">
        <v>2</v>
      </c>
      <c r="AG66">
        <v>3</v>
      </c>
      <c r="AH66">
        <v>5</v>
      </c>
      <c r="AI66">
        <v>4</v>
      </c>
      <c r="AJ66">
        <v>4</v>
      </c>
      <c r="AK66">
        <v>4</v>
      </c>
      <c r="AL66">
        <v>3</v>
      </c>
      <c r="AM66">
        <v>4</v>
      </c>
      <c r="AN66" t="s">
        <v>50</v>
      </c>
      <c r="AO66">
        <v>4</v>
      </c>
      <c r="AP66" t="s">
        <v>81</v>
      </c>
      <c r="AQ66" t="s">
        <v>81</v>
      </c>
      <c r="AR66">
        <v>3</v>
      </c>
      <c r="AS66">
        <v>3</v>
      </c>
      <c r="AT66">
        <v>3</v>
      </c>
      <c r="AU66">
        <v>3</v>
      </c>
      <c r="AV66">
        <v>2</v>
      </c>
      <c r="AW66">
        <v>5</v>
      </c>
      <c r="AX66">
        <v>5</v>
      </c>
      <c r="AZ66">
        <v>3</v>
      </c>
      <c r="BA66" t="s">
        <v>414</v>
      </c>
    </row>
    <row r="67" spans="1:53" x14ac:dyDescent="0.3">
      <c r="A67">
        <v>118464256937</v>
      </c>
      <c r="B67">
        <v>453298388</v>
      </c>
      <c r="C67" s="1">
        <v>45238.511817129627</v>
      </c>
      <c r="D67" s="1">
        <v>45238.513553240744</v>
      </c>
      <c r="E67" t="s">
        <v>415</v>
      </c>
      <c r="I67" t="s">
        <v>56</v>
      </c>
      <c r="J67" t="s">
        <v>91</v>
      </c>
      <c r="K67">
        <v>4</v>
      </c>
      <c r="L67">
        <v>5</v>
      </c>
      <c r="M67">
        <v>4</v>
      </c>
      <c r="N67">
        <v>4</v>
      </c>
      <c r="O67">
        <v>4</v>
      </c>
      <c r="P67">
        <v>4</v>
      </c>
      <c r="Q67">
        <v>4</v>
      </c>
      <c r="R67">
        <v>4</v>
      </c>
      <c r="S67">
        <v>4</v>
      </c>
      <c r="T67">
        <v>4</v>
      </c>
      <c r="U67">
        <v>4</v>
      </c>
      <c r="V67">
        <v>4</v>
      </c>
      <c r="W67">
        <v>4</v>
      </c>
      <c r="X67">
        <v>4</v>
      </c>
      <c r="Y67">
        <v>4</v>
      </c>
      <c r="Z67">
        <v>5</v>
      </c>
      <c r="AA67">
        <v>5</v>
      </c>
      <c r="AB67">
        <v>5</v>
      </c>
      <c r="AC67">
        <v>5</v>
      </c>
      <c r="AD67">
        <v>5</v>
      </c>
      <c r="AE67">
        <v>4</v>
      </c>
      <c r="AF67">
        <v>4</v>
      </c>
      <c r="AG67">
        <v>4</v>
      </c>
      <c r="AH67">
        <v>4</v>
      </c>
      <c r="AI67">
        <v>5</v>
      </c>
      <c r="AJ67">
        <v>4</v>
      </c>
      <c r="AK67">
        <v>4</v>
      </c>
      <c r="AL67">
        <v>4</v>
      </c>
      <c r="AM67">
        <v>5</v>
      </c>
      <c r="AN67" t="s">
        <v>50</v>
      </c>
      <c r="AO67">
        <v>5</v>
      </c>
      <c r="AP67" t="s">
        <v>81</v>
      </c>
      <c r="AQ67" t="s">
        <v>81</v>
      </c>
      <c r="AR67">
        <v>5</v>
      </c>
      <c r="AS67">
        <v>5</v>
      </c>
      <c r="AT67">
        <v>4</v>
      </c>
      <c r="AU67">
        <v>4</v>
      </c>
      <c r="AV67">
        <v>4</v>
      </c>
      <c r="AW67">
        <v>4</v>
      </c>
      <c r="AX67">
        <v>4</v>
      </c>
      <c r="AY67">
        <v>4</v>
      </c>
      <c r="AZ67">
        <v>4</v>
      </c>
      <c r="BA67" t="s">
        <v>85</v>
      </c>
    </row>
    <row r="68" spans="1:53" x14ac:dyDescent="0.3">
      <c r="A68">
        <v>118462600089</v>
      </c>
      <c r="B68">
        <v>453298388</v>
      </c>
      <c r="C68" s="1">
        <v>45236.988622685189</v>
      </c>
      <c r="D68" s="1">
        <v>45236.995671296296</v>
      </c>
      <c r="E68" t="s">
        <v>420</v>
      </c>
      <c r="I68" t="s">
        <v>56</v>
      </c>
      <c r="J68" t="s">
        <v>57</v>
      </c>
      <c r="K68">
        <v>4</v>
      </c>
      <c r="L68">
        <v>4</v>
      </c>
      <c r="M68">
        <v>4</v>
      </c>
      <c r="N68">
        <v>4</v>
      </c>
      <c r="O68">
        <v>4</v>
      </c>
      <c r="P68">
        <v>3</v>
      </c>
      <c r="Q68">
        <v>4</v>
      </c>
      <c r="R68">
        <v>4</v>
      </c>
      <c r="S68">
        <v>4</v>
      </c>
      <c r="T68">
        <v>4</v>
      </c>
      <c r="U68">
        <v>4</v>
      </c>
      <c r="V68">
        <v>4</v>
      </c>
      <c r="W68">
        <v>2</v>
      </c>
      <c r="X68">
        <v>2</v>
      </c>
      <c r="Y68">
        <v>4</v>
      </c>
      <c r="Z68">
        <v>4</v>
      </c>
      <c r="AA68">
        <v>4</v>
      </c>
      <c r="AB68">
        <v>4</v>
      </c>
      <c r="AC68">
        <v>4</v>
      </c>
      <c r="AD68">
        <v>4</v>
      </c>
      <c r="AE68">
        <v>4</v>
      </c>
      <c r="AF68">
        <v>4</v>
      </c>
      <c r="AG68">
        <v>4</v>
      </c>
      <c r="AH68">
        <v>4</v>
      </c>
      <c r="AI68">
        <v>4</v>
      </c>
      <c r="AJ68">
        <v>3</v>
      </c>
      <c r="AK68">
        <v>4</v>
      </c>
      <c r="AL68">
        <v>4</v>
      </c>
      <c r="AM68">
        <v>4</v>
      </c>
      <c r="AN68">
        <v>3</v>
      </c>
      <c r="AO68">
        <v>4</v>
      </c>
      <c r="AP68">
        <v>4</v>
      </c>
      <c r="AQ68">
        <v>1</v>
      </c>
      <c r="AR68">
        <v>4</v>
      </c>
      <c r="AS68">
        <v>4</v>
      </c>
      <c r="AT68">
        <v>4</v>
      </c>
      <c r="AU68">
        <v>4</v>
      </c>
      <c r="AV68">
        <v>3</v>
      </c>
      <c r="AW68">
        <v>4</v>
      </c>
      <c r="AX68">
        <v>4</v>
      </c>
      <c r="AY68">
        <v>1</v>
      </c>
      <c r="AZ68">
        <v>2</v>
      </c>
      <c r="BA68" t="s">
        <v>421</v>
      </c>
    </row>
    <row r="69" spans="1:53" x14ac:dyDescent="0.3">
      <c r="A69">
        <v>118462533898</v>
      </c>
      <c r="B69">
        <v>453298388</v>
      </c>
      <c r="C69" s="1">
        <v>45233.622499999998</v>
      </c>
      <c r="D69" s="1">
        <v>45236.953576388885</v>
      </c>
      <c r="E69" t="s">
        <v>425</v>
      </c>
      <c r="I69" t="s">
        <v>56</v>
      </c>
      <c r="J69" t="s">
        <v>57</v>
      </c>
      <c r="K69">
        <v>3</v>
      </c>
      <c r="L69">
        <v>4</v>
      </c>
      <c r="M69">
        <v>4</v>
      </c>
      <c r="N69">
        <v>4</v>
      </c>
      <c r="O69">
        <v>3</v>
      </c>
      <c r="P69">
        <v>3</v>
      </c>
      <c r="Q69">
        <v>4</v>
      </c>
      <c r="R69">
        <v>4</v>
      </c>
      <c r="S69">
        <v>3</v>
      </c>
      <c r="T69">
        <v>4</v>
      </c>
      <c r="U69">
        <v>4</v>
      </c>
      <c r="V69">
        <v>4</v>
      </c>
      <c r="W69">
        <v>4</v>
      </c>
      <c r="X69">
        <v>2</v>
      </c>
      <c r="Y69">
        <v>3</v>
      </c>
      <c r="Z69">
        <v>4</v>
      </c>
      <c r="AA69">
        <v>4</v>
      </c>
      <c r="AB69">
        <v>3</v>
      </c>
      <c r="AC69">
        <v>4</v>
      </c>
      <c r="AD69">
        <v>4</v>
      </c>
      <c r="AE69">
        <v>4</v>
      </c>
      <c r="AF69">
        <v>4</v>
      </c>
      <c r="AG69">
        <v>4</v>
      </c>
      <c r="AH69">
        <v>4</v>
      </c>
      <c r="AI69">
        <v>3</v>
      </c>
      <c r="AJ69">
        <v>3</v>
      </c>
      <c r="AK69">
        <v>2</v>
      </c>
      <c r="AL69">
        <v>4</v>
      </c>
      <c r="AM69">
        <v>4</v>
      </c>
      <c r="AN69" t="s">
        <v>50</v>
      </c>
      <c r="AO69">
        <v>4</v>
      </c>
      <c r="AP69" t="s">
        <v>81</v>
      </c>
      <c r="AQ69" t="s">
        <v>81</v>
      </c>
      <c r="AR69">
        <v>4</v>
      </c>
      <c r="AS69">
        <v>4</v>
      </c>
      <c r="AT69">
        <v>3</v>
      </c>
      <c r="AU69">
        <v>3</v>
      </c>
      <c r="AV69">
        <v>3</v>
      </c>
      <c r="AW69">
        <v>3</v>
      </c>
      <c r="AX69">
        <v>4</v>
      </c>
      <c r="AY69">
        <v>4</v>
      </c>
      <c r="AZ69">
        <v>4</v>
      </c>
      <c r="BA69" t="s">
        <v>426</v>
      </c>
    </row>
    <row r="70" spans="1:53" x14ac:dyDescent="0.3">
      <c r="A70">
        <v>118462333421</v>
      </c>
      <c r="B70">
        <v>453298388</v>
      </c>
      <c r="C70" s="1">
        <v>45236.76295138889</v>
      </c>
      <c r="D70" s="1">
        <v>45236.768148148149</v>
      </c>
      <c r="E70" t="s">
        <v>432</v>
      </c>
      <c r="I70" t="s">
        <v>56</v>
      </c>
      <c r="J70" t="s">
        <v>57</v>
      </c>
      <c r="K70">
        <v>4</v>
      </c>
      <c r="L70">
        <v>4</v>
      </c>
      <c r="M70">
        <v>4</v>
      </c>
      <c r="N70">
        <v>4</v>
      </c>
      <c r="O70">
        <v>4</v>
      </c>
      <c r="P70">
        <v>4</v>
      </c>
      <c r="Q70">
        <v>4</v>
      </c>
      <c r="R70">
        <v>4</v>
      </c>
      <c r="S70">
        <v>4</v>
      </c>
      <c r="T70">
        <v>3</v>
      </c>
      <c r="U70">
        <v>4</v>
      </c>
      <c r="V70">
        <v>3</v>
      </c>
      <c r="W70">
        <v>4</v>
      </c>
      <c r="X70">
        <v>3</v>
      </c>
      <c r="Y70">
        <v>4</v>
      </c>
      <c r="Z70">
        <v>4</v>
      </c>
      <c r="AA70">
        <v>4</v>
      </c>
      <c r="AB70">
        <v>3</v>
      </c>
      <c r="AC70">
        <v>4</v>
      </c>
      <c r="AD70">
        <v>4</v>
      </c>
      <c r="AE70">
        <v>4</v>
      </c>
      <c r="AF70">
        <v>4</v>
      </c>
      <c r="AG70">
        <v>4</v>
      </c>
      <c r="AH70">
        <v>5</v>
      </c>
      <c r="AI70">
        <v>4</v>
      </c>
      <c r="AJ70">
        <v>4</v>
      </c>
      <c r="AK70">
        <v>4</v>
      </c>
      <c r="AL70">
        <v>4</v>
      </c>
      <c r="AM70">
        <v>4</v>
      </c>
      <c r="AN70">
        <v>4</v>
      </c>
      <c r="AO70">
        <v>4</v>
      </c>
      <c r="AP70">
        <v>4</v>
      </c>
      <c r="AQ70">
        <v>4</v>
      </c>
      <c r="AR70">
        <v>4</v>
      </c>
      <c r="AS70">
        <v>4</v>
      </c>
      <c r="AT70">
        <v>4</v>
      </c>
      <c r="AU70">
        <v>4</v>
      </c>
      <c r="AV70">
        <v>3</v>
      </c>
      <c r="AW70">
        <v>3</v>
      </c>
      <c r="AX70">
        <v>4</v>
      </c>
      <c r="AY70">
        <v>4</v>
      </c>
      <c r="AZ70">
        <v>4</v>
      </c>
      <c r="BA70" t="s">
        <v>433</v>
      </c>
    </row>
    <row r="71" spans="1:53" x14ac:dyDescent="0.3">
      <c r="A71">
        <v>118462315019</v>
      </c>
      <c r="B71">
        <v>453298388</v>
      </c>
      <c r="C71" s="1">
        <v>45236.741793981484</v>
      </c>
      <c r="D71" s="1">
        <v>45236.746319444443</v>
      </c>
      <c r="E71" t="s">
        <v>436</v>
      </c>
      <c r="I71" t="s">
        <v>56</v>
      </c>
      <c r="J71" t="s">
        <v>57</v>
      </c>
      <c r="K71">
        <v>4</v>
      </c>
      <c r="L71">
        <v>4</v>
      </c>
      <c r="M71">
        <v>4</v>
      </c>
      <c r="N71">
        <v>4</v>
      </c>
      <c r="O71">
        <v>5</v>
      </c>
      <c r="P71">
        <v>4</v>
      </c>
      <c r="Q71">
        <v>4</v>
      </c>
      <c r="R71">
        <v>3</v>
      </c>
      <c r="S71">
        <v>3</v>
      </c>
      <c r="T71">
        <v>3</v>
      </c>
      <c r="U71">
        <v>3</v>
      </c>
      <c r="V71">
        <v>4</v>
      </c>
      <c r="W71">
        <v>4</v>
      </c>
      <c r="X71">
        <v>4</v>
      </c>
      <c r="Y71">
        <v>3</v>
      </c>
      <c r="Z71">
        <v>4</v>
      </c>
      <c r="AA71">
        <v>4</v>
      </c>
      <c r="AB71">
        <v>4</v>
      </c>
      <c r="AC71">
        <v>3</v>
      </c>
      <c r="AD71">
        <v>5</v>
      </c>
      <c r="AE71">
        <v>4</v>
      </c>
      <c r="AF71">
        <v>4</v>
      </c>
      <c r="AG71">
        <v>4</v>
      </c>
      <c r="AH71">
        <v>3</v>
      </c>
      <c r="AI71">
        <v>4</v>
      </c>
      <c r="AJ71">
        <v>5</v>
      </c>
      <c r="AK71">
        <v>4</v>
      </c>
      <c r="AL71">
        <v>5</v>
      </c>
      <c r="AM71">
        <v>5</v>
      </c>
      <c r="AN71">
        <v>5</v>
      </c>
      <c r="AO71">
        <v>4</v>
      </c>
      <c r="AP71" t="s">
        <v>81</v>
      </c>
      <c r="AQ71" t="s">
        <v>81</v>
      </c>
      <c r="AR71">
        <v>4</v>
      </c>
      <c r="AS71">
        <v>4</v>
      </c>
      <c r="AT71">
        <v>4</v>
      </c>
      <c r="AU71">
        <v>4</v>
      </c>
      <c r="AV71">
        <v>3</v>
      </c>
      <c r="AW71">
        <v>4</v>
      </c>
      <c r="AX71">
        <v>4</v>
      </c>
      <c r="AY71">
        <v>4</v>
      </c>
      <c r="AZ71">
        <v>5</v>
      </c>
      <c r="BA71" t="s">
        <v>152</v>
      </c>
    </row>
    <row r="72" spans="1:53" x14ac:dyDescent="0.3">
      <c r="A72">
        <v>118462293154</v>
      </c>
      <c r="B72">
        <v>453298388</v>
      </c>
      <c r="C72" s="1">
        <v>45236.718356481484</v>
      </c>
      <c r="D72" s="1">
        <v>45236.721956018519</v>
      </c>
      <c r="E72" t="s">
        <v>437</v>
      </c>
      <c r="I72" t="s">
        <v>56</v>
      </c>
      <c r="J72" t="s">
        <v>91</v>
      </c>
      <c r="K72">
        <v>4</v>
      </c>
      <c r="L72">
        <v>4</v>
      </c>
      <c r="M72">
        <v>4</v>
      </c>
      <c r="N72">
        <v>4</v>
      </c>
      <c r="O72">
        <v>4</v>
      </c>
      <c r="P72">
        <v>4</v>
      </c>
      <c r="Q72">
        <v>4</v>
      </c>
      <c r="R72">
        <v>4</v>
      </c>
      <c r="S72">
        <v>4</v>
      </c>
      <c r="T72">
        <v>4</v>
      </c>
      <c r="U72">
        <v>5</v>
      </c>
      <c r="V72">
        <v>4</v>
      </c>
      <c r="W72">
        <v>5</v>
      </c>
      <c r="X72">
        <v>4</v>
      </c>
      <c r="Y72">
        <v>3</v>
      </c>
      <c r="Z72">
        <v>4</v>
      </c>
      <c r="AA72">
        <v>4</v>
      </c>
      <c r="AB72">
        <v>3</v>
      </c>
      <c r="AC72">
        <v>4</v>
      </c>
      <c r="AD72">
        <v>2</v>
      </c>
      <c r="AE72">
        <v>4</v>
      </c>
      <c r="AF72">
        <v>4</v>
      </c>
      <c r="AG72">
        <v>5</v>
      </c>
      <c r="AH72">
        <v>5</v>
      </c>
      <c r="AI72">
        <v>3</v>
      </c>
      <c r="AJ72">
        <v>5</v>
      </c>
      <c r="AK72">
        <v>5</v>
      </c>
      <c r="AL72">
        <v>4</v>
      </c>
      <c r="AM72">
        <v>4</v>
      </c>
      <c r="AN72" t="s">
        <v>50</v>
      </c>
      <c r="AO72">
        <v>5</v>
      </c>
      <c r="AP72">
        <v>5</v>
      </c>
      <c r="AQ72">
        <v>5</v>
      </c>
      <c r="AR72">
        <v>4</v>
      </c>
      <c r="AS72">
        <v>4</v>
      </c>
      <c r="AT72">
        <v>4</v>
      </c>
      <c r="AU72">
        <v>5</v>
      </c>
      <c r="AV72">
        <v>4</v>
      </c>
      <c r="AW72">
        <v>4</v>
      </c>
      <c r="AX72">
        <v>4</v>
      </c>
      <c r="AY72">
        <v>5</v>
      </c>
      <c r="AZ72">
        <v>5</v>
      </c>
      <c r="BA72" t="s">
        <v>438</v>
      </c>
    </row>
    <row r="73" spans="1:53" x14ac:dyDescent="0.3">
      <c r="A73">
        <v>118461887845</v>
      </c>
      <c r="B73">
        <v>453298388</v>
      </c>
      <c r="C73" s="1">
        <v>45235.898136574076</v>
      </c>
      <c r="D73" s="1">
        <v>45235.900995370372</v>
      </c>
      <c r="E73" t="s">
        <v>448</v>
      </c>
      <c r="I73" t="s">
        <v>56</v>
      </c>
      <c r="J73" t="s">
        <v>57</v>
      </c>
      <c r="K73">
        <v>5</v>
      </c>
      <c r="L73">
        <v>4</v>
      </c>
      <c r="M73">
        <v>3</v>
      </c>
      <c r="N73">
        <v>5</v>
      </c>
      <c r="O73">
        <v>4</v>
      </c>
      <c r="P73">
        <v>4</v>
      </c>
      <c r="Q73">
        <v>3</v>
      </c>
      <c r="R73">
        <v>4</v>
      </c>
      <c r="S73">
        <v>3</v>
      </c>
      <c r="T73">
        <v>4</v>
      </c>
      <c r="U73">
        <v>4</v>
      </c>
      <c r="V73">
        <v>4</v>
      </c>
      <c r="W73">
        <v>5</v>
      </c>
      <c r="X73">
        <v>4</v>
      </c>
      <c r="Y73">
        <v>4</v>
      </c>
      <c r="Z73">
        <v>4</v>
      </c>
      <c r="AA73">
        <v>4</v>
      </c>
      <c r="AB73">
        <v>4</v>
      </c>
      <c r="AC73">
        <v>4</v>
      </c>
      <c r="AD73">
        <v>4</v>
      </c>
      <c r="AE73">
        <v>4</v>
      </c>
      <c r="AF73">
        <v>4</v>
      </c>
      <c r="AG73">
        <v>4</v>
      </c>
      <c r="AH73">
        <v>4</v>
      </c>
      <c r="AI73">
        <v>5</v>
      </c>
      <c r="AJ73">
        <v>5</v>
      </c>
      <c r="AK73">
        <v>5</v>
      </c>
      <c r="AL73">
        <v>5</v>
      </c>
      <c r="AM73">
        <v>5</v>
      </c>
      <c r="AN73">
        <v>5</v>
      </c>
      <c r="AO73">
        <v>5</v>
      </c>
      <c r="AP73" t="s">
        <v>81</v>
      </c>
      <c r="AQ73" t="s">
        <v>81</v>
      </c>
      <c r="AR73">
        <v>4</v>
      </c>
      <c r="AS73">
        <v>4</v>
      </c>
      <c r="AT73">
        <v>5</v>
      </c>
      <c r="AU73">
        <v>4</v>
      </c>
      <c r="AV73">
        <v>4</v>
      </c>
      <c r="AW73">
        <v>5</v>
      </c>
      <c r="AX73">
        <v>5</v>
      </c>
      <c r="AY73">
        <v>4</v>
      </c>
      <c r="AZ73">
        <v>4</v>
      </c>
      <c r="BA73" t="s">
        <v>449</v>
      </c>
    </row>
    <row r="74" spans="1:53" x14ac:dyDescent="0.3">
      <c r="A74">
        <v>118461824793</v>
      </c>
      <c r="B74">
        <v>453298388</v>
      </c>
      <c r="C74" s="1">
        <v>45235.704050925924</v>
      </c>
      <c r="D74" s="1">
        <v>45235.726273148146</v>
      </c>
      <c r="E74" t="s">
        <v>450</v>
      </c>
      <c r="I74" t="s">
        <v>56</v>
      </c>
      <c r="J74" t="s">
        <v>57</v>
      </c>
      <c r="K74">
        <v>4</v>
      </c>
      <c r="L74">
        <v>3</v>
      </c>
      <c r="M74">
        <v>3</v>
      </c>
      <c r="N74">
        <v>2</v>
      </c>
      <c r="O74">
        <v>4</v>
      </c>
      <c r="P74">
        <v>2</v>
      </c>
      <c r="Q74">
        <v>3</v>
      </c>
      <c r="R74">
        <v>3</v>
      </c>
      <c r="S74">
        <v>3</v>
      </c>
      <c r="T74">
        <v>4</v>
      </c>
      <c r="U74">
        <v>3</v>
      </c>
      <c r="V74">
        <v>2</v>
      </c>
      <c r="W74">
        <v>3</v>
      </c>
      <c r="X74">
        <v>2</v>
      </c>
      <c r="Y74">
        <v>4</v>
      </c>
      <c r="Z74">
        <v>5</v>
      </c>
      <c r="AA74">
        <v>4</v>
      </c>
      <c r="AB74">
        <v>4</v>
      </c>
      <c r="AC74">
        <v>4</v>
      </c>
      <c r="AD74">
        <v>1</v>
      </c>
      <c r="AE74">
        <v>3</v>
      </c>
      <c r="AF74">
        <v>2</v>
      </c>
      <c r="AG74">
        <v>2</v>
      </c>
      <c r="AH74">
        <v>2</v>
      </c>
      <c r="AI74">
        <v>1</v>
      </c>
      <c r="AJ74">
        <v>3</v>
      </c>
      <c r="AK74">
        <v>4</v>
      </c>
      <c r="AL74">
        <v>4</v>
      </c>
      <c r="AM74">
        <v>3</v>
      </c>
      <c r="AN74">
        <v>3</v>
      </c>
      <c r="AO74">
        <v>4</v>
      </c>
      <c r="AP74">
        <v>4</v>
      </c>
      <c r="AQ74">
        <v>2</v>
      </c>
      <c r="AR74">
        <v>4</v>
      </c>
      <c r="AS74">
        <v>3</v>
      </c>
      <c r="AT74">
        <v>4</v>
      </c>
      <c r="AU74">
        <v>3</v>
      </c>
      <c r="AV74">
        <v>3</v>
      </c>
      <c r="AW74">
        <v>4</v>
      </c>
      <c r="AX74">
        <v>3</v>
      </c>
      <c r="AY74">
        <v>2</v>
      </c>
      <c r="AZ74">
        <v>2</v>
      </c>
      <c r="BA74" t="s">
        <v>452</v>
      </c>
    </row>
    <row r="75" spans="1:53" x14ac:dyDescent="0.3">
      <c r="A75">
        <v>118461817514</v>
      </c>
      <c r="B75">
        <v>453298388</v>
      </c>
      <c r="C75" s="1">
        <v>45235.686296296299</v>
      </c>
      <c r="D75" s="1">
        <v>45235.710555555554</v>
      </c>
      <c r="E75" t="s">
        <v>453</v>
      </c>
      <c r="I75" t="s">
        <v>56</v>
      </c>
      <c r="J75" t="s">
        <v>57</v>
      </c>
      <c r="K75">
        <v>3</v>
      </c>
      <c r="L75">
        <v>4</v>
      </c>
      <c r="M75">
        <v>5</v>
      </c>
      <c r="N75">
        <v>5</v>
      </c>
      <c r="O75">
        <v>3</v>
      </c>
      <c r="P75">
        <v>4</v>
      </c>
      <c r="Q75">
        <v>5</v>
      </c>
      <c r="R75">
        <v>5</v>
      </c>
      <c r="S75">
        <v>5</v>
      </c>
      <c r="T75">
        <v>4</v>
      </c>
      <c r="U75">
        <v>5</v>
      </c>
      <c r="V75">
        <v>2</v>
      </c>
      <c r="W75">
        <v>5</v>
      </c>
      <c r="X75">
        <v>2</v>
      </c>
      <c r="Y75">
        <v>4</v>
      </c>
      <c r="Z75">
        <v>5</v>
      </c>
      <c r="AA75">
        <v>5</v>
      </c>
      <c r="AB75">
        <v>4</v>
      </c>
      <c r="AC75">
        <v>3</v>
      </c>
      <c r="AD75">
        <v>3</v>
      </c>
      <c r="AE75">
        <v>3</v>
      </c>
      <c r="AF75">
        <v>4</v>
      </c>
      <c r="AG75">
        <v>4</v>
      </c>
      <c r="AH75">
        <v>4</v>
      </c>
      <c r="AI75">
        <v>4</v>
      </c>
      <c r="AJ75">
        <v>4</v>
      </c>
      <c r="AK75">
        <v>3</v>
      </c>
      <c r="AL75">
        <v>5</v>
      </c>
      <c r="AM75">
        <v>4</v>
      </c>
      <c r="AN75" t="s">
        <v>50</v>
      </c>
      <c r="AO75">
        <v>1</v>
      </c>
      <c r="AP75">
        <v>5</v>
      </c>
      <c r="AQ75">
        <v>5</v>
      </c>
      <c r="AR75">
        <v>2</v>
      </c>
      <c r="AS75">
        <v>3</v>
      </c>
      <c r="AT75">
        <v>2</v>
      </c>
      <c r="AU75">
        <v>4</v>
      </c>
      <c r="AV75">
        <v>1</v>
      </c>
      <c r="AW75">
        <v>4</v>
      </c>
      <c r="AX75">
        <v>3</v>
      </c>
      <c r="AY75">
        <v>5</v>
      </c>
      <c r="AZ75">
        <v>4</v>
      </c>
      <c r="BA75" t="s">
        <v>454</v>
      </c>
    </row>
    <row r="76" spans="1:53" x14ac:dyDescent="0.3">
      <c r="A76">
        <v>118461761445</v>
      </c>
      <c r="B76">
        <v>453298388</v>
      </c>
      <c r="C76" s="1">
        <v>45235.482303240744</v>
      </c>
      <c r="D76" s="1">
        <v>45235.486886574072</v>
      </c>
      <c r="E76" t="s">
        <v>455</v>
      </c>
      <c r="I76" t="s">
        <v>56</v>
      </c>
      <c r="J76" t="s">
        <v>103</v>
      </c>
      <c r="K76">
        <v>5</v>
      </c>
      <c r="L76">
        <v>4</v>
      </c>
      <c r="M76">
        <v>5</v>
      </c>
      <c r="N76">
        <v>4</v>
      </c>
      <c r="O76">
        <v>4</v>
      </c>
      <c r="P76">
        <v>5</v>
      </c>
      <c r="Q76">
        <v>4</v>
      </c>
      <c r="R76">
        <v>5</v>
      </c>
      <c r="S76">
        <v>3</v>
      </c>
      <c r="T76">
        <v>3</v>
      </c>
      <c r="U76">
        <v>4</v>
      </c>
      <c r="V76">
        <v>5</v>
      </c>
      <c r="W76">
        <v>5</v>
      </c>
      <c r="X76">
        <v>5</v>
      </c>
      <c r="Y76">
        <v>3</v>
      </c>
      <c r="Z76">
        <v>5</v>
      </c>
      <c r="AA76">
        <v>5</v>
      </c>
      <c r="AB76">
        <v>5</v>
      </c>
      <c r="AC76">
        <v>5</v>
      </c>
      <c r="AD76">
        <v>4</v>
      </c>
      <c r="AE76">
        <v>4</v>
      </c>
      <c r="AF76">
        <v>4</v>
      </c>
      <c r="AG76">
        <v>4</v>
      </c>
      <c r="AH76">
        <v>5</v>
      </c>
      <c r="AI76">
        <v>4</v>
      </c>
      <c r="AJ76">
        <v>5</v>
      </c>
      <c r="AK76">
        <v>5</v>
      </c>
      <c r="AL76">
        <v>5</v>
      </c>
      <c r="AM76">
        <v>4</v>
      </c>
      <c r="AN76">
        <v>4</v>
      </c>
      <c r="AO76">
        <v>5</v>
      </c>
      <c r="AP76">
        <v>5</v>
      </c>
      <c r="AQ76">
        <v>5</v>
      </c>
      <c r="AR76">
        <v>5</v>
      </c>
      <c r="AS76">
        <v>4</v>
      </c>
      <c r="AT76">
        <v>5</v>
      </c>
      <c r="AU76">
        <v>4</v>
      </c>
      <c r="AV76">
        <v>5</v>
      </c>
      <c r="AW76">
        <v>5</v>
      </c>
      <c r="AX76">
        <v>4</v>
      </c>
      <c r="AY76">
        <v>5</v>
      </c>
      <c r="AZ76">
        <v>5</v>
      </c>
      <c r="BA76" t="s">
        <v>456</v>
      </c>
    </row>
    <row r="77" spans="1:53" x14ac:dyDescent="0.3">
      <c r="A77">
        <v>118461754516</v>
      </c>
      <c r="B77">
        <v>453298388</v>
      </c>
      <c r="C77" s="1">
        <v>45235.459733796299</v>
      </c>
      <c r="D77" s="1">
        <v>45235.46303240741</v>
      </c>
      <c r="E77" t="s">
        <v>457</v>
      </c>
      <c r="I77" t="s">
        <v>56</v>
      </c>
      <c r="J77" t="s">
        <v>68</v>
      </c>
      <c r="K77">
        <v>4</v>
      </c>
      <c r="L77">
        <v>5</v>
      </c>
      <c r="M77">
        <v>5</v>
      </c>
      <c r="N77">
        <v>5</v>
      </c>
      <c r="O77">
        <v>5</v>
      </c>
      <c r="P77">
        <v>4</v>
      </c>
      <c r="Q77">
        <v>5</v>
      </c>
      <c r="R77">
        <v>5</v>
      </c>
      <c r="S77">
        <v>5</v>
      </c>
      <c r="T77">
        <v>5</v>
      </c>
      <c r="U77">
        <v>5</v>
      </c>
      <c r="V77">
        <v>5</v>
      </c>
      <c r="W77">
        <v>5</v>
      </c>
      <c r="X77">
        <v>5</v>
      </c>
      <c r="Y77">
        <v>4</v>
      </c>
      <c r="Z77">
        <v>5</v>
      </c>
      <c r="AA77">
        <v>5</v>
      </c>
      <c r="AB77">
        <v>5</v>
      </c>
      <c r="AC77">
        <v>5</v>
      </c>
      <c r="AD77">
        <v>5</v>
      </c>
      <c r="AE77">
        <v>5</v>
      </c>
      <c r="AF77">
        <v>5</v>
      </c>
      <c r="AG77">
        <v>5</v>
      </c>
      <c r="AH77">
        <v>5</v>
      </c>
      <c r="AI77">
        <v>5</v>
      </c>
      <c r="AJ77">
        <v>5</v>
      </c>
      <c r="AK77">
        <v>5</v>
      </c>
      <c r="AL77">
        <v>5</v>
      </c>
      <c r="AM77">
        <v>5</v>
      </c>
      <c r="AN77">
        <v>5</v>
      </c>
      <c r="AO77">
        <v>5</v>
      </c>
      <c r="AP77">
        <v>5</v>
      </c>
      <c r="AQ77">
        <v>5</v>
      </c>
      <c r="AR77">
        <v>5</v>
      </c>
      <c r="AS77">
        <v>5</v>
      </c>
      <c r="AT77">
        <v>5</v>
      </c>
      <c r="AU77">
        <v>5</v>
      </c>
      <c r="AV77">
        <v>5</v>
      </c>
      <c r="AW77">
        <v>5</v>
      </c>
      <c r="AX77">
        <v>5</v>
      </c>
      <c r="AY77">
        <v>5</v>
      </c>
      <c r="AZ77">
        <v>5</v>
      </c>
      <c r="BA77" t="s">
        <v>225</v>
      </c>
    </row>
    <row r="78" spans="1:53" x14ac:dyDescent="0.3">
      <c r="A78">
        <v>118461731773</v>
      </c>
      <c r="B78">
        <v>453298388</v>
      </c>
      <c r="C78" s="1">
        <v>45235.384421296294</v>
      </c>
      <c r="D78" s="1">
        <v>45235.392407407409</v>
      </c>
      <c r="E78" t="s">
        <v>458</v>
      </c>
      <c r="I78" t="s">
        <v>56</v>
      </c>
      <c r="J78" t="s">
        <v>68</v>
      </c>
      <c r="K78">
        <v>4</v>
      </c>
      <c r="L78">
        <v>2</v>
      </c>
      <c r="M78">
        <v>3</v>
      </c>
      <c r="N78">
        <v>4</v>
      </c>
      <c r="O78">
        <v>4</v>
      </c>
      <c r="P78">
        <v>4</v>
      </c>
      <c r="Q78">
        <v>3</v>
      </c>
      <c r="R78">
        <v>2</v>
      </c>
      <c r="S78">
        <v>2</v>
      </c>
      <c r="T78">
        <v>2</v>
      </c>
      <c r="U78">
        <v>3</v>
      </c>
      <c r="V78">
        <v>4</v>
      </c>
      <c r="W78">
        <v>4</v>
      </c>
      <c r="X78">
        <v>4</v>
      </c>
      <c r="Y78">
        <v>4</v>
      </c>
      <c r="Z78">
        <v>4</v>
      </c>
      <c r="AA78">
        <v>4</v>
      </c>
      <c r="AB78">
        <v>4</v>
      </c>
      <c r="AC78">
        <v>4</v>
      </c>
      <c r="AD78">
        <v>2</v>
      </c>
      <c r="AE78">
        <v>4</v>
      </c>
      <c r="AF78">
        <v>4</v>
      </c>
      <c r="AG78">
        <v>4</v>
      </c>
      <c r="AH78">
        <v>4</v>
      </c>
      <c r="AI78">
        <v>4</v>
      </c>
      <c r="AJ78">
        <v>4</v>
      </c>
      <c r="AK78">
        <v>2</v>
      </c>
      <c r="AL78">
        <v>5</v>
      </c>
      <c r="AM78">
        <v>4</v>
      </c>
      <c r="AN78" t="s">
        <v>50</v>
      </c>
      <c r="AO78">
        <v>2</v>
      </c>
      <c r="AP78">
        <v>4</v>
      </c>
      <c r="AQ78">
        <v>4</v>
      </c>
      <c r="AR78">
        <v>4</v>
      </c>
      <c r="AS78">
        <v>4</v>
      </c>
      <c r="AT78">
        <v>3</v>
      </c>
      <c r="AU78">
        <v>3</v>
      </c>
      <c r="AV78">
        <v>4</v>
      </c>
      <c r="AW78">
        <v>5</v>
      </c>
      <c r="AX78">
        <v>5</v>
      </c>
      <c r="AY78">
        <v>4</v>
      </c>
      <c r="AZ78">
        <v>3</v>
      </c>
      <c r="BA78" t="s">
        <v>459</v>
      </c>
    </row>
    <row r="79" spans="1:53" x14ac:dyDescent="0.3">
      <c r="A79">
        <v>118461556022</v>
      </c>
      <c r="B79">
        <v>453298388</v>
      </c>
      <c r="C79" s="1">
        <v>45235.001851851855</v>
      </c>
      <c r="D79" s="1">
        <v>45235.006747685184</v>
      </c>
      <c r="E79" t="s">
        <v>460</v>
      </c>
      <c r="I79" t="s">
        <v>56</v>
      </c>
      <c r="J79" t="s">
        <v>91</v>
      </c>
      <c r="K79">
        <v>4</v>
      </c>
      <c r="L79">
        <v>4</v>
      </c>
      <c r="M79">
        <v>4</v>
      </c>
      <c r="N79">
        <v>4</v>
      </c>
      <c r="O79">
        <v>4</v>
      </c>
      <c r="P79">
        <v>4</v>
      </c>
      <c r="Q79">
        <v>4</v>
      </c>
      <c r="R79">
        <v>4</v>
      </c>
      <c r="S79">
        <v>4</v>
      </c>
      <c r="T79">
        <v>4</v>
      </c>
      <c r="U79">
        <v>4</v>
      </c>
      <c r="V79">
        <v>4</v>
      </c>
      <c r="W79">
        <v>4</v>
      </c>
      <c r="X79">
        <v>4</v>
      </c>
      <c r="Y79">
        <v>4</v>
      </c>
      <c r="Z79">
        <v>4</v>
      </c>
      <c r="AA79">
        <v>4</v>
      </c>
      <c r="AB79">
        <v>4</v>
      </c>
      <c r="AC79">
        <v>5</v>
      </c>
      <c r="AD79">
        <v>4</v>
      </c>
      <c r="AE79">
        <v>4</v>
      </c>
      <c r="AF79">
        <v>4</v>
      </c>
      <c r="AG79">
        <v>4</v>
      </c>
      <c r="AH79">
        <v>4</v>
      </c>
      <c r="AI79">
        <v>4</v>
      </c>
      <c r="AJ79">
        <v>4</v>
      </c>
      <c r="AK79">
        <v>3</v>
      </c>
      <c r="AL79">
        <v>4</v>
      </c>
      <c r="AM79">
        <v>4</v>
      </c>
      <c r="AN79">
        <v>3</v>
      </c>
      <c r="AO79">
        <v>4</v>
      </c>
      <c r="AP79">
        <v>4</v>
      </c>
      <c r="AQ79">
        <v>4</v>
      </c>
      <c r="AR79">
        <v>4</v>
      </c>
      <c r="AS79">
        <v>4</v>
      </c>
      <c r="AT79">
        <v>4</v>
      </c>
      <c r="AU79">
        <v>4</v>
      </c>
      <c r="AV79">
        <v>4</v>
      </c>
      <c r="AW79">
        <v>4</v>
      </c>
      <c r="AX79">
        <v>4</v>
      </c>
      <c r="AZ79">
        <v>4</v>
      </c>
      <c r="BA79" t="s">
        <v>461</v>
      </c>
    </row>
    <row r="80" spans="1:53" x14ac:dyDescent="0.3">
      <c r="A80">
        <v>118461502056</v>
      </c>
      <c r="B80">
        <v>453298388</v>
      </c>
      <c r="C80" s="1">
        <v>45234.899108796293</v>
      </c>
      <c r="D80" s="1">
        <v>45234.916354166664</v>
      </c>
      <c r="E80" t="s">
        <v>464</v>
      </c>
      <c r="I80" t="s">
        <v>56</v>
      </c>
      <c r="J80" t="s">
        <v>57</v>
      </c>
      <c r="K80">
        <v>5</v>
      </c>
      <c r="L80">
        <v>5</v>
      </c>
      <c r="M80">
        <v>5</v>
      </c>
      <c r="N80">
        <v>5</v>
      </c>
      <c r="O80">
        <v>5</v>
      </c>
      <c r="P80">
        <v>5</v>
      </c>
      <c r="Q80">
        <v>5</v>
      </c>
      <c r="R80">
        <v>5</v>
      </c>
      <c r="S80">
        <v>5</v>
      </c>
      <c r="T80">
        <v>5</v>
      </c>
      <c r="U80">
        <v>5</v>
      </c>
      <c r="V80">
        <v>4</v>
      </c>
      <c r="W80">
        <v>5</v>
      </c>
      <c r="X80">
        <v>4</v>
      </c>
      <c r="Y80">
        <v>5</v>
      </c>
      <c r="Z80">
        <v>5</v>
      </c>
      <c r="AA80">
        <v>5</v>
      </c>
      <c r="AB80">
        <v>5</v>
      </c>
      <c r="AC80">
        <v>5</v>
      </c>
      <c r="AD80">
        <v>5</v>
      </c>
      <c r="AE80">
        <v>5</v>
      </c>
      <c r="AF80">
        <v>5</v>
      </c>
      <c r="AG80">
        <v>5</v>
      </c>
      <c r="AH80">
        <v>5</v>
      </c>
      <c r="AI80">
        <v>4</v>
      </c>
      <c r="AJ80">
        <v>5</v>
      </c>
      <c r="AK80">
        <v>3</v>
      </c>
      <c r="AL80">
        <v>5</v>
      </c>
      <c r="AM80">
        <v>5</v>
      </c>
      <c r="AN80">
        <v>4</v>
      </c>
      <c r="AO80">
        <v>4</v>
      </c>
      <c r="AP80">
        <v>4</v>
      </c>
      <c r="AQ80">
        <v>4</v>
      </c>
      <c r="AR80">
        <v>5</v>
      </c>
      <c r="AS80">
        <v>5</v>
      </c>
      <c r="AT80">
        <v>5</v>
      </c>
      <c r="AU80">
        <v>5</v>
      </c>
      <c r="AV80">
        <v>3</v>
      </c>
      <c r="AW80">
        <v>4</v>
      </c>
      <c r="AX80">
        <v>4</v>
      </c>
      <c r="AY80">
        <v>4</v>
      </c>
      <c r="AZ80">
        <v>4</v>
      </c>
      <c r="BA80" t="s">
        <v>465</v>
      </c>
    </row>
    <row r="81" spans="1:53" x14ac:dyDescent="0.3">
      <c r="A81">
        <v>118461461580</v>
      </c>
      <c r="B81">
        <v>453298388</v>
      </c>
      <c r="C81" s="1">
        <v>45234.789976851855</v>
      </c>
      <c r="D81" s="1">
        <v>45234.840821759259</v>
      </c>
      <c r="E81" t="s">
        <v>467</v>
      </c>
      <c r="I81" t="s">
        <v>56</v>
      </c>
      <c r="J81" t="s">
        <v>91</v>
      </c>
      <c r="K81">
        <v>4</v>
      </c>
      <c r="L81">
        <v>4</v>
      </c>
      <c r="M81">
        <v>4</v>
      </c>
      <c r="N81">
        <v>4</v>
      </c>
      <c r="O81">
        <v>3</v>
      </c>
      <c r="P81">
        <v>3</v>
      </c>
      <c r="Q81">
        <v>4</v>
      </c>
      <c r="R81">
        <v>3</v>
      </c>
      <c r="S81">
        <v>4</v>
      </c>
      <c r="T81">
        <v>4</v>
      </c>
      <c r="U81">
        <v>3</v>
      </c>
      <c r="V81">
        <v>2</v>
      </c>
      <c r="W81">
        <v>2</v>
      </c>
      <c r="X81">
        <v>2</v>
      </c>
      <c r="Y81">
        <v>3</v>
      </c>
      <c r="Z81">
        <v>3</v>
      </c>
      <c r="AA81">
        <v>4</v>
      </c>
      <c r="AB81">
        <v>4</v>
      </c>
      <c r="AC81">
        <v>4</v>
      </c>
      <c r="AD81">
        <v>4</v>
      </c>
      <c r="AE81">
        <v>2</v>
      </c>
      <c r="AF81">
        <v>4</v>
      </c>
      <c r="AG81">
        <v>4</v>
      </c>
      <c r="AH81">
        <v>3</v>
      </c>
      <c r="AI81">
        <v>2</v>
      </c>
      <c r="AJ81">
        <v>4</v>
      </c>
      <c r="AK81">
        <v>1</v>
      </c>
      <c r="AL81">
        <v>4</v>
      </c>
      <c r="AM81">
        <v>2</v>
      </c>
      <c r="AN81">
        <v>4</v>
      </c>
      <c r="AO81">
        <v>4</v>
      </c>
      <c r="AP81">
        <v>4</v>
      </c>
      <c r="AQ81">
        <v>1</v>
      </c>
      <c r="AR81">
        <v>3</v>
      </c>
      <c r="AS81">
        <v>2</v>
      </c>
      <c r="AT81">
        <v>3</v>
      </c>
      <c r="AU81">
        <v>3</v>
      </c>
      <c r="AV81">
        <v>1</v>
      </c>
      <c r="AW81">
        <v>4</v>
      </c>
      <c r="AX81">
        <v>4</v>
      </c>
      <c r="AY81">
        <v>1</v>
      </c>
      <c r="AZ81">
        <v>3</v>
      </c>
      <c r="BA81" t="s">
        <v>468</v>
      </c>
    </row>
    <row r="82" spans="1:53" x14ac:dyDescent="0.3">
      <c r="A82">
        <v>118461420383</v>
      </c>
      <c r="B82">
        <v>453298388</v>
      </c>
      <c r="C82" s="1">
        <v>45234.715277777781</v>
      </c>
      <c r="D82" s="1">
        <v>45234.751481481479</v>
      </c>
      <c r="E82" t="s">
        <v>469</v>
      </c>
      <c r="I82" t="s">
        <v>56</v>
      </c>
      <c r="J82" t="s">
        <v>68</v>
      </c>
      <c r="K82">
        <v>5</v>
      </c>
      <c r="L82">
        <v>5</v>
      </c>
      <c r="M82">
        <v>4</v>
      </c>
      <c r="N82">
        <v>4</v>
      </c>
      <c r="O82">
        <v>4</v>
      </c>
      <c r="P82">
        <v>5</v>
      </c>
      <c r="Q82">
        <v>5</v>
      </c>
      <c r="R82">
        <v>4</v>
      </c>
      <c r="S82">
        <v>5</v>
      </c>
      <c r="T82">
        <v>4</v>
      </c>
      <c r="U82">
        <v>5</v>
      </c>
      <c r="V82">
        <v>3</v>
      </c>
      <c r="W82">
        <v>4</v>
      </c>
      <c r="X82">
        <v>1</v>
      </c>
      <c r="Y82">
        <v>4</v>
      </c>
      <c r="Z82">
        <v>5</v>
      </c>
      <c r="AA82">
        <v>5</v>
      </c>
      <c r="AB82">
        <v>4</v>
      </c>
      <c r="AC82">
        <v>3</v>
      </c>
      <c r="AD82">
        <v>3</v>
      </c>
      <c r="AE82">
        <v>2</v>
      </c>
      <c r="AF82">
        <v>3</v>
      </c>
      <c r="AG82">
        <v>4</v>
      </c>
      <c r="AH82">
        <v>5</v>
      </c>
      <c r="AI82">
        <v>5</v>
      </c>
      <c r="AJ82">
        <v>5</v>
      </c>
      <c r="AK82">
        <v>5</v>
      </c>
      <c r="AL82">
        <v>5</v>
      </c>
      <c r="AM82">
        <v>4</v>
      </c>
      <c r="AN82" t="s">
        <v>50</v>
      </c>
      <c r="AO82">
        <v>4</v>
      </c>
      <c r="AP82">
        <v>4</v>
      </c>
      <c r="AQ82">
        <v>5</v>
      </c>
      <c r="AR82">
        <v>4</v>
      </c>
      <c r="AS82">
        <v>4</v>
      </c>
      <c r="AT82">
        <v>5</v>
      </c>
      <c r="AU82">
        <v>4</v>
      </c>
      <c r="AV82">
        <v>2</v>
      </c>
      <c r="AW82">
        <v>4</v>
      </c>
      <c r="AX82">
        <v>4</v>
      </c>
      <c r="AY82">
        <v>4</v>
      </c>
      <c r="AZ82">
        <v>5</v>
      </c>
      <c r="BA82" t="s">
        <v>470</v>
      </c>
    </row>
    <row r="83" spans="1:53" x14ac:dyDescent="0.3">
      <c r="A83">
        <v>118461383438</v>
      </c>
      <c r="B83">
        <v>453298388</v>
      </c>
      <c r="C83" s="1">
        <v>45234.645312499997</v>
      </c>
      <c r="D83" s="1">
        <v>45234.655150462961</v>
      </c>
      <c r="E83" t="s">
        <v>476</v>
      </c>
      <c r="I83" t="s">
        <v>56</v>
      </c>
      <c r="J83" t="s">
        <v>103</v>
      </c>
      <c r="K83">
        <v>5</v>
      </c>
      <c r="L83">
        <v>4</v>
      </c>
      <c r="M83">
        <v>5</v>
      </c>
      <c r="N83">
        <v>5</v>
      </c>
      <c r="O83">
        <v>4</v>
      </c>
      <c r="P83">
        <v>4</v>
      </c>
      <c r="Q83">
        <v>4</v>
      </c>
      <c r="R83">
        <v>5</v>
      </c>
      <c r="S83">
        <v>5</v>
      </c>
      <c r="T83">
        <v>5</v>
      </c>
      <c r="U83">
        <v>5</v>
      </c>
      <c r="V83">
        <v>5</v>
      </c>
      <c r="W83">
        <v>5</v>
      </c>
      <c r="X83">
        <v>4</v>
      </c>
      <c r="Y83">
        <v>4</v>
      </c>
      <c r="Z83">
        <v>5</v>
      </c>
      <c r="AA83">
        <v>5</v>
      </c>
      <c r="AB83">
        <v>5</v>
      </c>
      <c r="AC83">
        <v>5</v>
      </c>
      <c r="AD83">
        <v>5</v>
      </c>
      <c r="AE83">
        <v>4</v>
      </c>
      <c r="AF83">
        <v>5</v>
      </c>
      <c r="AG83">
        <v>5</v>
      </c>
      <c r="AH83">
        <v>5</v>
      </c>
      <c r="AI83">
        <v>5</v>
      </c>
      <c r="AJ83">
        <v>5</v>
      </c>
      <c r="AK83">
        <v>5</v>
      </c>
      <c r="AL83">
        <v>5</v>
      </c>
      <c r="AM83">
        <v>5</v>
      </c>
      <c r="AN83">
        <v>4</v>
      </c>
      <c r="AO83">
        <v>5</v>
      </c>
      <c r="AP83">
        <v>5</v>
      </c>
      <c r="AQ83">
        <v>5</v>
      </c>
      <c r="AR83">
        <v>5</v>
      </c>
      <c r="AS83">
        <v>5</v>
      </c>
      <c r="AT83">
        <v>5</v>
      </c>
      <c r="AU83">
        <v>5</v>
      </c>
      <c r="AZ83">
        <v>5</v>
      </c>
      <c r="BA83" t="s">
        <v>477</v>
      </c>
    </row>
    <row r="84" spans="1:53" x14ac:dyDescent="0.3">
      <c r="A84">
        <v>118460977169</v>
      </c>
      <c r="B84">
        <v>453298388</v>
      </c>
      <c r="C84" s="1">
        <v>45234.067569444444</v>
      </c>
      <c r="D84" s="1">
        <v>45234.070833333331</v>
      </c>
      <c r="E84" t="s">
        <v>482</v>
      </c>
      <c r="I84" t="s">
        <v>64</v>
      </c>
      <c r="J84" t="s">
        <v>91</v>
      </c>
      <c r="K84">
        <v>4</v>
      </c>
      <c r="L84">
        <v>4</v>
      </c>
      <c r="M84">
        <v>4</v>
      </c>
      <c r="N84">
        <v>4</v>
      </c>
      <c r="O84">
        <v>4</v>
      </c>
      <c r="P84">
        <v>4</v>
      </c>
      <c r="Q84">
        <v>4</v>
      </c>
      <c r="R84">
        <v>4</v>
      </c>
      <c r="S84">
        <v>4</v>
      </c>
      <c r="T84">
        <v>4</v>
      </c>
      <c r="U84">
        <v>4</v>
      </c>
      <c r="V84">
        <v>4</v>
      </c>
      <c r="W84">
        <v>4</v>
      </c>
      <c r="X84">
        <v>4</v>
      </c>
      <c r="Y84">
        <v>4</v>
      </c>
      <c r="Z84">
        <v>4</v>
      </c>
      <c r="AA84">
        <v>4</v>
      </c>
      <c r="AB84">
        <v>4</v>
      </c>
      <c r="AC84">
        <v>4</v>
      </c>
      <c r="AD84">
        <v>4</v>
      </c>
      <c r="AE84">
        <v>4</v>
      </c>
      <c r="AF84">
        <v>4</v>
      </c>
      <c r="AG84">
        <v>4</v>
      </c>
      <c r="AH84">
        <v>4</v>
      </c>
      <c r="AI84">
        <v>4</v>
      </c>
      <c r="AJ84">
        <v>4</v>
      </c>
      <c r="AK84">
        <v>4</v>
      </c>
      <c r="AL84">
        <v>4</v>
      </c>
      <c r="AM84">
        <v>4</v>
      </c>
      <c r="AN84">
        <v>4</v>
      </c>
      <c r="AO84">
        <v>4</v>
      </c>
      <c r="AP84">
        <v>4</v>
      </c>
      <c r="AQ84">
        <v>4</v>
      </c>
      <c r="AR84">
        <v>4</v>
      </c>
      <c r="AS84">
        <v>4</v>
      </c>
      <c r="AT84">
        <v>3</v>
      </c>
      <c r="AU84">
        <v>4</v>
      </c>
      <c r="AV84">
        <v>3</v>
      </c>
      <c r="AW84">
        <v>3</v>
      </c>
      <c r="AX84">
        <v>3</v>
      </c>
      <c r="AY84">
        <v>3</v>
      </c>
      <c r="AZ84">
        <v>3</v>
      </c>
      <c r="BA84" t="s">
        <v>483</v>
      </c>
    </row>
    <row r="85" spans="1:53" x14ac:dyDescent="0.3">
      <c r="A85">
        <v>118460831880</v>
      </c>
      <c r="B85">
        <v>453298388</v>
      </c>
      <c r="C85" s="1">
        <v>45233.96429398148</v>
      </c>
      <c r="D85" s="1">
        <v>45233.968124999999</v>
      </c>
      <c r="E85" t="s">
        <v>488</v>
      </c>
      <c r="I85" t="s">
        <v>56</v>
      </c>
      <c r="J85" t="s">
        <v>68</v>
      </c>
      <c r="K85">
        <v>3</v>
      </c>
      <c r="L85">
        <v>4</v>
      </c>
      <c r="M85">
        <v>3</v>
      </c>
      <c r="N85">
        <v>4</v>
      </c>
      <c r="O85">
        <v>3</v>
      </c>
      <c r="P85">
        <v>4</v>
      </c>
      <c r="Q85">
        <v>3</v>
      </c>
      <c r="R85">
        <v>3</v>
      </c>
      <c r="S85">
        <v>4</v>
      </c>
      <c r="T85">
        <v>4</v>
      </c>
      <c r="U85">
        <v>3</v>
      </c>
      <c r="V85">
        <v>4</v>
      </c>
      <c r="W85">
        <v>4</v>
      </c>
      <c r="X85">
        <v>4</v>
      </c>
      <c r="Y85">
        <v>4</v>
      </c>
      <c r="Z85">
        <v>4</v>
      </c>
      <c r="AA85">
        <v>4</v>
      </c>
      <c r="AB85">
        <v>4</v>
      </c>
      <c r="AC85">
        <v>4</v>
      </c>
      <c r="AD85">
        <v>4</v>
      </c>
      <c r="AE85">
        <v>4</v>
      </c>
      <c r="AF85">
        <v>3</v>
      </c>
      <c r="AG85">
        <v>3</v>
      </c>
      <c r="AH85">
        <v>4</v>
      </c>
      <c r="AI85">
        <v>2</v>
      </c>
      <c r="AJ85">
        <v>4</v>
      </c>
      <c r="AK85">
        <v>4</v>
      </c>
      <c r="AL85">
        <v>4</v>
      </c>
      <c r="AM85">
        <v>4</v>
      </c>
      <c r="AN85">
        <v>3</v>
      </c>
      <c r="AO85">
        <v>3</v>
      </c>
      <c r="AP85">
        <v>4</v>
      </c>
      <c r="AQ85">
        <v>4</v>
      </c>
      <c r="AR85">
        <v>4</v>
      </c>
      <c r="AS85">
        <v>4</v>
      </c>
      <c r="AT85">
        <v>4</v>
      </c>
      <c r="AU85">
        <v>3</v>
      </c>
      <c r="AV85">
        <v>4</v>
      </c>
      <c r="AW85">
        <v>4</v>
      </c>
      <c r="AX85">
        <v>3</v>
      </c>
      <c r="AY85">
        <v>5</v>
      </c>
      <c r="AZ85">
        <v>5</v>
      </c>
      <c r="BA85" t="s">
        <v>489</v>
      </c>
    </row>
    <row r="86" spans="1:53" x14ac:dyDescent="0.3">
      <c r="A86">
        <v>118460804540</v>
      </c>
      <c r="B86">
        <v>453298388</v>
      </c>
      <c r="C86" s="1">
        <v>45233.884317129632</v>
      </c>
      <c r="D86" s="1">
        <v>45233.95076388889</v>
      </c>
      <c r="E86" t="s">
        <v>493</v>
      </c>
      <c r="I86" t="s">
        <v>56</v>
      </c>
      <c r="J86" t="s">
        <v>68</v>
      </c>
      <c r="K86">
        <v>5</v>
      </c>
      <c r="L86">
        <v>5</v>
      </c>
      <c r="M86">
        <v>5</v>
      </c>
      <c r="N86">
        <v>4</v>
      </c>
      <c r="O86">
        <v>4</v>
      </c>
      <c r="P86">
        <v>4</v>
      </c>
      <c r="Q86">
        <v>5</v>
      </c>
      <c r="R86">
        <v>5</v>
      </c>
      <c r="S86">
        <v>4</v>
      </c>
      <c r="T86">
        <v>4</v>
      </c>
      <c r="U86">
        <v>5</v>
      </c>
      <c r="V86">
        <v>4</v>
      </c>
      <c r="W86">
        <v>4</v>
      </c>
      <c r="X86">
        <v>2</v>
      </c>
      <c r="Y86">
        <v>5</v>
      </c>
      <c r="Z86">
        <v>5</v>
      </c>
      <c r="AA86">
        <v>4</v>
      </c>
      <c r="AB86">
        <v>4</v>
      </c>
      <c r="AC86">
        <v>4</v>
      </c>
      <c r="AD86">
        <v>4</v>
      </c>
      <c r="AE86">
        <v>4</v>
      </c>
      <c r="AF86">
        <v>4</v>
      </c>
      <c r="AG86">
        <v>4</v>
      </c>
      <c r="AH86">
        <v>5</v>
      </c>
      <c r="AI86">
        <v>5</v>
      </c>
      <c r="AJ86">
        <v>5</v>
      </c>
      <c r="AK86">
        <v>4</v>
      </c>
      <c r="AL86">
        <v>4</v>
      </c>
      <c r="AM86">
        <v>3</v>
      </c>
      <c r="AN86" t="s">
        <v>50</v>
      </c>
      <c r="AO86">
        <v>4</v>
      </c>
      <c r="AP86">
        <v>5</v>
      </c>
      <c r="AQ86">
        <v>4</v>
      </c>
      <c r="AR86">
        <v>5</v>
      </c>
      <c r="AS86">
        <v>5</v>
      </c>
      <c r="AT86">
        <v>5</v>
      </c>
      <c r="AU86">
        <v>5</v>
      </c>
      <c r="AV86">
        <v>4</v>
      </c>
      <c r="AW86">
        <v>4</v>
      </c>
      <c r="AX86">
        <v>3</v>
      </c>
      <c r="AY86">
        <v>4</v>
      </c>
      <c r="AZ86">
        <v>5</v>
      </c>
      <c r="BA86" t="s">
        <v>494</v>
      </c>
    </row>
    <row r="87" spans="1:53" x14ac:dyDescent="0.3">
      <c r="A87">
        <v>118460725162</v>
      </c>
      <c r="B87">
        <v>453298388</v>
      </c>
      <c r="C87" s="1">
        <v>45233.897905092592</v>
      </c>
      <c r="D87" s="1">
        <v>45233.901238425926</v>
      </c>
      <c r="E87" t="s">
        <v>497</v>
      </c>
      <c r="I87" t="s">
        <v>56</v>
      </c>
      <c r="J87" t="s">
        <v>68</v>
      </c>
      <c r="K87">
        <v>5</v>
      </c>
      <c r="L87">
        <v>5</v>
      </c>
      <c r="M87">
        <v>4</v>
      </c>
      <c r="N87">
        <v>4</v>
      </c>
      <c r="O87">
        <v>3</v>
      </c>
      <c r="P87">
        <v>3</v>
      </c>
      <c r="Q87">
        <v>4</v>
      </c>
      <c r="R87">
        <v>4</v>
      </c>
      <c r="S87">
        <v>3</v>
      </c>
      <c r="T87">
        <v>5</v>
      </c>
      <c r="U87">
        <v>5</v>
      </c>
      <c r="V87">
        <v>5</v>
      </c>
      <c r="W87">
        <v>5</v>
      </c>
      <c r="X87">
        <v>4</v>
      </c>
      <c r="Y87">
        <v>4</v>
      </c>
      <c r="Z87">
        <v>5</v>
      </c>
      <c r="AA87">
        <v>3</v>
      </c>
      <c r="AB87">
        <v>4</v>
      </c>
      <c r="AC87">
        <v>4</v>
      </c>
      <c r="AD87">
        <v>4</v>
      </c>
      <c r="AE87">
        <v>3</v>
      </c>
      <c r="AF87">
        <v>5</v>
      </c>
      <c r="AG87">
        <v>5</v>
      </c>
      <c r="AH87">
        <v>5</v>
      </c>
      <c r="AI87">
        <v>3</v>
      </c>
      <c r="AJ87">
        <v>4</v>
      </c>
      <c r="AK87">
        <v>4</v>
      </c>
      <c r="AL87">
        <v>4</v>
      </c>
      <c r="AM87">
        <v>4</v>
      </c>
      <c r="AN87">
        <v>4</v>
      </c>
      <c r="AO87">
        <v>4</v>
      </c>
      <c r="AP87">
        <v>4</v>
      </c>
      <c r="AQ87">
        <v>5</v>
      </c>
      <c r="AR87">
        <v>5</v>
      </c>
      <c r="AS87">
        <v>5</v>
      </c>
      <c r="AT87">
        <v>5</v>
      </c>
      <c r="AU87">
        <v>4</v>
      </c>
      <c r="AV87">
        <v>5</v>
      </c>
      <c r="AW87">
        <v>5</v>
      </c>
      <c r="AX87">
        <v>5</v>
      </c>
      <c r="AY87">
        <v>5</v>
      </c>
      <c r="AZ87">
        <v>5</v>
      </c>
      <c r="BA87" t="s">
        <v>498</v>
      </c>
    </row>
    <row r="88" spans="1:53" x14ac:dyDescent="0.3">
      <c r="A88">
        <v>118460698102</v>
      </c>
      <c r="B88">
        <v>453298388</v>
      </c>
      <c r="C88" s="1">
        <v>45233.881597222222</v>
      </c>
      <c r="D88" s="1">
        <v>45233.884606481479</v>
      </c>
      <c r="E88" t="s">
        <v>499</v>
      </c>
      <c r="I88" t="s">
        <v>56</v>
      </c>
      <c r="J88" t="s">
        <v>57</v>
      </c>
      <c r="K88">
        <v>4</v>
      </c>
      <c r="L88">
        <v>4</v>
      </c>
      <c r="M88">
        <v>4</v>
      </c>
      <c r="N88">
        <v>4</v>
      </c>
      <c r="O88">
        <v>3</v>
      </c>
      <c r="P88">
        <v>3</v>
      </c>
      <c r="Q88">
        <v>4</v>
      </c>
      <c r="R88">
        <v>4</v>
      </c>
      <c r="S88">
        <v>5</v>
      </c>
      <c r="T88">
        <v>4</v>
      </c>
      <c r="U88">
        <v>4</v>
      </c>
      <c r="V88">
        <v>4</v>
      </c>
      <c r="W88">
        <v>4</v>
      </c>
      <c r="X88">
        <v>4</v>
      </c>
      <c r="Y88">
        <v>4</v>
      </c>
      <c r="Z88">
        <v>4</v>
      </c>
      <c r="AA88">
        <v>4</v>
      </c>
      <c r="AB88">
        <v>4</v>
      </c>
      <c r="AC88">
        <v>4</v>
      </c>
      <c r="AD88">
        <v>5</v>
      </c>
      <c r="AE88">
        <v>3</v>
      </c>
      <c r="AF88">
        <v>4</v>
      </c>
      <c r="AG88">
        <v>4</v>
      </c>
      <c r="AH88">
        <v>4</v>
      </c>
      <c r="AI88">
        <v>4</v>
      </c>
      <c r="AJ88">
        <v>4</v>
      </c>
      <c r="AK88">
        <v>3</v>
      </c>
      <c r="AL88">
        <v>4</v>
      </c>
      <c r="AM88">
        <v>4</v>
      </c>
      <c r="AN88">
        <v>3</v>
      </c>
      <c r="AO88">
        <v>4</v>
      </c>
      <c r="AP88">
        <v>4</v>
      </c>
      <c r="AQ88">
        <v>4</v>
      </c>
      <c r="AR88">
        <v>4</v>
      </c>
      <c r="AS88">
        <v>4</v>
      </c>
      <c r="AT88">
        <v>4</v>
      </c>
      <c r="AU88">
        <v>4</v>
      </c>
      <c r="AV88">
        <v>4</v>
      </c>
      <c r="AW88">
        <v>5</v>
      </c>
      <c r="AX88">
        <v>4</v>
      </c>
      <c r="AY88">
        <v>5</v>
      </c>
      <c r="AZ88">
        <v>4</v>
      </c>
      <c r="BA88" t="s">
        <v>87</v>
      </c>
    </row>
    <row r="89" spans="1:53" x14ac:dyDescent="0.3">
      <c r="A89">
        <v>118460546706</v>
      </c>
      <c r="B89">
        <v>453298388</v>
      </c>
      <c r="C89" s="1">
        <v>45233.739606481482</v>
      </c>
      <c r="D89" s="1">
        <v>45233.747256944444</v>
      </c>
      <c r="E89" t="s">
        <v>514</v>
      </c>
      <c r="I89" t="s">
        <v>56</v>
      </c>
      <c r="J89" t="s">
        <v>68</v>
      </c>
      <c r="K89">
        <v>4</v>
      </c>
      <c r="L89">
        <v>3</v>
      </c>
      <c r="M89">
        <v>4</v>
      </c>
      <c r="N89">
        <v>3</v>
      </c>
      <c r="O89">
        <v>4</v>
      </c>
      <c r="P89">
        <v>3</v>
      </c>
      <c r="Q89">
        <v>4</v>
      </c>
      <c r="R89">
        <v>4</v>
      </c>
      <c r="S89">
        <v>4</v>
      </c>
      <c r="T89">
        <v>4</v>
      </c>
      <c r="U89">
        <v>4</v>
      </c>
      <c r="V89">
        <v>2</v>
      </c>
      <c r="W89">
        <v>3</v>
      </c>
      <c r="X89">
        <v>2</v>
      </c>
      <c r="Y89">
        <v>4</v>
      </c>
      <c r="Z89">
        <v>4</v>
      </c>
      <c r="AA89">
        <v>3</v>
      </c>
      <c r="AB89">
        <v>3</v>
      </c>
      <c r="AC89">
        <v>3</v>
      </c>
      <c r="AD89">
        <v>3</v>
      </c>
      <c r="AE89">
        <v>4</v>
      </c>
      <c r="AF89">
        <v>3</v>
      </c>
      <c r="AG89">
        <v>2</v>
      </c>
      <c r="AH89">
        <v>3</v>
      </c>
      <c r="AI89">
        <v>3</v>
      </c>
      <c r="AJ89">
        <v>3</v>
      </c>
      <c r="AK89">
        <v>3</v>
      </c>
      <c r="AL89">
        <v>4</v>
      </c>
      <c r="AM89">
        <v>4</v>
      </c>
      <c r="AN89" t="s">
        <v>50</v>
      </c>
      <c r="AO89">
        <v>1</v>
      </c>
      <c r="AP89">
        <v>3</v>
      </c>
      <c r="AQ89">
        <v>4</v>
      </c>
      <c r="AR89">
        <v>4</v>
      </c>
      <c r="AS89">
        <v>4</v>
      </c>
      <c r="AT89">
        <v>3</v>
      </c>
      <c r="AU89">
        <v>4</v>
      </c>
      <c r="AV89">
        <v>2</v>
      </c>
      <c r="AW89">
        <v>3</v>
      </c>
      <c r="AX89">
        <v>4</v>
      </c>
      <c r="AY89">
        <v>4</v>
      </c>
      <c r="AZ89">
        <v>3</v>
      </c>
      <c r="BA89" t="s">
        <v>515</v>
      </c>
    </row>
    <row r="90" spans="1:53" x14ac:dyDescent="0.3">
      <c r="A90">
        <v>118460510943</v>
      </c>
      <c r="B90">
        <v>453298388</v>
      </c>
      <c r="C90" s="1">
        <v>45233.614606481482</v>
      </c>
      <c r="D90" s="1">
        <v>45233.703298611108</v>
      </c>
      <c r="E90" t="s">
        <v>522</v>
      </c>
      <c r="I90" t="s">
        <v>56</v>
      </c>
      <c r="J90" t="s">
        <v>140</v>
      </c>
      <c r="K90">
        <v>3</v>
      </c>
      <c r="L90">
        <v>3</v>
      </c>
      <c r="M90">
        <v>3</v>
      </c>
      <c r="N90">
        <v>1</v>
      </c>
      <c r="O90">
        <v>2</v>
      </c>
      <c r="P90">
        <v>3</v>
      </c>
      <c r="Q90">
        <v>3</v>
      </c>
      <c r="R90">
        <v>3</v>
      </c>
      <c r="S90">
        <v>4</v>
      </c>
      <c r="T90">
        <v>2</v>
      </c>
      <c r="U90">
        <v>3</v>
      </c>
      <c r="V90">
        <v>4</v>
      </c>
      <c r="W90">
        <v>4</v>
      </c>
      <c r="X90">
        <v>1</v>
      </c>
      <c r="Y90">
        <v>2</v>
      </c>
      <c r="Z90">
        <v>5</v>
      </c>
      <c r="AA90">
        <v>4</v>
      </c>
      <c r="AB90">
        <v>4</v>
      </c>
      <c r="AC90">
        <v>4</v>
      </c>
      <c r="AD90">
        <v>2</v>
      </c>
      <c r="AE90">
        <v>1</v>
      </c>
      <c r="AF90">
        <v>2</v>
      </c>
      <c r="AG90">
        <v>1</v>
      </c>
      <c r="AH90">
        <v>4</v>
      </c>
      <c r="AI90">
        <v>1</v>
      </c>
      <c r="AJ90">
        <v>2</v>
      </c>
      <c r="AK90">
        <v>3</v>
      </c>
      <c r="AL90">
        <v>4</v>
      </c>
      <c r="AM90">
        <v>4</v>
      </c>
      <c r="AN90">
        <v>2</v>
      </c>
      <c r="AO90">
        <v>4</v>
      </c>
      <c r="AP90">
        <v>2</v>
      </c>
      <c r="AQ90">
        <v>1</v>
      </c>
      <c r="AR90">
        <v>2</v>
      </c>
      <c r="AS90">
        <v>1</v>
      </c>
      <c r="AT90">
        <v>2</v>
      </c>
      <c r="AU90">
        <v>3</v>
      </c>
      <c r="AV90">
        <v>1</v>
      </c>
      <c r="AW90">
        <v>3</v>
      </c>
      <c r="AX90">
        <v>3</v>
      </c>
      <c r="AY90">
        <v>1</v>
      </c>
      <c r="AZ90">
        <v>3</v>
      </c>
      <c r="BA90" t="s">
        <v>523</v>
      </c>
    </row>
    <row r="91" spans="1:53" x14ac:dyDescent="0.3">
      <c r="A91">
        <v>118460502499</v>
      </c>
      <c r="B91">
        <v>453298388</v>
      </c>
      <c r="C91" s="1">
        <v>45233.6874537037</v>
      </c>
      <c r="D91" s="1">
        <v>45233.691886574074</v>
      </c>
      <c r="E91" t="s">
        <v>531</v>
      </c>
      <c r="I91" t="s">
        <v>56</v>
      </c>
      <c r="J91" t="s">
        <v>103</v>
      </c>
      <c r="K91">
        <v>4</v>
      </c>
      <c r="L91">
        <v>3</v>
      </c>
      <c r="M91">
        <v>4</v>
      </c>
      <c r="N91">
        <v>4</v>
      </c>
      <c r="O91">
        <v>4</v>
      </c>
      <c r="P91">
        <v>4</v>
      </c>
      <c r="Q91">
        <v>4</v>
      </c>
      <c r="R91">
        <v>3</v>
      </c>
      <c r="S91">
        <v>4</v>
      </c>
      <c r="T91">
        <v>4</v>
      </c>
      <c r="U91">
        <v>3</v>
      </c>
      <c r="V91">
        <v>4</v>
      </c>
      <c r="W91">
        <v>4</v>
      </c>
      <c r="X91">
        <v>3</v>
      </c>
      <c r="Y91">
        <v>4</v>
      </c>
      <c r="Z91">
        <v>4</v>
      </c>
      <c r="AA91">
        <v>3</v>
      </c>
      <c r="AB91">
        <v>4</v>
      </c>
      <c r="AC91">
        <v>4</v>
      </c>
      <c r="AD91">
        <v>4</v>
      </c>
      <c r="AE91">
        <v>4</v>
      </c>
      <c r="AF91">
        <v>4</v>
      </c>
      <c r="AG91">
        <v>3</v>
      </c>
      <c r="AH91">
        <v>3</v>
      </c>
      <c r="AI91">
        <v>2</v>
      </c>
      <c r="AJ91">
        <v>4</v>
      </c>
      <c r="AK91">
        <v>3</v>
      </c>
      <c r="AL91">
        <v>4</v>
      </c>
      <c r="AM91">
        <v>3</v>
      </c>
      <c r="AN91" t="s">
        <v>50</v>
      </c>
      <c r="AO91">
        <v>4</v>
      </c>
      <c r="AP91">
        <v>4</v>
      </c>
      <c r="AQ91">
        <v>2</v>
      </c>
      <c r="AR91">
        <v>4</v>
      </c>
      <c r="AS91">
        <v>4</v>
      </c>
      <c r="AT91">
        <v>3</v>
      </c>
      <c r="AU91">
        <v>4</v>
      </c>
      <c r="AW91">
        <v>3</v>
      </c>
      <c r="BA91" t="s">
        <v>535</v>
      </c>
    </row>
    <row r="92" spans="1:53" x14ac:dyDescent="0.3">
      <c r="A92">
        <v>118460501901</v>
      </c>
      <c r="B92">
        <v>453298388</v>
      </c>
      <c r="C92" s="1">
        <v>45233.686736111114</v>
      </c>
      <c r="D92" s="1">
        <v>45233.691747685189</v>
      </c>
      <c r="E92" t="s">
        <v>538</v>
      </c>
      <c r="I92" t="s">
        <v>56</v>
      </c>
      <c r="J92" t="s">
        <v>91</v>
      </c>
      <c r="K92">
        <v>5</v>
      </c>
      <c r="L92">
        <v>4</v>
      </c>
      <c r="M92">
        <v>4</v>
      </c>
      <c r="N92">
        <v>5</v>
      </c>
      <c r="O92">
        <v>4</v>
      </c>
      <c r="P92">
        <v>4</v>
      </c>
      <c r="Q92">
        <v>5</v>
      </c>
      <c r="R92">
        <v>4</v>
      </c>
      <c r="S92">
        <v>5</v>
      </c>
      <c r="T92">
        <v>5</v>
      </c>
      <c r="U92">
        <v>5</v>
      </c>
      <c r="V92">
        <v>5</v>
      </c>
      <c r="W92">
        <v>5</v>
      </c>
      <c r="X92">
        <v>5</v>
      </c>
      <c r="Y92">
        <v>5</v>
      </c>
      <c r="Z92">
        <v>5</v>
      </c>
      <c r="AA92">
        <v>5</v>
      </c>
      <c r="AB92">
        <v>5</v>
      </c>
      <c r="AC92">
        <v>5</v>
      </c>
      <c r="AD92">
        <v>4</v>
      </c>
      <c r="AE92">
        <v>4</v>
      </c>
      <c r="AF92">
        <v>5</v>
      </c>
      <c r="AG92">
        <v>5</v>
      </c>
      <c r="AH92">
        <v>5</v>
      </c>
      <c r="AI92">
        <v>4</v>
      </c>
      <c r="AJ92">
        <v>4</v>
      </c>
      <c r="AK92">
        <v>4</v>
      </c>
      <c r="AL92">
        <v>5</v>
      </c>
      <c r="AM92">
        <v>5</v>
      </c>
      <c r="AN92">
        <v>4</v>
      </c>
      <c r="AO92">
        <v>5</v>
      </c>
      <c r="AP92">
        <v>4</v>
      </c>
      <c r="AQ92">
        <v>4</v>
      </c>
      <c r="AR92">
        <v>5</v>
      </c>
      <c r="AS92">
        <v>5</v>
      </c>
      <c r="AT92">
        <v>5</v>
      </c>
      <c r="AU92">
        <v>5</v>
      </c>
      <c r="AV92">
        <v>4</v>
      </c>
      <c r="AW92">
        <v>5</v>
      </c>
      <c r="AX92">
        <v>5</v>
      </c>
      <c r="AY92">
        <v>5</v>
      </c>
      <c r="AZ92">
        <v>5</v>
      </c>
      <c r="BA92" t="s">
        <v>539</v>
      </c>
    </row>
    <row r="93" spans="1:53" x14ac:dyDescent="0.3">
      <c r="A93">
        <v>118460494591</v>
      </c>
      <c r="B93">
        <v>453298388</v>
      </c>
      <c r="C93" s="1">
        <v>45233.629363425927</v>
      </c>
      <c r="D93" s="1">
        <v>45233.680983796294</v>
      </c>
      <c r="E93" t="s">
        <v>544</v>
      </c>
      <c r="I93" t="s">
        <v>56</v>
      </c>
      <c r="J93" t="s">
        <v>140</v>
      </c>
      <c r="K93">
        <v>4</v>
      </c>
      <c r="L93">
        <v>4</v>
      </c>
      <c r="M93">
        <v>4</v>
      </c>
      <c r="N93">
        <v>5</v>
      </c>
      <c r="O93">
        <v>4</v>
      </c>
      <c r="P93">
        <v>4</v>
      </c>
      <c r="Q93">
        <v>3</v>
      </c>
      <c r="R93">
        <v>4</v>
      </c>
      <c r="S93">
        <v>4</v>
      </c>
      <c r="T93">
        <v>2</v>
      </c>
      <c r="U93">
        <v>4</v>
      </c>
      <c r="V93">
        <v>4</v>
      </c>
      <c r="W93">
        <v>4</v>
      </c>
      <c r="X93">
        <v>4</v>
      </c>
      <c r="Y93">
        <v>4</v>
      </c>
      <c r="Z93">
        <v>4</v>
      </c>
      <c r="AA93">
        <v>4</v>
      </c>
      <c r="AB93">
        <v>3</v>
      </c>
      <c r="AC93">
        <v>4</v>
      </c>
      <c r="AD93">
        <v>4</v>
      </c>
      <c r="AE93">
        <v>4</v>
      </c>
      <c r="AF93">
        <v>4</v>
      </c>
      <c r="AG93">
        <v>4</v>
      </c>
      <c r="AH93">
        <v>4</v>
      </c>
      <c r="AI93">
        <v>3</v>
      </c>
      <c r="AJ93">
        <v>4</v>
      </c>
      <c r="AK93">
        <v>4</v>
      </c>
      <c r="AL93">
        <v>4</v>
      </c>
      <c r="AM93">
        <v>4</v>
      </c>
      <c r="AN93">
        <v>5</v>
      </c>
      <c r="AO93">
        <v>4</v>
      </c>
      <c r="AP93">
        <v>4</v>
      </c>
      <c r="AQ93">
        <v>4</v>
      </c>
      <c r="AR93">
        <v>4</v>
      </c>
      <c r="AS93">
        <v>5</v>
      </c>
      <c r="AT93">
        <v>4</v>
      </c>
      <c r="AU93">
        <v>4</v>
      </c>
      <c r="AV93">
        <v>4</v>
      </c>
      <c r="AW93">
        <v>4</v>
      </c>
      <c r="AX93">
        <v>4</v>
      </c>
      <c r="AY93">
        <v>4</v>
      </c>
      <c r="AZ93">
        <v>3</v>
      </c>
      <c r="BA93" t="s">
        <v>545</v>
      </c>
    </row>
    <row r="94" spans="1:53" x14ac:dyDescent="0.3">
      <c r="A94">
        <v>118460474301</v>
      </c>
      <c r="B94">
        <v>453298388</v>
      </c>
      <c r="C94" s="1">
        <v>45233.646122685182</v>
      </c>
      <c r="D94" s="1">
        <v>45233.64916666667</v>
      </c>
      <c r="E94" t="s">
        <v>560</v>
      </c>
      <c r="I94" t="s">
        <v>56</v>
      </c>
      <c r="J94" t="s">
        <v>57</v>
      </c>
      <c r="K94">
        <v>4</v>
      </c>
      <c r="L94">
        <v>2</v>
      </c>
      <c r="M94">
        <v>3</v>
      </c>
      <c r="N94">
        <v>3</v>
      </c>
      <c r="O94">
        <v>4</v>
      </c>
      <c r="P94">
        <v>3</v>
      </c>
      <c r="Q94">
        <v>3</v>
      </c>
      <c r="R94">
        <v>2</v>
      </c>
      <c r="S94">
        <v>2</v>
      </c>
      <c r="T94">
        <v>3</v>
      </c>
      <c r="U94">
        <v>3</v>
      </c>
      <c r="V94">
        <v>4</v>
      </c>
      <c r="W94">
        <v>4</v>
      </c>
      <c r="X94">
        <v>4</v>
      </c>
      <c r="Y94">
        <v>3</v>
      </c>
      <c r="Z94">
        <v>4</v>
      </c>
      <c r="AA94">
        <v>3</v>
      </c>
      <c r="AB94">
        <v>3</v>
      </c>
      <c r="AC94">
        <v>3</v>
      </c>
      <c r="AD94">
        <v>4</v>
      </c>
      <c r="AE94">
        <v>3</v>
      </c>
      <c r="AF94">
        <v>3</v>
      </c>
      <c r="AG94">
        <v>3</v>
      </c>
      <c r="AH94">
        <v>3</v>
      </c>
      <c r="AI94">
        <v>4</v>
      </c>
      <c r="AJ94">
        <v>4</v>
      </c>
      <c r="AK94">
        <v>3</v>
      </c>
      <c r="AL94">
        <v>3</v>
      </c>
      <c r="AM94">
        <v>3</v>
      </c>
      <c r="AN94" t="s">
        <v>50</v>
      </c>
      <c r="AO94">
        <v>3</v>
      </c>
      <c r="AP94">
        <v>4</v>
      </c>
      <c r="AQ94">
        <v>4</v>
      </c>
      <c r="AR94">
        <v>3</v>
      </c>
      <c r="AS94">
        <v>3</v>
      </c>
      <c r="AT94">
        <v>3</v>
      </c>
      <c r="AU94">
        <v>4</v>
      </c>
      <c r="AV94">
        <v>3</v>
      </c>
      <c r="AW94">
        <v>3</v>
      </c>
      <c r="AX94">
        <v>3</v>
      </c>
      <c r="AY94">
        <v>2</v>
      </c>
      <c r="AZ94">
        <v>3</v>
      </c>
      <c r="BA94" t="s">
        <v>79</v>
      </c>
    </row>
    <row r="95" spans="1:53" x14ac:dyDescent="0.3">
      <c r="A95">
        <v>118460466729</v>
      </c>
      <c r="B95">
        <v>453298388</v>
      </c>
      <c r="C95" s="1">
        <v>45233.628657407404</v>
      </c>
      <c r="D95" s="1">
        <v>45233.636562500003</v>
      </c>
      <c r="E95" t="s">
        <v>561</v>
      </c>
      <c r="I95" t="s">
        <v>56</v>
      </c>
      <c r="J95" t="s">
        <v>68</v>
      </c>
      <c r="K95">
        <v>4</v>
      </c>
      <c r="L95">
        <v>4</v>
      </c>
      <c r="M95">
        <v>4</v>
      </c>
      <c r="N95">
        <v>4</v>
      </c>
      <c r="O95">
        <v>4</v>
      </c>
      <c r="P95">
        <v>4</v>
      </c>
      <c r="Q95">
        <v>4</v>
      </c>
      <c r="R95">
        <v>4</v>
      </c>
      <c r="S95">
        <v>3</v>
      </c>
      <c r="T95">
        <v>2</v>
      </c>
      <c r="U95">
        <v>4</v>
      </c>
      <c r="V95">
        <v>4</v>
      </c>
      <c r="W95">
        <v>4</v>
      </c>
      <c r="X95">
        <v>4</v>
      </c>
      <c r="Y95">
        <v>3</v>
      </c>
      <c r="Z95">
        <v>4</v>
      </c>
      <c r="AA95">
        <v>4</v>
      </c>
      <c r="AB95">
        <v>2</v>
      </c>
      <c r="AC95">
        <v>2</v>
      </c>
      <c r="AD95">
        <v>3</v>
      </c>
      <c r="AE95">
        <v>4</v>
      </c>
      <c r="AF95">
        <v>3</v>
      </c>
      <c r="AG95">
        <v>2</v>
      </c>
      <c r="AH95">
        <v>4</v>
      </c>
      <c r="AI95">
        <v>4</v>
      </c>
      <c r="AJ95">
        <v>2</v>
      </c>
      <c r="AK95">
        <v>2</v>
      </c>
      <c r="AL95">
        <v>4</v>
      </c>
      <c r="AM95">
        <v>4</v>
      </c>
      <c r="AN95" t="s">
        <v>50</v>
      </c>
      <c r="AO95">
        <v>4</v>
      </c>
      <c r="AP95">
        <v>4</v>
      </c>
      <c r="AQ95">
        <v>4</v>
      </c>
      <c r="AR95">
        <v>4</v>
      </c>
      <c r="AS95">
        <v>4</v>
      </c>
      <c r="AT95">
        <v>5</v>
      </c>
      <c r="AU95">
        <v>4</v>
      </c>
      <c r="AV95">
        <v>4</v>
      </c>
      <c r="AW95">
        <v>5</v>
      </c>
      <c r="AX95">
        <v>5</v>
      </c>
      <c r="AY95">
        <v>5</v>
      </c>
      <c r="AZ95">
        <v>3</v>
      </c>
      <c r="BA95" t="s">
        <v>562</v>
      </c>
    </row>
    <row r="96" spans="1:53" x14ac:dyDescent="0.3">
      <c r="A96">
        <v>118460463827</v>
      </c>
      <c r="B96">
        <v>453298388</v>
      </c>
      <c r="C96" s="1">
        <v>45233.622499999998</v>
      </c>
      <c r="D96" s="1">
        <v>45233.631886574076</v>
      </c>
      <c r="E96" t="s">
        <v>567</v>
      </c>
      <c r="I96" t="s">
        <v>56</v>
      </c>
      <c r="J96" t="s">
        <v>57</v>
      </c>
      <c r="K96">
        <v>3</v>
      </c>
      <c r="L96">
        <v>4</v>
      </c>
      <c r="M96">
        <v>4</v>
      </c>
      <c r="N96">
        <v>4</v>
      </c>
      <c r="O96">
        <v>3</v>
      </c>
      <c r="P96">
        <v>3</v>
      </c>
      <c r="Q96">
        <v>4</v>
      </c>
      <c r="R96">
        <v>4</v>
      </c>
      <c r="S96">
        <v>3</v>
      </c>
      <c r="T96">
        <v>4</v>
      </c>
      <c r="U96">
        <v>4</v>
      </c>
      <c r="V96">
        <v>4</v>
      </c>
      <c r="W96">
        <v>4</v>
      </c>
      <c r="X96">
        <v>2</v>
      </c>
      <c r="Y96">
        <v>3</v>
      </c>
      <c r="Z96">
        <v>4</v>
      </c>
      <c r="AA96">
        <v>4</v>
      </c>
      <c r="AB96">
        <v>3</v>
      </c>
      <c r="AC96">
        <v>4</v>
      </c>
      <c r="AD96">
        <v>4</v>
      </c>
      <c r="AE96">
        <v>4</v>
      </c>
      <c r="AF96">
        <v>4</v>
      </c>
      <c r="AG96">
        <v>4</v>
      </c>
      <c r="AH96">
        <v>4</v>
      </c>
      <c r="AI96">
        <v>3</v>
      </c>
      <c r="AJ96">
        <v>3</v>
      </c>
      <c r="AK96">
        <v>2</v>
      </c>
      <c r="AL96">
        <v>4</v>
      </c>
      <c r="AM96">
        <v>4</v>
      </c>
      <c r="AN96" t="s">
        <v>50</v>
      </c>
      <c r="AO96">
        <v>4</v>
      </c>
      <c r="AP96" t="s">
        <v>81</v>
      </c>
      <c r="AQ96" t="s">
        <v>81</v>
      </c>
      <c r="AR96">
        <v>4</v>
      </c>
      <c r="AS96">
        <v>4</v>
      </c>
      <c r="AT96">
        <v>3</v>
      </c>
      <c r="AU96">
        <v>3</v>
      </c>
      <c r="AV96">
        <v>3</v>
      </c>
      <c r="AW96">
        <v>3</v>
      </c>
      <c r="AX96">
        <v>4</v>
      </c>
      <c r="AY96">
        <v>4</v>
      </c>
      <c r="AZ96">
        <v>4</v>
      </c>
      <c r="BA96" t="s">
        <v>426</v>
      </c>
    </row>
    <row r="97" spans="1:53" x14ac:dyDescent="0.3">
      <c r="A97">
        <v>118460451809</v>
      </c>
      <c r="B97">
        <v>453298388</v>
      </c>
      <c r="C97" s="1">
        <v>45233.601909722223</v>
      </c>
      <c r="D97" s="1">
        <v>45233.614236111112</v>
      </c>
      <c r="E97" t="s">
        <v>584</v>
      </c>
      <c r="I97" t="s">
        <v>56</v>
      </c>
      <c r="J97" t="s">
        <v>68</v>
      </c>
      <c r="K97">
        <v>3</v>
      </c>
      <c r="L97">
        <v>3</v>
      </c>
      <c r="M97">
        <v>4</v>
      </c>
      <c r="N97">
        <v>4</v>
      </c>
      <c r="O97">
        <v>2</v>
      </c>
      <c r="P97">
        <v>2</v>
      </c>
      <c r="Q97">
        <v>4</v>
      </c>
      <c r="R97">
        <v>4</v>
      </c>
      <c r="S97">
        <v>4</v>
      </c>
      <c r="T97">
        <v>3</v>
      </c>
      <c r="U97">
        <v>4</v>
      </c>
      <c r="V97">
        <v>4</v>
      </c>
      <c r="W97">
        <v>4</v>
      </c>
      <c r="X97">
        <v>4</v>
      </c>
      <c r="Y97">
        <v>2</v>
      </c>
      <c r="Z97">
        <v>4</v>
      </c>
      <c r="AA97">
        <v>4</v>
      </c>
      <c r="AB97">
        <v>4</v>
      </c>
      <c r="AC97">
        <v>4</v>
      </c>
      <c r="AD97">
        <v>4</v>
      </c>
      <c r="AE97">
        <v>4</v>
      </c>
      <c r="AF97">
        <v>4</v>
      </c>
      <c r="AG97">
        <v>4</v>
      </c>
      <c r="AH97">
        <v>4</v>
      </c>
      <c r="AI97">
        <v>4</v>
      </c>
      <c r="AJ97">
        <v>4</v>
      </c>
      <c r="AK97">
        <v>4</v>
      </c>
      <c r="AL97">
        <v>4</v>
      </c>
      <c r="AM97">
        <v>1</v>
      </c>
      <c r="AN97" t="s">
        <v>50</v>
      </c>
      <c r="AO97">
        <v>4</v>
      </c>
      <c r="AP97">
        <v>4</v>
      </c>
      <c r="AQ97">
        <v>4</v>
      </c>
      <c r="AR97">
        <v>4</v>
      </c>
      <c r="AS97">
        <v>4</v>
      </c>
      <c r="AT97">
        <v>3</v>
      </c>
      <c r="AU97">
        <v>4</v>
      </c>
      <c r="AV97">
        <v>3</v>
      </c>
      <c r="AW97">
        <v>3</v>
      </c>
      <c r="AX97">
        <v>2</v>
      </c>
      <c r="AY97">
        <v>4</v>
      </c>
      <c r="AZ97">
        <v>3</v>
      </c>
      <c r="BA97" t="s">
        <v>585</v>
      </c>
    </row>
    <row r="98" spans="1:53" x14ac:dyDescent="0.3">
      <c r="A98">
        <v>118460452010</v>
      </c>
      <c r="B98">
        <v>453298388</v>
      </c>
      <c r="C98" s="1">
        <v>45233.609837962962</v>
      </c>
      <c r="D98" s="1">
        <v>45233.613159722219</v>
      </c>
      <c r="E98" t="s">
        <v>586</v>
      </c>
      <c r="I98" t="s">
        <v>56</v>
      </c>
      <c r="J98" t="s">
        <v>57</v>
      </c>
      <c r="K98">
        <v>5</v>
      </c>
      <c r="L98">
        <v>4</v>
      </c>
      <c r="M98">
        <v>4</v>
      </c>
      <c r="N98">
        <v>4</v>
      </c>
      <c r="O98">
        <v>4</v>
      </c>
      <c r="P98">
        <v>4</v>
      </c>
      <c r="Q98">
        <v>4</v>
      </c>
      <c r="R98">
        <v>4</v>
      </c>
      <c r="S98">
        <v>4</v>
      </c>
      <c r="T98">
        <v>4</v>
      </c>
      <c r="U98">
        <v>4</v>
      </c>
      <c r="V98">
        <v>4</v>
      </c>
      <c r="W98">
        <v>4</v>
      </c>
      <c r="X98">
        <v>3</v>
      </c>
      <c r="Y98">
        <v>4</v>
      </c>
      <c r="Z98">
        <v>4</v>
      </c>
      <c r="AA98">
        <v>4</v>
      </c>
      <c r="AB98">
        <v>4</v>
      </c>
      <c r="AC98">
        <v>4</v>
      </c>
      <c r="AD98">
        <v>4</v>
      </c>
      <c r="AE98">
        <v>4</v>
      </c>
      <c r="AF98">
        <v>4</v>
      </c>
      <c r="AG98">
        <v>4</v>
      </c>
      <c r="AH98">
        <v>4</v>
      </c>
      <c r="AI98">
        <v>4</v>
      </c>
      <c r="AJ98">
        <v>4</v>
      </c>
      <c r="AK98">
        <v>4</v>
      </c>
      <c r="AL98">
        <v>4</v>
      </c>
      <c r="AM98">
        <v>3</v>
      </c>
      <c r="AN98" t="s">
        <v>50</v>
      </c>
      <c r="AO98">
        <v>4</v>
      </c>
      <c r="AP98">
        <v>4</v>
      </c>
      <c r="AQ98">
        <v>4</v>
      </c>
      <c r="AR98">
        <v>4</v>
      </c>
      <c r="AS98">
        <v>4</v>
      </c>
      <c r="AT98">
        <v>4</v>
      </c>
      <c r="AU98">
        <v>4</v>
      </c>
      <c r="AV98">
        <v>3</v>
      </c>
      <c r="AW98">
        <v>4</v>
      </c>
      <c r="AX98">
        <v>3</v>
      </c>
      <c r="AY98">
        <v>4</v>
      </c>
      <c r="AZ98">
        <v>3</v>
      </c>
      <c r="BA98" t="s">
        <v>268</v>
      </c>
    </row>
    <row r="99" spans="1:53" x14ac:dyDescent="0.3">
      <c r="A99">
        <v>118460448951</v>
      </c>
      <c r="B99">
        <v>453298388</v>
      </c>
      <c r="C99" s="1">
        <v>45233.600289351853</v>
      </c>
      <c r="D99" s="1">
        <v>45233.607488425929</v>
      </c>
      <c r="E99" t="s">
        <v>588</v>
      </c>
      <c r="I99" t="s">
        <v>56</v>
      </c>
      <c r="J99" t="s">
        <v>103</v>
      </c>
      <c r="K99">
        <v>4</v>
      </c>
      <c r="L99">
        <v>4</v>
      </c>
      <c r="M99">
        <v>4</v>
      </c>
      <c r="N99">
        <v>5</v>
      </c>
      <c r="O99">
        <v>4</v>
      </c>
      <c r="P99">
        <v>3</v>
      </c>
      <c r="Q99">
        <v>4</v>
      </c>
      <c r="R99">
        <v>4</v>
      </c>
      <c r="S99">
        <v>3</v>
      </c>
      <c r="T99">
        <v>3</v>
      </c>
      <c r="U99">
        <v>4</v>
      </c>
      <c r="V99">
        <v>3</v>
      </c>
      <c r="W99">
        <v>5</v>
      </c>
      <c r="X99">
        <v>3</v>
      </c>
      <c r="Y99">
        <v>4</v>
      </c>
      <c r="Z99">
        <v>4</v>
      </c>
      <c r="AA99">
        <v>4</v>
      </c>
      <c r="AB99">
        <v>4</v>
      </c>
      <c r="AC99">
        <v>3</v>
      </c>
      <c r="AD99">
        <v>4</v>
      </c>
      <c r="AE99">
        <v>3</v>
      </c>
      <c r="AF99">
        <v>3</v>
      </c>
      <c r="AG99">
        <v>4</v>
      </c>
      <c r="AH99">
        <v>4</v>
      </c>
      <c r="AI99">
        <v>4</v>
      </c>
      <c r="AJ99">
        <v>4</v>
      </c>
      <c r="AK99">
        <v>3</v>
      </c>
      <c r="AL99">
        <v>4</v>
      </c>
      <c r="AM99">
        <v>4</v>
      </c>
      <c r="AN99" t="s">
        <v>50</v>
      </c>
      <c r="AO99">
        <v>3</v>
      </c>
      <c r="AP99">
        <v>5</v>
      </c>
      <c r="AQ99">
        <v>4</v>
      </c>
      <c r="AR99">
        <v>4</v>
      </c>
      <c r="AS99">
        <v>4</v>
      </c>
      <c r="AT99">
        <v>3</v>
      </c>
      <c r="AU99">
        <v>4</v>
      </c>
      <c r="AV99">
        <v>3</v>
      </c>
      <c r="AW99">
        <v>4</v>
      </c>
      <c r="AX99">
        <v>4</v>
      </c>
      <c r="AY99">
        <v>4</v>
      </c>
      <c r="AZ99">
        <v>4</v>
      </c>
      <c r="BA99" t="s">
        <v>85</v>
      </c>
    </row>
    <row r="100" spans="1:53" x14ac:dyDescent="0.3">
      <c r="A100">
        <v>118460447608</v>
      </c>
      <c r="B100">
        <v>453298388</v>
      </c>
      <c r="C100" s="1">
        <v>45233.598865740743</v>
      </c>
      <c r="D100" s="1">
        <v>45233.604907407411</v>
      </c>
      <c r="E100" t="s">
        <v>591</v>
      </c>
      <c r="I100" t="s">
        <v>64</v>
      </c>
      <c r="J100" t="s">
        <v>103</v>
      </c>
      <c r="K100">
        <v>4</v>
      </c>
      <c r="L100">
        <v>4</v>
      </c>
      <c r="M100">
        <v>5</v>
      </c>
      <c r="N100">
        <v>5</v>
      </c>
      <c r="O100">
        <v>5</v>
      </c>
      <c r="P100">
        <v>4</v>
      </c>
      <c r="Q100">
        <v>5</v>
      </c>
      <c r="R100">
        <v>5</v>
      </c>
      <c r="S100">
        <v>5</v>
      </c>
      <c r="T100">
        <v>5</v>
      </c>
      <c r="U100">
        <v>5</v>
      </c>
      <c r="V100">
        <v>4</v>
      </c>
      <c r="W100">
        <v>5</v>
      </c>
      <c r="X100">
        <v>4</v>
      </c>
      <c r="Y100">
        <v>4</v>
      </c>
      <c r="Z100">
        <v>5</v>
      </c>
      <c r="AA100">
        <v>4</v>
      </c>
      <c r="AB100">
        <v>5</v>
      </c>
      <c r="AC100">
        <v>5</v>
      </c>
      <c r="AD100">
        <v>3</v>
      </c>
      <c r="AE100">
        <v>4</v>
      </c>
      <c r="AF100">
        <v>4</v>
      </c>
      <c r="AG100">
        <v>4</v>
      </c>
      <c r="AH100">
        <v>5</v>
      </c>
      <c r="AI100">
        <v>3</v>
      </c>
      <c r="AJ100">
        <v>3</v>
      </c>
      <c r="AK100">
        <v>2</v>
      </c>
      <c r="AL100">
        <v>4</v>
      </c>
      <c r="AM100">
        <v>5</v>
      </c>
      <c r="AN100" t="s">
        <v>50</v>
      </c>
      <c r="AO100">
        <v>3</v>
      </c>
      <c r="AP100">
        <v>4</v>
      </c>
      <c r="AQ100">
        <v>2</v>
      </c>
      <c r="AR100">
        <v>5</v>
      </c>
      <c r="AS100">
        <v>5</v>
      </c>
      <c r="AT100">
        <v>4</v>
      </c>
      <c r="AU100">
        <v>5</v>
      </c>
      <c r="AV100">
        <v>4</v>
      </c>
      <c r="AW100">
        <v>4</v>
      </c>
      <c r="AX100">
        <v>4</v>
      </c>
      <c r="AY100">
        <v>3</v>
      </c>
      <c r="AZ100">
        <v>4</v>
      </c>
      <c r="BA100" t="s">
        <v>592</v>
      </c>
    </row>
    <row r="101" spans="1:53" x14ac:dyDescent="0.3">
      <c r="A101">
        <v>118460446896</v>
      </c>
      <c r="B101">
        <v>453298388</v>
      </c>
      <c r="C101" s="1">
        <v>45233.585023148145</v>
      </c>
      <c r="D101" s="1">
        <v>45233.603541666664</v>
      </c>
      <c r="E101" t="s">
        <v>593</v>
      </c>
      <c r="I101" t="s">
        <v>64</v>
      </c>
      <c r="J101" t="s">
        <v>91</v>
      </c>
      <c r="K101">
        <v>4</v>
      </c>
      <c r="L101">
        <v>3</v>
      </c>
      <c r="M101">
        <v>3</v>
      </c>
      <c r="N101">
        <v>3</v>
      </c>
      <c r="O101">
        <v>3</v>
      </c>
      <c r="P101">
        <v>4</v>
      </c>
      <c r="Q101">
        <v>3</v>
      </c>
      <c r="R101">
        <v>3</v>
      </c>
      <c r="S101">
        <v>4</v>
      </c>
      <c r="T101">
        <v>3</v>
      </c>
      <c r="U101">
        <v>3</v>
      </c>
      <c r="V101">
        <v>4</v>
      </c>
      <c r="W101">
        <v>4</v>
      </c>
      <c r="X101">
        <v>3</v>
      </c>
      <c r="Y101">
        <v>3</v>
      </c>
      <c r="Z101">
        <v>4</v>
      </c>
      <c r="AA101">
        <v>4</v>
      </c>
      <c r="AB101">
        <v>3</v>
      </c>
      <c r="AC101">
        <v>3</v>
      </c>
      <c r="AD101">
        <v>4</v>
      </c>
      <c r="AE101">
        <v>3</v>
      </c>
      <c r="AF101">
        <v>4</v>
      </c>
      <c r="AG101">
        <v>4</v>
      </c>
      <c r="AH101">
        <v>4</v>
      </c>
      <c r="AI101">
        <v>3</v>
      </c>
      <c r="AJ101">
        <v>4</v>
      </c>
      <c r="AK101">
        <v>4</v>
      </c>
      <c r="AL101">
        <v>4</v>
      </c>
      <c r="AM101">
        <v>4</v>
      </c>
      <c r="AN101">
        <v>3</v>
      </c>
      <c r="AO101">
        <v>4</v>
      </c>
      <c r="AP101">
        <v>3</v>
      </c>
      <c r="AQ101">
        <v>4</v>
      </c>
      <c r="AR101">
        <v>4</v>
      </c>
      <c r="AS101">
        <v>4</v>
      </c>
      <c r="AT101">
        <v>3</v>
      </c>
      <c r="AU101">
        <v>3</v>
      </c>
      <c r="AV101">
        <v>3</v>
      </c>
      <c r="AW101">
        <v>3</v>
      </c>
      <c r="AX101">
        <v>4</v>
      </c>
      <c r="AY101">
        <v>4</v>
      </c>
      <c r="AZ101">
        <v>3</v>
      </c>
      <c r="BA101" t="s">
        <v>594</v>
      </c>
    </row>
    <row r="102" spans="1:53" x14ac:dyDescent="0.3">
      <c r="A102">
        <v>118460442402</v>
      </c>
      <c r="B102">
        <v>453298388</v>
      </c>
      <c r="C102" s="1">
        <v>45233.590254629627</v>
      </c>
      <c r="D102" s="1">
        <v>45233.595381944448</v>
      </c>
      <c r="E102" t="s">
        <v>606</v>
      </c>
      <c r="I102" t="s">
        <v>56</v>
      </c>
      <c r="J102" t="s">
        <v>140</v>
      </c>
      <c r="K102">
        <v>3</v>
      </c>
      <c r="L102">
        <v>2</v>
      </c>
      <c r="M102">
        <v>4</v>
      </c>
      <c r="N102">
        <v>4</v>
      </c>
      <c r="O102">
        <v>3</v>
      </c>
      <c r="P102">
        <v>2</v>
      </c>
      <c r="Q102">
        <v>3</v>
      </c>
      <c r="R102">
        <v>2</v>
      </c>
      <c r="S102">
        <v>4</v>
      </c>
      <c r="T102">
        <v>4</v>
      </c>
      <c r="U102">
        <v>2</v>
      </c>
      <c r="V102">
        <v>4</v>
      </c>
      <c r="W102">
        <v>3</v>
      </c>
      <c r="X102">
        <v>2</v>
      </c>
      <c r="Y102">
        <v>4</v>
      </c>
      <c r="Z102">
        <v>5</v>
      </c>
      <c r="AA102">
        <v>5</v>
      </c>
      <c r="AB102">
        <v>5</v>
      </c>
      <c r="AC102">
        <v>5</v>
      </c>
      <c r="AD102">
        <v>5</v>
      </c>
      <c r="AE102">
        <v>4</v>
      </c>
      <c r="AF102">
        <v>5</v>
      </c>
      <c r="AG102">
        <v>5</v>
      </c>
      <c r="AH102">
        <v>5</v>
      </c>
      <c r="AI102">
        <v>5</v>
      </c>
      <c r="AJ102">
        <v>4</v>
      </c>
      <c r="AK102">
        <v>5</v>
      </c>
      <c r="AL102">
        <v>4</v>
      </c>
      <c r="AM102">
        <v>3</v>
      </c>
      <c r="AN102" t="s">
        <v>50</v>
      </c>
      <c r="AO102">
        <v>4</v>
      </c>
      <c r="AP102" t="s">
        <v>81</v>
      </c>
      <c r="AQ102" t="s">
        <v>81</v>
      </c>
      <c r="AR102">
        <v>4</v>
      </c>
      <c r="AS102">
        <v>3</v>
      </c>
      <c r="AT102">
        <v>2</v>
      </c>
      <c r="AU102">
        <v>3</v>
      </c>
      <c r="AV102">
        <v>3</v>
      </c>
      <c r="AW102">
        <v>4</v>
      </c>
      <c r="AX102">
        <v>3</v>
      </c>
      <c r="AY102">
        <v>3</v>
      </c>
      <c r="AZ102">
        <v>5</v>
      </c>
      <c r="BA102" t="s">
        <v>607</v>
      </c>
    </row>
    <row r="103" spans="1:53" x14ac:dyDescent="0.3">
      <c r="A103">
        <v>118460440027</v>
      </c>
      <c r="B103">
        <v>453298388</v>
      </c>
      <c r="C103" s="1">
        <v>45233.585150462961</v>
      </c>
      <c r="D103" s="1">
        <v>45233.591087962966</v>
      </c>
      <c r="E103" t="s">
        <v>615</v>
      </c>
      <c r="I103" t="s">
        <v>56</v>
      </c>
      <c r="J103" t="s">
        <v>140</v>
      </c>
      <c r="K103">
        <v>4</v>
      </c>
      <c r="L103">
        <v>4</v>
      </c>
      <c r="M103">
        <v>4</v>
      </c>
      <c r="N103">
        <v>5</v>
      </c>
      <c r="O103">
        <v>3</v>
      </c>
      <c r="P103">
        <v>4</v>
      </c>
      <c r="Q103">
        <v>3</v>
      </c>
      <c r="R103">
        <v>4</v>
      </c>
      <c r="S103">
        <v>4</v>
      </c>
      <c r="T103">
        <v>4</v>
      </c>
      <c r="U103">
        <v>3</v>
      </c>
      <c r="V103">
        <v>2</v>
      </c>
      <c r="W103">
        <v>4</v>
      </c>
      <c r="X103">
        <v>3</v>
      </c>
      <c r="Y103">
        <v>3</v>
      </c>
      <c r="Z103">
        <v>4</v>
      </c>
      <c r="AA103">
        <v>3</v>
      </c>
      <c r="AB103">
        <v>4</v>
      </c>
      <c r="AC103">
        <v>4</v>
      </c>
      <c r="AD103">
        <v>4</v>
      </c>
      <c r="AE103">
        <v>4</v>
      </c>
      <c r="AF103">
        <v>4</v>
      </c>
      <c r="AG103">
        <v>4</v>
      </c>
      <c r="AH103">
        <v>4</v>
      </c>
      <c r="AI103">
        <v>3</v>
      </c>
      <c r="AJ103">
        <v>3</v>
      </c>
      <c r="AK103">
        <v>2</v>
      </c>
      <c r="AL103">
        <v>4</v>
      </c>
      <c r="AM103">
        <v>2</v>
      </c>
      <c r="AN103">
        <v>3</v>
      </c>
      <c r="AO103">
        <v>3</v>
      </c>
      <c r="AP103">
        <v>4</v>
      </c>
      <c r="AQ103">
        <v>5</v>
      </c>
      <c r="AR103">
        <v>4</v>
      </c>
      <c r="AS103">
        <v>4</v>
      </c>
      <c r="AT103">
        <v>4</v>
      </c>
      <c r="AU103">
        <v>4</v>
      </c>
      <c r="AV103">
        <v>3</v>
      </c>
      <c r="AW103">
        <v>4</v>
      </c>
      <c r="AX103">
        <v>3</v>
      </c>
      <c r="AY103">
        <v>4</v>
      </c>
      <c r="AZ103">
        <v>4</v>
      </c>
      <c r="BA103" t="s">
        <v>616</v>
      </c>
    </row>
    <row r="104" spans="1:53" x14ac:dyDescent="0.3">
      <c r="A104">
        <v>118459932075</v>
      </c>
      <c r="B104">
        <v>453298388</v>
      </c>
      <c r="C104" s="1">
        <v>45233.073981481481</v>
      </c>
      <c r="D104" s="1">
        <v>45233.084305555552</v>
      </c>
      <c r="E104" t="s">
        <v>626</v>
      </c>
      <c r="I104" t="s">
        <v>56</v>
      </c>
      <c r="J104" t="s">
        <v>140</v>
      </c>
      <c r="K104">
        <v>4</v>
      </c>
      <c r="L104">
        <v>4</v>
      </c>
      <c r="M104">
        <v>2</v>
      </c>
      <c r="N104">
        <v>1</v>
      </c>
      <c r="O104">
        <v>1</v>
      </c>
      <c r="P104">
        <v>3</v>
      </c>
      <c r="Q104">
        <v>3</v>
      </c>
      <c r="R104">
        <v>2</v>
      </c>
      <c r="S104">
        <v>3</v>
      </c>
      <c r="T104">
        <v>2</v>
      </c>
      <c r="U104">
        <v>3</v>
      </c>
      <c r="V104">
        <v>3</v>
      </c>
      <c r="W104">
        <v>5</v>
      </c>
      <c r="X104">
        <v>1</v>
      </c>
      <c r="Y104">
        <v>1</v>
      </c>
      <c r="Z104">
        <v>5</v>
      </c>
      <c r="AA104">
        <v>5</v>
      </c>
      <c r="AB104">
        <v>3</v>
      </c>
      <c r="AC104">
        <v>4</v>
      </c>
      <c r="AD104">
        <v>2</v>
      </c>
      <c r="AE104">
        <v>3</v>
      </c>
      <c r="AF104">
        <v>3</v>
      </c>
      <c r="AG104">
        <v>5</v>
      </c>
      <c r="AH104">
        <v>4</v>
      </c>
      <c r="AI104">
        <v>5</v>
      </c>
      <c r="AJ104">
        <v>5</v>
      </c>
      <c r="AK104">
        <v>4</v>
      </c>
      <c r="AL104">
        <v>2</v>
      </c>
      <c r="AM104">
        <v>2</v>
      </c>
      <c r="AN104" t="s">
        <v>50</v>
      </c>
      <c r="AO104">
        <v>5</v>
      </c>
      <c r="AP104">
        <v>5</v>
      </c>
      <c r="AQ104">
        <v>5</v>
      </c>
      <c r="AR104">
        <v>2</v>
      </c>
      <c r="AS104">
        <v>1</v>
      </c>
      <c r="AT104">
        <v>3</v>
      </c>
      <c r="AU104">
        <v>2</v>
      </c>
      <c r="AV104">
        <v>1</v>
      </c>
      <c r="AW104">
        <v>5</v>
      </c>
      <c r="AX104">
        <v>4</v>
      </c>
      <c r="AY104">
        <v>5</v>
      </c>
      <c r="AZ104">
        <v>3</v>
      </c>
      <c r="BA104" t="s">
        <v>627</v>
      </c>
    </row>
    <row r="105" spans="1:53" x14ac:dyDescent="0.3">
      <c r="A105">
        <v>118459324896</v>
      </c>
      <c r="B105">
        <v>453298388</v>
      </c>
      <c r="C105" s="1">
        <v>45232.614490740743</v>
      </c>
      <c r="D105" s="1">
        <v>45232.618668981479</v>
      </c>
      <c r="E105" t="s">
        <v>630</v>
      </c>
      <c r="I105" t="s">
        <v>48</v>
      </c>
      <c r="J105" t="s">
        <v>140</v>
      </c>
      <c r="K105">
        <v>4</v>
      </c>
      <c r="L105">
        <v>3</v>
      </c>
      <c r="M105">
        <v>1</v>
      </c>
      <c r="N105">
        <v>3</v>
      </c>
      <c r="O105">
        <v>3</v>
      </c>
      <c r="P105">
        <v>5</v>
      </c>
      <c r="Q105">
        <v>1</v>
      </c>
      <c r="R105">
        <v>3</v>
      </c>
      <c r="S105">
        <v>2</v>
      </c>
      <c r="T105">
        <v>3</v>
      </c>
      <c r="U105">
        <v>2</v>
      </c>
      <c r="V105">
        <v>4</v>
      </c>
      <c r="W105">
        <v>4</v>
      </c>
      <c r="X105">
        <v>1</v>
      </c>
      <c r="Y105">
        <v>2</v>
      </c>
      <c r="Z105">
        <v>3</v>
      </c>
      <c r="AA105">
        <v>2</v>
      </c>
      <c r="AB105">
        <v>2</v>
      </c>
      <c r="AC105">
        <v>2</v>
      </c>
      <c r="AD105">
        <v>3</v>
      </c>
      <c r="AE105">
        <v>2</v>
      </c>
      <c r="AF105">
        <v>3</v>
      </c>
      <c r="AG105">
        <v>3</v>
      </c>
      <c r="AH105">
        <v>2</v>
      </c>
      <c r="AI105">
        <v>4</v>
      </c>
      <c r="AJ105">
        <v>3</v>
      </c>
      <c r="AK105">
        <v>2</v>
      </c>
      <c r="AL105">
        <v>4</v>
      </c>
      <c r="AM105">
        <v>2</v>
      </c>
      <c r="AN105" t="s">
        <v>50</v>
      </c>
      <c r="AO105">
        <v>1</v>
      </c>
      <c r="AP105">
        <v>3</v>
      </c>
      <c r="AQ105">
        <v>3</v>
      </c>
      <c r="AR105">
        <v>1</v>
      </c>
      <c r="AS105">
        <v>1</v>
      </c>
      <c r="AT105">
        <v>3</v>
      </c>
      <c r="AU105">
        <v>5</v>
      </c>
      <c r="AV105">
        <v>4</v>
      </c>
      <c r="AW105">
        <v>4</v>
      </c>
      <c r="AX105">
        <v>5</v>
      </c>
      <c r="AY105">
        <v>1</v>
      </c>
      <c r="AZ105">
        <v>1</v>
      </c>
      <c r="BA105" t="s">
        <v>631</v>
      </c>
    </row>
    <row r="106" spans="1:53" x14ac:dyDescent="0.3">
      <c r="A106">
        <v>118458458098</v>
      </c>
      <c r="B106">
        <v>453298388</v>
      </c>
      <c r="C106" s="1">
        <v>45231.854953703703</v>
      </c>
      <c r="D106" s="1">
        <v>45231.85800925926</v>
      </c>
      <c r="E106" t="s">
        <v>640</v>
      </c>
      <c r="I106" t="s">
        <v>56</v>
      </c>
      <c r="J106" t="s">
        <v>68</v>
      </c>
      <c r="K106">
        <v>3</v>
      </c>
      <c r="L106">
        <v>4</v>
      </c>
      <c r="M106">
        <v>4</v>
      </c>
      <c r="N106">
        <v>5</v>
      </c>
      <c r="O106">
        <v>4</v>
      </c>
      <c r="P106">
        <v>5</v>
      </c>
      <c r="Q106">
        <v>5</v>
      </c>
      <c r="R106">
        <v>4</v>
      </c>
      <c r="S106">
        <v>4</v>
      </c>
      <c r="T106">
        <v>4</v>
      </c>
      <c r="U106">
        <v>5</v>
      </c>
      <c r="V106">
        <v>5</v>
      </c>
      <c r="W106">
        <v>5</v>
      </c>
      <c r="X106">
        <v>5</v>
      </c>
      <c r="Y106">
        <v>4</v>
      </c>
      <c r="Z106">
        <v>5</v>
      </c>
      <c r="AA106">
        <v>4</v>
      </c>
      <c r="AB106">
        <v>4</v>
      </c>
      <c r="AC106">
        <v>4</v>
      </c>
      <c r="AD106">
        <v>4</v>
      </c>
      <c r="AE106">
        <v>4</v>
      </c>
      <c r="AF106">
        <v>5</v>
      </c>
      <c r="AG106">
        <v>4</v>
      </c>
      <c r="AH106">
        <v>4</v>
      </c>
      <c r="AI106">
        <v>5</v>
      </c>
      <c r="AJ106">
        <v>5</v>
      </c>
      <c r="AK106">
        <v>4</v>
      </c>
      <c r="AL106">
        <v>5</v>
      </c>
      <c r="AM106">
        <v>5</v>
      </c>
      <c r="AN106" t="s">
        <v>50</v>
      </c>
      <c r="AO106">
        <v>4</v>
      </c>
      <c r="AP106">
        <v>4</v>
      </c>
      <c r="AQ106">
        <v>5</v>
      </c>
      <c r="AR106">
        <v>4</v>
      </c>
      <c r="AS106">
        <v>5</v>
      </c>
      <c r="AT106">
        <v>4</v>
      </c>
      <c r="AU106">
        <v>5</v>
      </c>
      <c r="AV106">
        <v>5</v>
      </c>
      <c r="AW106">
        <v>4</v>
      </c>
      <c r="AX106">
        <v>5</v>
      </c>
      <c r="AY106">
        <v>5</v>
      </c>
      <c r="AZ106">
        <v>5</v>
      </c>
      <c r="BA106" t="s">
        <v>641</v>
      </c>
    </row>
    <row r="107" spans="1:53" x14ac:dyDescent="0.3">
      <c r="A107">
        <v>118457370016</v>
      </c>
      <c r="B107">
        <v>453298388</v>
      </c>
      <c r="C107" s="1">
        <v>45230.792256944442</v>
      </c>
      <c r="D107" s="1">
        <v>45230.80059027778</v>
      </c>
      <c r="E107" t="s">
        <v>649</v>
      </c>
      <c r="I107" t="s">
        <v>56</v>
      </c>
      <c r="J107" t="s">
        <v>68</v>
      </c>
      <c r="K107">
        <v>4</v>
      </c>
      <c r="L107">
        <v>4</v>
      </c>
      <c r="M107">
        <v>5</v>
      </c>
      <c r="N107">
        <v>2</v>
      </c>
      <c r="O107">
        <v>4</v>
      </c>
      <c r="P107">
        <v>4</v>
      </c>
      <c r="Q107">
        <v>5</v>
      </c>
      <c r="R107">
        <v>3</v>
      </c>
      <c r="S107">
        <v>5</v>
      </c>
      <c r="T107">
        <v>4</v>
      </c>
      <c r="U107">
        <v>4</v>
      </c>
      <c r="V107">
        <v>2</v>
      </c>
      <c r="W107">
        <v>3</v>
      </c>
      <c r="X107">
        <v>3</v>
      </c>
      <c r="Y107">
        <v>3</v>
      </c>
      <c r="Z107">
        <v>5</v>
      </c>
      <c r="AA107">
        <v>5</v>
      </c>
      <c r="AB107">
        <v>5</v>
      </c>
      <c r="AC107">
        <v>4</v>
      </c>
      <c r="AD107">
        <v>4</v>
      </c>
      <c r="AE107">
        <v>3</v>
      </c>
      <c r="AF107">
        <v>3</v>
      </c>
      <c r="AG107">
        <v>5</v>
      </c>
      <c r="AH107">
        <v>5</v>
      </c>
      <c r="AI107">
        <v>2</v>
      </c>
      <c r="AJ107">
        <v>4</v>
      </c>
      <c r="AK107">
        <v>5</v>
      </c>
      <c r="AL107">
        <v>4</v>
      </c>
      <c r="AM107">
        <v>3</v>
      </c>
      <c r="AN107">
        <v>5</v>
      </c>
      <c r="AO107">
        <v>4</v>
      </c>
      <c r="AP107">
        <v>4</v>
      </c>
      <c r="AQ107">
        <v>4</v>
      </c>
      <c r="AR107">
        <v>4</v>
      </c>
      <c r="AS107">
        <v>4</v>
      </c>
      <c r="AT107">
        <v>4</v>
      </c>
      <c r="AU107">
        <v>5</v>
      </c>
      <c r="AV107">
        <v>3</v>
      </c>
      <c r="AW107">
        <v>4</v>
      </c>
      <c r="AX107">
        <v>3</v>
      </c>
      <c r="AY107">
        <v>5</v>
      </c>
      <c r="AZ107">
        <v>4</v>
      </c>
      <c r="BA107" t="s">
        <v>79</v>
      </c>
    </row>
    <row r="108" spans="1:53" x14ac:dyDescent="0.3">
      <c r="A108">
        <v>118457359674</v>
      </c>
      <c r="B108">
        <v>453298388</v>
      </c>
      <c r="C108" s="1">
        <v>45230.785185185188</v>
      </c>
      <c r="D108" s="1">
        <v>45230.789340277777</v>
      </c>
      <c r="E108" t="s">
        <v>650</v>
      </c>
      <c r="I108" t="s">
        <v>56</v>
      </c>
      <c r="J108" t="s">
        <v>103</v>
      </c>
      <c r="K108">
        <v>5</v>
      </c>
      <c r="L108">
        <v>5</v>
      </c>
      <c r="M108">
        <v>5</v>
      </c>
      <c r="N108">
        <v>5</v>
      </c>
      <c r="O108">
        <v>5</v>
      </c>
      <c r="P108">
        <v>5</v>
      </c>
      <c r="Q108">
        <v>5</v>
      </c>
      <c r="R108">
        <v>5</v>
      </c>
      <c r="S108">
        <v>5</v>
      </c>
      <c r="T108">
        <v>5</v>
      </c>
      <c r="U108">
        <v>5</v>
      </c>
      <c r="V108">
        <v>5</v>
      </c>
      <c r="W108">
        <v>5</v>
      </c>
      <c r="X108">
        <v>5</v>
      </c>
      <c r="Y108">
        <v>5</v>
      </c>
      <c r="Z108">
        <v>5</v>
      </c>
      <c r="AA108">
        <v>5</v>
      </c>
      <c r="AB108">
        <v>5</v>
      </c>
      <c r="AC108">
        <v>5</v>
      </c>
      <c r="AD108">
        <v>5</v>
      </c>
      <c r="AE108">
        <v>5</v>
      </c>
      <c r="AF108">
        <v>5</v>
      </c>
      <c r="AG108">
        <v>5</v>
      </c>
      <c r="AH108">
        <v>5</v>
      </c>
      <c r="AI108">
        <v>5</v>
      </c>
      <c r="AJ108">
        <v>5</v>
      </c>
      <c r="AK108">
        <v>5</v>
      </c>
      <c r="AL108">
        <v>5</v>
      </c>
      <c r="AM108">
        <v>5</v>
      </c>
      <c r="AN108">
        <v>5</v>
      </c>
      <c r="AO108">
        <v>5</v>
      </c>
      <c r="AP108">
        <v>5</v>
      </c>
      <c r="AQ108">
        <v>5</v>
      </c>
      <c r="AR108">
        <v>5</v>
      </c>
      <c r="AS108">
        <v>5</v>
      </c>
      <c r="AT108">
        <v>5</v>
      </c>
      <c r="AU108">
        <v>5</v>
      </c>
      <c r="AV108">
        <v>5</v>
      </c>
      <c r="AW108">
        <v>5</v>
      </c>
      <c r="AX108">
        <v>5</v>
      </c>
      <c r="AY108">
        <v>5</v>
      </c>
      <c r="AZ108">
        <v>5</v>
      </c>
      <c r="BA108" t="s">
        <v>97</v>
      </c>
    </row>
    <row r="109" spans="1:53" x14ac:dyDescent="0.3">
      <c r="A109">
        <v>118457317980</v>
      </c>
      <c r="B109">
        <v>453298388</v>
      </c>
      <c r="C109" s="1">
        <v>45230.734594907408</v>
      </c>
      <c r="D109" s="1">
        <v>45230.750914351855</v>
      </c>
      <c r="E109" t="s">
        <v>651</v>
      </c>
      <c r="I109" t="s">
        <v>56</v>
      </c>
      <c r="J109" t="s">
        <v>68</v>
      </c>
      <c r="K109">
        <v>4</v>
      </c>
      <c r="L109">
        <v>3</v>
      </c>
      <c r="M109">
        <v>3</v>
      </c>
      <c r="N109">
        <v>3</v>
      </c>
      <c r="O109">
        <v>4</v>
      </c>
      <c r="P109">
        <v>4</v>
      </c>
      <c r="Q109">
        <v>4</v>
      </c>
      <c r="R109">
        <v>3</v>
      </c>
      <c r="S109">
        <v>4</v>
      </c>
      <c r="T109">
        <v>3</v>
      </c>
      <c r="U109">
        <v>3</v>
      </c>
      <c r="V109">
        <v>2</v>
      </c>
      <c r="W109">
        <v>4</v>
      </c>
      <c r="X109">
        <v>3</v>
      </c>
      <c r="Y109">
        <v>4</v>
      </c>
      <c r="Z109">
        <v>4</v>
      </c>
      <c r="AA109">
        <v>4</v>
      </c>
      <c r="AB109">
        <v>4</v>
      </c>
      <c r="AC109">
        <v>4</v>
      </c>
      <c r="AD109">
        <v>3</v>
      </c>
      <c r="AE109">
        <v>4</v>
      </c>
      <c r="AF109">
        <v>4</v>
      </c>
      <c r="AG109">
        <v>4</v>
      </c>
      <c r="AH109">
        <v>4</v>
      </c>
      <c r="AI109">
        <v>2</v>
      </c>
      <c r="AJ109">
        <v>4</v>
      </c>
      <c r="AK109">
        <v>4</v>
      </c>
      <c r="AL109">
        <v>4</v>
      </c>
      <c r="AM109">
        <v>3</v>
      </c>
      <c r="AN109" t="s">
        <v>50</v>
      </c>
      <c r="AO109">
        <v>2</v>
      </c>
      <c r="AP109">
        <v>4</v>
      </c>
      <c r="AQ109">
        <v>3</v>
      </c>
      <c r="AR109">
        <v>4</v>
      </c>
      <c r="AS109">
        <v>4</v>
      </c>
      <c r="AT109">
        <v>4</v>
      </c>
      <c r="AU109">
        <v>4</v>
      </c>
      <c r="AV109">
        <v>3</v>
      </c>
      <c r="AW109">
        <v>4</v>
      </c>
      <c r="AX109">
        <v>3</v>
      </c>
      <c r="AY109">
        <v>3</v>
      </c>
      <c r="AZ109">
        <v>4</v>
      </c>
      <c r="BA109" t="s">
        <v>652</v>
      </c>
    </row>
    <row r="110" spans="1:53" x14ac:dyDescent="0.3">
      <c r="A110">
        <v>118457311737</v>
      </c>
      <c r="B110">
        <v>453298388</v>
      </c>
      <c r="C110" s="1">
        <v>45230.725821759261</v>
      </c>
      <c r="D110" s="1">
        <v>45230.735625000001</v>
      </c>
      <c r="E110" t="s">
        <v>653</v>
      </c>
      <c r="I110" t="s">
        <v>56</v>
      </c>
      <c r="J110" t="s">
        <v>68</v>
      </c>
      <c r="K110">
        <v>4</v>
      </c>
      <c r="L110">
        <v>4</v>
      </c>
      <c r="M110">
        <v>3</v>
      </c>
      <c r="N110">
        <v>4</v>
      </c>
      <c r="O110">
        <v>4</v>
      </c>
      <c r="P110">
        <v>3</v>
      </c>
      <c r="Q110">
        <v>2</v>
      </c>
      <c r="R110">
        <v>3</v>
      </c>
      <c r="S110">
        <v>2</v>
      </c>
      <c r="T110">
        <v>3</v>
      </c>
      <c r="U110">
        <v>4</v>
      </c>
      <c r="V110">
        <v>4</v>
      </c>
      <c r="W110">
        <v>5</v>
      </c>
      <c r="X110">
        <v>2</v>
      </c>
      <c r="Y110">
        <v>2</v>
      </c>
      <c r="Z110">
        <v>5</v>
      </c>
      <c r="AA110">
        <v>2</v>
      </c>
      <c r="AB110">
        <v>2</v>
      </c>
      <c r="AC110">
        <v>4</v>
      </c>
      <c r="AD110">
        <v>4</v>
      </c>
      <c r="AE110">
        <v>3</v>
      </c>
      <c r="AF110">
        <v>4</v>
      </c>
      <c r="AG110">
        <v>4</v>
      </c>
      <c r="AH110">
        <v>5</v>
      </c>
      <c r="AI110">
        <v>4</v>
      </c>
      <c r="AJ110">
        <v>3</v>
      </c>
      <c r="AK110">
        <v>3</v>
      </c>
      <c r="AL110">
        <v>4</v>
      </c>
      <c r="AM110">
        <v>4</v>
      </c>
      <c r="AN110">
        <v>3</v>
      </c>
      <c r="AO110">
        <v>2</v>
      </c>
      <c r="AP110">
        <v>4</v>
      </c>
      <c r="AQ110">
        <v>4</v>
      </c>
      <c r="AR110">
        <v>4</v>
      </c>
      <c r="AS110">
        <v>4</v>
      </c>
      <c r="AT110">
        <v>4</v>
      </c>
      <c r="AU110">
        <v>4</v>
      </c>
      <c r="AV110">
        <v>3</v>
      </c>
      <c r="AW110">
        <v>2</v>
      </c>
      <c r="AX110">
        <v>3</v>
      </c>
      <c r="AY110">
        <v>5</v>
      </c>
      <c r="AZ110">
        <v>3</v>
      </c>
      <c r="BA110" t="s">
        <v>654</v>
      </c>
    </row>
    <row r="111" spans="1:53" x14ac:dyDescent="0.3">
      <c r="A111">
        <v>118457205031</v>
      </c>
      <c r="B111">
        <v>453298388</v>
      </c>
      <c r="C111" s="1">
        <v>45230.554259259261</v>
      </c>
      <c r="D111" s="1">
        <v>45230.578530092593</v>
      </c>
      <c r="E111" t="s">
        <v>657</v>
      </c>
      <c r="I111" t="s">
        <v>56</v>
      </c>
      <c r="J111" t="s">
        <v>91</v>
      </c>
      <c r="K111">
        <v>2</v>
      </c>
      <c r="L111">
        <v>4</v>
      </c>
      <c r="M111">
        <v>2</v>
      </c>
      <c r="N111">
        <v>4</v>
      </c>
      <c r="O111">
        <v>1</v>
      </c>
      <c r="P111">
        <v>4</v>
      </c>
      <c r="Q111">
        <v>1</v>
      </c>
      <c r="R111">
        <v>2</v>
      </c>
      <c r="S111">
        <v>1</v>
      </c>
      <c r="T111">
        <v>1</v>
      </c>
      <c r="U111">
        <v>2</v>
      </c>
      <c r="V111">
        <v>4</v>
      </c>
      <c r="W111">
        <v>2</v>
      </c>
      <c r="X111">
        <v>2</v>
      </c>
      <c r="Y111">
        <v>4</v>
      </c>
      <c r="Z111">
        <v>4</v>
      </c>
      <c r="AA111">
        <v>4</v>
      </c>
      <c r="AB111">
        <v>2</v>
      </c>
      <c r="AC111">
        <v>2</v>
      </c>
      <c r="AD111">
        <v>2</v>
      </c>
      <c r="AE111">
        <v>2</v>
      </c>
      <c r="AF111">
        <v>4</v>
      </c>
      <c r="AG111">
        <v>4</v>
      </c>
      <c r="AH111">
        <v>4</v>
      </c>
      <c r="AI111">
        <v>1</v>
      </c>
      <c r="AJ111">
        <v>4</v>
      </c>
      <c r="AK111">
        <v>4</v>
      </c>
      <c r="AL111">
        <v>4</v>
      </c>
      <c r="AM111">
        <v>4</v>
      </c>
      <c r="AN111" t="s">
        <v>50</v>
      </c>
      <c r="AO111">
        <v>4</v>
      </c>
      <c r="AP111">
        <v>1</v>
      </c>
      <c r="AQ111">
        <v>1</v>
      </c>
      <c r="AR111">
        <v>2</v>
      </c>
      <c r="AS111">
        <v>2</v>
      </c>
      <c r="AT111">
        <v>3</v>
      </c>
      <c r="AU111">
        <v>2</v>
      </c>
      <c r="AV111">
        <v>2</v>
      </c>
      <c r="AW111">
        <v>3</v>
      </c>
      <c r="AX111">
        <v>4</v>
      </c>
      <c r="AY111">
        <v>1</v>
      </c>
      <c r="AZ111">
        <v>3</v>
      </c>
      <c r="BA111" t="s">
        <v>658</v>
      </c>
    </row>
    <row r="112" spans="1:53" x14ac:dyDescent="0.3">
      <c r="A112">
        <v>118456613829</v>
      </c>
      <c r="B112">
        <v>453298388</v>
      </c>
      <c r="C112" s="1">
        <v>45230.010925925926</v>
      </c>
      <c r="D112" s="1">
        <v>45230.017245370371</v>
      </c>
      <c r="E112" t="s">
        <v>662</v>
      </c>
      <c r="I112" t="s">
        <v>56</v>
      </c>
      <c r="J112" t="s">
        <v>68</v>
      </c>
      <c r="K112">
        <v>4</v>
      </c>
      <c r="L112">
        <v>3</v>
      </c>
      <c r="M112">
        <v>2</v>
      </c>
      <c r="N112">
        <v>4</v>
      </c>
      <c r="O112">
        <v>4</v>
      </c>
      <c r="P112">
        <v>4</v>
      </c>
      <c r="Q112">
        <v>4</v>
      </c>
      <c r="R112">
        <v>4</v>
      </c>
      <c r="S112">
        <v>4</v>
      </c>
      <c r="T112">
        <v>3</v>
      </c>
      <c r="U112">
        <v>4</v>
      </c>
      <c r="V112">
        <v>1</v>
      </c>
      <c r="W112">
        <v>3</v>
      </c>
      <c r="X112">
        <v>1</v>
      </c>
      <c r="Y112">
        <v>4</v>
      </c>
      <c r="Z112">
        <v>4</v>
      </c>
      <c r="AA112">
        <v>4</v>
      </c>
      <c r="AB112">
        <v>4</v>
      </c>
      <c r="AC112">
        <v>4</v>
      </c>
      <c r="AD112">
        <v>4</v>
      </c>
      <c r="AE112">
        <v>4</v>
      </c>
      <c r="AF112">
        <v>4</v>
      </c>
      <c r="AG112">
        <v>3</v>
      </c>
      <c r="AH112">
        <v>3</v>
      </c>
      <c r="AI112">
        <v>2</v>
      </c>
      <c r="AJ112">
        <v>4</v>
      </c>
      <c r="AK112">
        <v>2</v>
      </c>
      <c r="AL112">
        <v>4</v>
      </c>
      <c r="AM112">
        <v>3</v>
      </c>
      <c r="AN112">
        <v>1</v>
      </c>
      <c r="AO112">
        <v>3</v>
      </c>
      <c r="AP112">
        <v>4</v>
      </c>
      <c r="AQ112">
        <v>4</v>
      </c>
      <c r="AR112">
        <v>4</v>
      </c>
      <c r="AS112">
        <v>3</v>
      </c>
      <c r="AT112">
        <v>3</v>
      </c>
      <c r="AU112">
        <v>3</v>
      </c>
      <c r="AV112">
        <v>1</v>
      </c>
      <c r="AW112">
        <v>3</v>
      </c>
      <c r="AX112">
        <v>3</v>
      </c>
      <c r="AY112">
        <v>4</v>
      </c>
      <c r="AZ112">
        <v>3</v>
      </c>
      <c r="BA112" t="s">
        <v>663</v>
      </c>
    </row>
    <row r="113" spans="1:53" x14ac:dyDescent="0.3">
      <c r="A113">
        <v>118456612069</v>
      </c>
      <c r="B113">
        <v>453298388</v>
      </c>
      <c r="C113" s="1">
        <v>45230.007615740738</v>
      </c>
      <c r="D113" s="1">
        <v>45230.014537037037</v>
      </c>
      <c r="E113" t="s">
        <v>664</v>
      </c>
      <c r="I113" t="s">
        <v>56</v>
      </c>
      <c r="J113" t="s">
        <v>68</v>
      </c>
      <c r="K113">
        <v>4</v>
      </c>
      <c r="L113">
        <v>1</v>
      </c>
      <c r="M113">
        <v>4</v>
      </c>
      <c r="N113">
        <v>4</v>
      </c>
      <c r="O113">
        <v>4</v>
      </c>
      <c r="P113">
        <v>4</v>
      </c>
      <c r="Q113">
        <v>4</v>
      </c>
      <c r="R113">
        <v>4</v>
      </c>
      <c r="S113">
        <v>4</v>
      </c>
      <c r="T113">
        <v>4</v>
      </c>
      <c r="U113">
        <v>4</v>
      </c>
      <c r="V113">
        <v>4</v>
      </c>
      <c r="W113">
        <v>4</v>
      </c>
      <c r="X113">
        <v>3</v>
      </c>
      <c r="Y113">
        <v>4</v>
      </c>
      <c r="Z113">
        <v>4</v>
      </c>
      <c r="AA113">
        <v>4</v>
      </c>
      <c r="AB113">
        <v>4</v>
      </c>
      <c r="AC113">
        <v>4</v>
      </c>
      <c r="AD113">
        <v>4</v>
      </c>
      <c r="AE113">
        <v>4</v>
      </c>
      <c r="AF113">
        <v>4</v>
      </c>
      <c r="AG113">
        <v>4</v>
      </c>
      <c r="AH113">
        <v>4</v>
      </c>
      <c r="AI113">
        <v>4</v>
      </c>
      <c r="AJ113">
        <v>3</v>
      </c>
      <c r="AK113">
        <v>3</v>
      </c>
      <c r="AL113">
        <v>4</v>
      </c>
      <c r="AM113">
        <v>4</v>
      </c>
      <c r="AN113">
        <v>4</v>
      </c>
      <c r="AO113">
        <v>3</v>
      </c>
      <c r="AP113">
        <v>4</v>
      </c>
      <c r="AQ113">
        <v>4</v>
      </c>
      <c r="AR113">
        <v>4</v>
      </c>
      <c r="AS113">
        <v>4</v>
      </c>
      <c r="AT113">
        <v>4</v>
      </c>
      <c r="AU113">
        <v>4</v>
      </c>
      <c r="AV113">
        <v>4</v>
      </c>
      <c r="AW113">
        <v>4</v>
      </c>
      <c r="AX113">
        <v>4</v>
      </c>
      <c r="AY113">
        <v>4</v>
      </c>
      <c r="AZ113">
        <v>3</v>
      </c>
      <c r="BA113" t="s">
        <v>665</v>
      </c>
    </row>
    <row r="114" spans="1:53" x14ac:dyDescent="0.3">
      <c r="A114">
        <v>118456587891</v>
      </c>
      <c r="B114">
        <v>453298388</v>
      </c>
      <c r="C114" s="1">
        <v>45229.959641203706</v>
      </c>
      <c r="D114" s="1">
        <v>45230.000416666669</v>
      </c>
      <c r="E114" t="s">
        <v>666</v>
      </c>
      <c r="I114" t="s">
        <v>56</v>
      </c>
      <c r="J114" t="s">
        <v>57</v>
      </c>
      <c r="K114">
        <v>2</v>
      </c>
      <c r="L114">
        <v>1</v>
      </c>
      <c r="M114">
        <v>3</v>
      </c>
      <c r="N114">
        <v>4</v>
      </c>
      <c r="O114">
        <v>2</v>
      </c>
      <c r="P114">
        <v>2</v>
      </c>
      <c r="Q114">
        <v>4</v>
      </c>
      <c r="R114">
        <v>2</v>
      </c>
      <c r="S114">
        <v>4</v>
      </c>
      <c r="T114">
        <v>4</v>
      </c>
      <c r="U114">
        <v>3</v>
      </c>
      <c r="V114">
        <v>4</v>
      </c>
      <c r="W114">
        <v>4</v>
      </c>
      <c r="X114">
        <v>4</v>
      </c>
      <c r="Y114">
        <v>3</v>
      </c>
      <c r="Z114">
        <v>4</v>
      </c>
      <c r="AA114">
        <v>4</v>
      </c>
      <c r="AB114">
        <v>4</v>
      </c>
      <c r="AC114">
        <v>4</v>
      </c>
      <c r="AD114">
        <v>2</v>
      </c>
      <c r="AE114">
        <v>2</v>
      </c>
      <c r="AF114">
        <v>2</v>
      </c>
      <c r="AG114">
        <v>3</v>
      </c>
      <c r="AH114">
        <v>3</v>
      </c>
      <c r="AI114">
        <v>3</v>
      </c>
      <c r="AJ114">
        <v>4</v>
      </c>
      <c r="AK114">
        <v>1</v>
      </c>
      <c r="AL114">
        <v>3</v>
      </c>
      <c r="AM114">
        <v>2</v>
      </c>
      <c r="AN114">
        <v>4</v>
      </c>
      <c r="AO114">
        <v>2</v>
      </c>
      <c r="AP114">
        <v>4</v>
      </c>
      <c r="AQ114">
        <v>4</v>
      </c>
      <c r="AR114">
        <v>4</v>
      </c>
      <c r="AS114">
        <v>4</v>
      </c>
      <c r="AT114">
        <v>4</v>
      </c>
      <c r="AU114">
        <v>4</v>
      </c>
      <c r="AV114">
        <v>3</v>
      </c>
      <c r="AW114">
        <v>4</v>
      </c>
      <c r="AX114">
        <v>3</v>
      </c>
      <c r="AY114">
        <v>4</v>
      </c>
      <c r="AZ114">
        <v>4</v>
      </c>
      <c r="BA114" t="s">
        <v>667</v>
      </c>
    </row>
    <row r="115" spans="1:53" x14ac:dyDescent="0.3">
      <c r="A115">
        <v>118456289594</v>
      </c>
      <c r="B115">
        <v>453298388</v>
      </c>
      <c r="C115" s="1">
        <v>45229.775601851848</v>
      </c>
      <c r="D115" s="1">
        <v>45229.783333333333</v>
      </c>
      <c r="E115" t="s">
        <v>680</v>
      </c>
      <c r="I115" t="s">
        <v>56</v>
      </c>
      <c r="J115" t="s">
        <v>140</v>
      </c>
      <c r="K115">
        <v>5</v>
      </c>
      <c r="L115">
        <v>3</v>
      </c>
      <c r="M115">
        <v>4</v>
      </c>
      <c r="N115">
        <v>4</v>
      </c>
      <c r="O115">
        <v>3</v>
      </c>
      <c r="P115">
        <v>3</v>
      </c>
      <c r="Q115">
        <v>3</v>
      </c>
      <c r="R115">
        <v>3</v>
      </c>
      <c r="S115">
        <v>4</v>
      </c>
      <c r="T115">
        <v>1</v>
      </c>
      <c r="U115">
        <v>4</v>
      </c>
      <c r="V115">
        <v>4</v>
      </c>
      <c r="W115">
        <v>2</v>
      </c>
      <c r="X115">
        <v>1</v>
      </c>
      <c r="Y115">
        <v>4</v>
      </c>
      <c r="Z115">
        <v>4</v>
      </c>
      <c r="AA115">
        <v>5</v>
      </c>
      <c r="AB115">
        <v>4</v>
      </c>
      <c r="AC115">
        <v>4</v>
      </c>
      <c r="AD115">
        <v>4</v>
      </c>
      <c r="AE115">
        <v>3</v>
      </c>
      <c r="AF115">
        <v>3</v>
      </c>
      <c r="AG115">
        <v>5</v>
      </c>
      <c r="AH115">
        <v>5</v>
      </c>
      <c r="AI115">
        <v>1</v>
      </c>
      <c r="AJ115">
        <v>5</v>
      </c>
      <c r="AK115">
        <v>3</v>
      </c>
      <c r="AL115">
        <v>5</v>
      </c>
      <c r="AM115">
        <v>2</v>
      </c>
      <c r="AN115">
        <v>1</v>
      </c>
      <c r="AO115">
        <v>2</v>
      </c>
      <c r="AP115">
        <v>2</v>
      </c>
      <c r="AQ115">
        <v>2</v>
      </c>
      <c r="AR115">
        <v>3</v>
      </c>
      <c r="AS115">
        <v>4</v>
      </c>
      <c r="AT115">
        <v>3</v>
      </c>
      <c r="AU115">
        <v>3</v>
      </c>
      <c r="AV115">
        <v>2</v>
      </c>
      <c r="AW115">
        <v>4</v>
      </c>
      <c r="AX115">
        <v>2</v>
      </c>
      <c r="AY115">
        <v>2</v>
      </c>
      <c r="AZ115">
        <v>5</v>
      </c>
      <c r="BA115" t="s">
        <v>681</v>
      </c>
    </row>
    <row r="116" spans="1:53" x14ac:dyDescent="0.3">
      <c r="A116">
        <v>118456272676</v>
      </c>
      <c r="B116">
        <v>453298388</v>
      </c>
      <c r="C116" s="1">
        <v>45229.747187499997</v>
      </c>
      <c r="D116" s="1">
        <v>45229.756793981483</v>
      </c>
      <c r="E116" t="s">
        <v>684</v>
      </c>
      <c r="I116" t="s">
        <v>56</v>
      </c>
      <c r="J116" t="s">
        <v>68</v>
      </c>
      <c r="K116">
        <v>1</v>
      </c>
      <c r="L116">
        <v>1</v>
      </c>
      <c r="M116">
        <v>2</v>
      </c>
      <c r="N116">
        <v>2</v>
      </c>
      <c r="O116">
        <v>3</v>
      </c>
      <c r="P116">
        <v>3</v>
      </c>
      <c r="Q116">
        <v>3</v>
      </c>
      <c r="R116">
        <v>3</v>
      </c>
      <c r="S116">
        <v>3</v>
      </c>
      <c r="T116">
        <v>2</v>
      </c>
      <c r="U116">
        <v>3</v>
      </c>
      <c r="V116">
        <v>2</v>
      </c>
      <c r="W116">
        <v>3</v>
      </c>
      <c r="X116">
        <v>2</v>
      </c>
      <c r="Y116">
        <v>2</v>
      </c>
      <c r="Z116">
        <v>3</v>
      </c>
      <c r="AA116">
        <v>4</v>
      </c>
      <c r="AB116">
        <v>2</v>
      </c>
      <c r="AC116">
        <v>3</v>
      </c>
      <c r="AD116">
        <v>1</v>
      </c>
      <c r="AE116">
        <v>2</v>
      </c>
      <c r="AF116">
        <v>3</v>
      </c>
      <c r="AG116">
        <v>1</v>
      </c>
      <c r="AH116">
        <v>3</v>
      </c>
      <c r="AI116">
        <v>4</v>
      </c>
      <c r="AJ116">
        <v>4</v>
      </c>
      <c r="AK116">
        <v>3</v>
      </c>
      <c r="AL116">
        <v>3</v>
      </c>
      <c r="AM116">
        <v>3</v>
      </c>
      <c r="AN116" t="s">
        <v>50</v>
      </c>
      <c r="AO116">
        <v>3</v>
      </c>
      <c r="AP116">
        <v>4</v>
      </c>
      <c r="AQ116">
        <v>4</v>
      </c>
      <c r="AR116">
        <v>2</v>
      </c>
      <c r="AS116">
        <v>1</v>
      </c>
      <c r="AT116">
        <v>3</v>
      </c>
      <c r="AU116">
        <v>3</v>
      </c>
      <c r="AV116">
        <v>3</v>
      </c>
      <c r="AW116">
        <v>4</v>
      </c>
      <c r="AX116">
        <v>3</v>
      </c>
      <c r="AY116">
        <v>4</v>
      </c>
      <c r="AZ116">
        <v>3</v>
      </c>
      <c r="BA116" t="s">
        <v>685</v>
      </c>
    </row>
    <row r="117" spans="1:53" x14ac:dyDescent="0.3">
      <c r="A117">
        <v>118456257768</v>
      </c>
      <c r="B117">
        <v>453298388</v>
      </c>
      <c r="C117" s="1">
        <v>45229.722453703704</v>
      </c>
      <c r="D117" s="1">
        <v>45229.733749999999</v>
      </c>
      <c r="E117" t="s">
        <v>690</v>
      </c>
      <c r="I117" t="s">
        <v>56</v>
      </c>
      <c r="J117" t="s">
        <v>68</v>
      </c>
      <c r="K117">
        <v>5</v>
      </c>
      <c r="L117">
        <v>5</v>
      </c>
      <c r="M117">
        <v>5</v>
      </c>
      <c r="N117">
        <v>4</v>
      </c>
      <c r="O117">
        <v>4</v>
      </c>
      <c r="P117">
        <v>3</v>
      </c>
      <c r="Q117">
        <v>4</v>
      </c>
      <c r="R117">
        <v>4</v>
      </c>
      <c r="S117">
        <v>4</v>
      </c>
      <c r="T117">
        <v>4</v>
      </c>
      <c r="U117">
        <v>4</v>
      </c>
      <c r="V117">
        <v>2</v>
      </c>
      <c r="W117">
        <v>4</v>
      </c>
      <c r="X117">
        <v>2</v>
      </c>
      <c r="Y117">
        <v>4</v>
      </c>
      <c r="Z117">
        <v>4</v>
      </c>
      <c r="AA117">
        <v>4</v>
      </c>
      <c r="AB117">
        <v>3</v>
      </c>
      <c r="AC117">
        <v>3</v>
      </c>
      <c r="AD117">
        <v>3</v>
      </c>
      <c r="AE117">
        <v>3</v>
      </c>
      <c r="AF117">
        <v>3</v>
      </c>
      <c r="AG117">
        <v>3</v>
      </c>
      <c r="AH117">
        <v>3</v>
      </c>
      <c r="AI117">
        <v>2</v>
      </c>
      <c r="AJ117">
        <v>3</v>
      </c>
      <c r="AK117">
        <v>3</v>
      </c>
      <c r="AL117">
        <v>4</v>
      </c>
      <c r="AM117">
        <v>4</v>
      </c>
      <c r="AN117">
        <v>3</v>
      </c>
      <c r="AO117">
        <v>4</v>
      </c>
      <c r="AP117">
        <v>4</v>
      </c>
      <c r="AQ117">
        <v>4</v>
      </c>
      <c r="AR117">
        <v>4</v>
      </c>
      <c r="AS117">
        <v>3</v>
      </c>
      <c r="AT117">
        <v>5</v>
      </c>
      <c r="AU117">
        <v>4</v>
      </c>
      <c r="AV117">
        <v>2</v>
      </c>
      <c r="AW117">
        <v>4</v>
      </c>
      <c r="AX117">
        <v>4</v>
      </c>
      <c r="AY117">
        <v>4</v>
      </c>
      <c r="AZ117">
        <v>3</v>
      </c>
      <c r="BA117" t="s">
        <v>691</v>
      </c>
    </row>
    <row r="118" spans="1:53" x14ac:dyDescent="0.3">
      <c r="A118">
        <v>118456254374</v>
      </c>
      <c r="B118">
        <v>453298388</v>
      </c>
      <c r="C118" s="1">
        <v>45229.726597222223</v>
      </c>
      <c r="D118" s="1">
        <v>45229.729155092595</v>
      </c>
      <c r="E118" t="s">
        <v>692</v>
      </c>
      <c r="I118" t="s">
        <v>56</v>
      </c>
      <c r="J118" t="s">
        <v>68</v>
      </c>
      <c r="K118">
        <v>4</v>
      </c>
      <c r="L118">
        <v>4</v>
      </c>
      <c r="M118">
        <v>4</v>
      </c>
      <c r="N118">
        <v>4</v>
      </c>
      <c r="O118">
        <v>4</v>
      </c>
      <c r="P118">
        <v>4</v>
      </c>
      <c r="Q118">
        <v>5</v>
      </c>
      <c r="R118">
        <v>4</v>
      </c>
      <c r="S118">
        <v>4</v>
      </c>
      <c r="T118">
        <v>4</v>
      </c>
      <c r="U118">
        <v>5</v>
      </c>
      <c r="V118">
        <v>4</v>
      </c>
      <c r="W118">
        <v>5</v>
      </c>
      <c r="X118">
        <v>4</v>
      </c>
      <c r="Y118">
        <v>4</v>
      </c>
      <c r="Z118">
        <v>4</v>
      </c>
      <c r="AA118">
        <v>4</v>
      </c>
      <c r="AB118">
        <v>4</v>
      </c>
      <c r="AC118">
        <v>4</v>
      </c>
      <c r="AD118">
        <v>4</v>
      </c>
      <c r="AE118">
        <v>4</v>
      </c>
      <c r="AF118">
        <v>4</v>
      </c>
      <c r="AG118">
        <v>4</v>
      </c>
      <c r="AH118">
        <v>4</v>
      </c>
      <c r="AI118">
        <v>3</v>
      </c>
      <c r="AJ118">
        <v>3</v>
      </c>
      <c r="AK118">
        <v>4</v>
      </c>
      <c r="AL118">
        <v>4</v>
      </c>
      <c r="AM118">
        <v>4</v>
      </c>
      <c r="AN118">
        <v>4</v>
      </c>
      <c r="AO118">
        <v>4</v>
      </c>
      <c r="AP118">
        <v>3</v>
      </c>
      <c r="AQ118">
        <v>4</v>
      </c>
      <c r="AR118">
        <v>5</v>
      </c>
      <c r="AS118">
        <v>5</v>
      </c>
      <c r="AT118">
        <v>4</v>
      </c>
      <c r="AU118">
        <v>4</v>
      </c>
      <c r="AV118">
        <v>4</v>
      </c>
      <c r="AW118">
        <v>4</v>
      </c>
      <c r="AX118">
        <v>4</v>
      </c>
      <c r="AY118">
        <v>3</v>
      </c>
      <c r="AZ118">
        <v>4</v>
      </c>
      <c r="BA118" t="s">
        <v>693</v>
      </c>
    </row>
    <row r="119" spans="1:53" x14ac:dyDescent="0.3">
      <c r="A119">
        <v>118456236636</v>
      </c>
      <c r="B119">
        <v>453298388</v>
      </c>
      <c r="C119" s="1">
        <v>45229.69253472222</v>
      </c>
      <c r="D119" s="1">
        <v>45229.700972222221</v>
      </c>
      <c r="E119" t="s">
        <v>694</v>
      </c>
      <c r="I119" t="s">
        <v>56</v>
      </c>
      <c r="J119" t="s">
        <v>68</v>
      </c>
      <c r="K119">
        <v>4</v>
      </c>
      <c r="L119">
        <v>4</v>
      </c>
      <c r="M119">
        <v>5</v>
      </c>
      <c r="N119">
        <v>4</v>
      </c>
      <c r="O119">
        <v>4</v>
      </c>
      <c r="P119">
        <v>2</v>
      </c>
      <c r="Q119">
        <v>5</v>
      </c>
      <c r="R119">
        <v>3</v>
      </c>
      <c r="S119">
        <v>5</v>
      </c>
      <c r="T119">
        <v>5</v>
      </c>
      <c r="U119">
        <v>5</v>
      </c>
      <c r="V119">
        <v>3</v>
      </c>
      <c r="W119">
        <v>5</v>
      </c>
      <c r="X119">
        <v>3</v>
      </c>
      <c r="Y119">
        <v>3</v>
      </c>
      <c r="Z119">
        <v>5</v>
      </c>
      <c r="AA119">
        <v>5</v>
      </c>
      <c r="AB119">
        <v>4</v>
      </c>
      <c r="AC119">
        <v>4</v>
      </c>
      <c r="AD119">
        <v>5</v>
      </c>
      <c r="AE119">
        <v>4</v>
      </c>
      <c r="AF119">
        <v>4</v>
      </c>
      <c r="AG119">
        <v>4</v>
      </c>
      <c r="AH119">
        <v>4</v>
      </c>
      <c r="AI119">
        <v>1</v>
      </c>
      <c r="AJ119">
        <v>1</v>
      </c>
      <c r="AK119">
        <v>1</v>
      </c>
      <c r="AL119">
        <v>4</v>
      </c>
      <c r="AM119">
        <v>4</v>
      </c>
      <c r="AN119" t="s">
        <v>50</v>
      </c>
      <c r="AO119">
        <v>4</v>
      </c>
      <c r="AP119">
        <v>5</v>
      </c>
      <c r="AQ119">
        <v>5</v>
      </c>
      <c r="AR119">
        <v>4</v>
      </c>
      <c r="AS119">
        <v>4</v>
      </c>
      <c r="AT119">
        <v>4</v>
      </c>
      <c r="AU119">
        <v>4</v>
      </c>
      <c r="AV119">
        <v>1</v>
      </c>
      <c r="AW119">
        <v>3</v>
      </c>
      <c r="AX119">
        <v>4</v>
      </c>
      <c r="AY119">
        <v>4</v>
      </c>
      <c r="AZ119">
        <v>3</v>
      </c>
      <c r="BA119" t="s">
        <v>695</v>
      </c>
    </row>
    <row r="120" spans="1:53" x14ac:dyDescent="0.3">
      <c r="A120">
        <v>118456198659</v>
      </c>
      <c r="B120">
        <v>453298388</v>
      </c>
      <c r="C120" s="1">
        <v>45229.627060185187</v>
      </c>
      <c r="D120" s="1">
        <v>45229.637939814813</v>
      </c>
      <c r="E120" t="s">
        <v>698</v>
      </c>
      <c r="I120" t="s">
        <v>56</v>
      </c>
      <c r="J120" t="s">
        <v>103</v>
      </c>
      <c r="K120">
        <v>4</v>
      </c>
      <c r="L120">
        <v>4</v>
      </c>
      <c r="M120">
        <v>3</v>
      </c>
      <c r="N120">
        <v>3</v>
      </c>
      <c r="O120">
        <v>4</v>
      </c>
      <c r="P120">
        <v>2</v>
      </c>
      <c r="Q120">
        <v>2</v>
      </c>
      <c r="R120">
        <v>2</v>
      </c>
      <c r="S120">
        <v>3</v>
      </c>
      <c r="T120">
        <v>4</v>
      </c>
      <c r="U120">
        <v>2</v>
      </c>
      <c r="V120">
        <v>4</v>
      </c>
      <c r="W120">
        <v>4</v>
      </c>
      <c r="X120">
        <v>4</v>
      </c>
      <c r="Y120">
        <v>4</v>
      </c>
      <c r="Z120">
        <v>4</v>
      </c>
      <c r="AA120">
        <v>2</v>
      </c>
      <c r="AB120">
        <v>4</v>
      </c>
      <c r="AC120">
        <v>4</v>
      </c>
      <c r="AD120">
        <v>4</v>
      </c>
      <c r="AE120">
        <v>4</v>
      </c>
      <c r="AF120">
        <v>3</v>
      </c>
      <c r="AG120">
        <v>3</v>
      </c>
      <c r="AH120">
        <v>4</v>
      </c>
      <c r="AI120">
        <v>1</v>
      </c>
      <c r="AJ120">
        <v>3</v>
      </c>
      <c r="AK120">
        <v>2</v>
      </c>
      <c r="AL120">
        <v>3</v>
      </c>
      <c r="AM120">
        <v>2</v>
      </c>
      <c r="AN120">
        <v>3</v>
      </c>
      <c r="AO120">
        <v>1</v>
      </c>
      <c r="AP120">
        <v>4</v>
      </c>
      <c r="AQ120">
        <v>4</v>
      </c>
      <c r="AR120">
        <v>3</v>
      </c>
      <c r="AS120">
        <v>3</v>
      </c>
      <c r="AT120">
        <v>4</v>
      </c>
      <c r="AU120">
        <v>2</v>
      </c>
      <c r="AV120">
        <v>3</v>
      </c>
      <c r="AW120">
        <v>3</v>
      </c>
      <c r="AX120">
        <v>2</v>
      </c>
      <c r="AY120">
        <v>3</v>
      </c>
      <c r="AZ120">
        <v>3</v>
      </c>
      <c r="BA120" t="s">
        <v>699</v>
      </c>
    </row>
    <row r="121" spans="1:53" x14ac:dyDescent="0.3">
      <c r="A121">
        <v>118456193810</v>
      </c>
      <c r="B121">
        <v>453298388</v>
      </c>
      <c r="C121" s="1">
        <v>45229.475590277776</v>
      </c>
      <c r="D121" s="1">
        <v>45229.62909722222</v>
      </c>
      <c r="E121" t="s">
        <v>700</v>
      </c>
      <c r="I121" t="s">
        <v>56</v>
      </c>
      <c r="J121" t="s">
        <v>68</v>
      </c>
      <c r="K121">
        <v>4</v>
      </c>
      <c r="L121">
        <v>4</v>
      </c>
      <c r="M121">
        <v>4</v>
      </c>
      <c r="N121">
        <v>3</v>
      </c>
      <c r="O121">
        <v>4</v>
      </c>
      <c r="P121">
        <v>2</v>
      </c>
      <c r="Q121">
        <v>4</v>
      </c>
      <c r="R121">
        <v>4</v>
      </c>
      <c r="S121">
        <v>4</v>
      </c>
      <c r="T121">
        <v>3</v>
      </c>
      <c r="U121">
        <v>4</v>
      </c>
      <c r="V121">
        <v>3</v>
      </c>
      <c r="W121">
        <v>4</v>
      </c>
      <c r="X121">
        <v>2</v>
      </c>
      <c r="Y121">
        <v>4</v>
      </c>
      <c r="Z121">
        <v>4</v>
      </c>
      <c r="AA121">
        <v>4</v>
      </c>
      <c r="AB121">
        <v>4</v>
      </c>
      <c r="AC121">
        <v>5</v>
      </c>
      <c r="AD121">
        <v>4</v>
      </c>
      <c r="AE121">
        <v>4</v>
      </c>
      <c r="AF121">
        <v>4</v>
      </c>
      <c r="AG121">
        <v>4</v>
      </c>
      <c r="AH121">
        <v>4</v>
      </c>
      <c r="AI121">
        <v>2</v>
      </c>
      <c r="AJ121">
        <v>4</v>
      </c>
      <c r="AK121">
        <v>4</v>
      </c>
      <c r="AL121">
        <v>4</v>
      </c>
      <c r="AM121">
        <v>3</v>
      </c>
      <c r="AN121" t="s">
        <v>50</v>
      </c>
      <c r="AO121">
        <v>4</v>
      </c>
      <c r="AP121">
        <v>4</v>
      </c>
      <c r="AQ121">
        <v>4</v>
      </c>
      <c r="AR121">
        <v>4</v>
      </c>
      <c r="AS121">
        <v>4</v>
      </c>
      <c r="AT121">
        <v>4</v>
      </c>
      <c r="AU121">
        <v>4</v>
      </c>
      <c r="AV121">
        <v>2</v>
      </c>
      <c r="AW121">
        <v>4</v>
      </c>
      <c r="AX121">
        <v>3</v>
      </c>
      <c r="AY121">
        <v>4</v>
      </c>
      <c r="AZ121">
        <v>3</v>
      </c>
      <c r="BA121" t="s">
        <v>701</v>
      </c>
    </row>
    <row r="122" spans="1:53" x14ac:dyDescent="0.3">
      <c r="A122">
        <v>118456183227</v>
      </c>
      <c r="B122">
        <v>453298388</v>
      </c>
      <c r="C122" s="1">
        <v>45229.449537037035</v>
      </c>
      <c r="D122" s="1">
        <v>45229.609131944446</v>
      </c>
      <c r="E122" t="s">
        <v>702</v>
      </c>
      <c r="I122" t="s">
        <v>56</v>
      </c>
      <c r="J122" t="s">
        <v>91</v>
      </c>
      <c r="K122">
        <v>4</v>
      </c>
      <c r="L122">
        <v>4</v>
      </c>
      <c r="M122">
        <v>4</v>
      </c>
      <c r="N122">
        <v>3</v>
      </c>
      <c r="O122">
        <v>4</v>
      </c>
      <c r="P122">
        <v>4</v>
      </c>
      <c r="Q122">
        <v>2</v>
      </c>
      <c r="R122">
        <v>2</v>
      </c>
      <c r="S122">
        <v>3</v>
      </c>
      <c r="T122">
        <v>4</v>
      </c>
      <c r="U122">
        <v>1</v>
      </c>
      <c r="V122">
        <v>3</v>
      </c>
      <c r="W122">
        <v>3</v>
      </c>
      <c r="X122">
        <v>3</v>
      </c>
      <c r="Y122">
        <v>3</v>
      </c>
      <c r="Z122">
        <v>5</v>
      </c>
      <c r="AA122">
        <v>3</v>
      </c>
      <c r="AB122">
        <v>4</v>
      </c>
      <c r="AC122">
        <v>5</v>
      </c>
      <c r="AD122">
        <v>4</v>
      </c>
      <c r="AE122">
        <v>4</v>
      </c>
      <c r="AF122">
        <v>5</v>
      </c>
      <c r="AG122">
        <v>4</v>
      </c>
      <c r="AH122">
        <v>5</v>
      </c>
      <c r="AI122">
        <v>2</v>
      </c>
      <c r="AJ122">
        <v>4</v>
      </c>
      <c r="AK122">
        <v>4</v>
      </c>
      <c r="AL122">
        <v>5</v>
      </c>
      <c r="AM122">
        <v>4</v>
      </c>
      <c r="AN122" t="s">
        <v>50</v>
      </c>
      <c r="AO122">
        <v>2</v>
      </c>
      <c r="AP122">
        <v>3</v>
      </c>
      <c r="AQ122">
        <v>4</v>
      </c>
      <c r="AR122">
        <v>4</v>
      </c>
      <c r="AS122">
        <v>5</v>
      </c>
      <c r="AT122">
        <v>5</v>
      </c>
      <c r="AW122">
        <v>4</v>
      </c>
      <c r="AX122">
        <v>3</v>
      </c>
      <c r="BA122" t="s">
        <v>703</v>
      </c>
    </row>
    <row r="123" spans="1:53" x14ac:dyDescent="0.3">
      <c r="A123">
        <v>118456161318</v>
      </c>
      <c r="B123">
        <v>453298388</v>
      </c>
      <c r="C123" s="1">
        <v>45229.549710648149</v>
      </c>
      <c r="D123" s="1">
        <v>45229.56621527778</v>
      </c>
      <c r="E123" t="s">
        <v>708</v>
      </c>
      <c r="I123" t="s">
        <v>56</v>
      </c>
      <c r="J123" t="s">
        <v>91</v>
      </c>
      <c r="K123">
        <v>4</v>
      </c>
      <c r="L123">
        <v>4</v>
      </c>
      <c r="M123">
        <v>3</v>
      </c>
      <c r="N123">
        <v>2</v>
      </c>
      <c r="O123">
        <v>3</v>
      </c>
      <c r="P123">
        <v>3</v>
      </c>
      <c r="Q123">
        <v>3</v>
      </c>
      <c r="R123">
        <v>3</v>
      </c>
      <c r="S123">
        <v>3</v>
      </c>
      <c r="T123">
        <v>3</v>
      </c>
      <c r="U123">
        <v>4</v>
      </c>
      <c r="V123">
        <v>2</v>
      </c>
      <c r="W123">
        <v>4</v>
      </c>
      <c r="X123">
        <v>2</v>
      </c>
      <c r="Y123">
        <v>4</v>
      </c>
      <c r="Z123">
        <v>4</v>
      </c>
      <c r="AA123">
        <v>4</v>
      </c>
      <c r="AB123">
        <v>4</v>
      </c>
      <c r="AC123">
        <v>3</v>
      </c>
      <c r="AD123">
        <v>4</v>
      </c>
      <c r="AE123">
        <v>3</v>
      </c>
      <c r="AF123">
        <v>3</v>
      </c>
      <c r="AG123">
        <v>4</v>
      </c>
      <c r="AH123">
        <v>4</v>
      </c>
      <c r="AI123">
        <v>4</v>
      </c>
      <c r="AJ123">
        <v>3</v>
      </c>
      <c r="AK123">
        <v>3</v>
      </c>
      <c r="AL123">
        <v>3</v>
      </c>
      <c r="AM123">
        <v>3</v>
      </c>
      <c r="AN123" t="s">
        <v>50</v>
      </c>
      <c r="AO123">
        <v>4</v>
      </c>
      <c r="AP123">
        <v>4</v>
      </c>
      <c r="AQ123">
        <v>4</v>
      </c>
      <c r="AR123">
        <v>3</v>
      </c>
      <c r="AS123">
        <v>4</v>
      </c>
      <c r="AT123">
        <v>4</v>
      </c>
      <c r="AU123">
        <v>3</v>
      </c>
      <c r="AV123">
        <v>3</v>
      </c>
      <c r="AW123">
        <v>4</v>
      </c>
      <c r="AX123">
        <v>4</v>
      </c>
      <c r="AY123">
        <v>4</v>
      </c>
      <c r="AZ123">
        <v>4</v>
      </c>
      <c r="BA123" t="s">
        <v>709</v>
      </c>
    </row>
    <row r="124" spans="1:53" x14ac:dyDescent="0.3">
      <c r="A124">
        <v>118456142437</v>
      </c>
      <c r="B124">
        <v>453298388</v>
      </c>
      <c r="C124" s="1">
        <v>45229.519618055558</v>
      </c>
      <c r="D124" s="1">
        <v>45229.525625000002</v>
      </c>
      <c r="E124" t="s">
        <v>716</v>
      </c>
      <c r="I124" t="s">
        <v>56</v>
      </c>
      <c r="J124" t="s">
        <v>57</v>
      </c>
      <c r="K124">
        <v>3</v>
      </c>
      <c r="L124">
        <v>4</v>
      </c>
      <c r="M124">
        <v>3</v>
      </c>
      <c r="N124">
        <v>2</v>
      </c>
      <c r="O124">
        <v>3</v>
      </c>
      <c r="P124">
        <v>3</v>
      </c>
      <c r="Q124">
        <v>3</v>
      </c>
      <c r="R124">
        <v>4</v>
      </c>
      <c r="S124">
        <v>4</v>
      </c>
      <c r="T124">
        <v>3</v>
      </c>
      <c r="U124">
        <v>2</v>
      </c>
      <c r="V124">
        <v>2</v>
      </c>
      <c r="W124">
        <v>3</v>
      </c>
      <c r="X124">
        <v>2</v>
      </c>
      <c r="Y124">
        <v>3</v>
      </c>
      <c r="Z124">
        <v>3</v>
      </c>
      <c r="AA124">
        <v>3</v>
      </c>
      <c r="AB124">
        <v>3</v>
      </c>
      <c r="AC124">
        <v>4</v>
      </c>
      <c r="AD124">
        <v>4</v>
      </c>
      <c r="AE124">
        <v>2</v>
      </c>
      <c r="AF124">
        <v>1</v>
      </c>
      <c r="AG124">
        <v>4</v>
      </c>
      <c r="AH124">
        <v>1</v>
      </c>
      <c r="AI124">
        <v>3</v>
      </c>
      <c r="AJ124">
        <v>5</v>
      </c>
      <c r="AK124">
        <v>5</v>
      </c>
      <c r="AL124">
        <v>2</v>
      </c>
      <c r="AM124">
        <v>3</v>
      </c>
      <c r="AN124" t="s">
        <v>50</v>
      </c>
      <c r="AO124">
        <v>3</v>
      </c>
      <c r="AP124">
        <v>1</v>
      </c>
      <c r="AQ124">
        <v>1</v>
      </c>
      <c r="AR124">
        <v>2</v>
      </c>
      <c r="AS124">
        <v>2</v>
      </c>
      <c r="AT124">
        <v>4</v>
      </c>
      <c r="AU124">
        <v>2</v>
      </c>
      <c r="AV124">
        <v>2</v>
      </c>
      <c r="AW124">
        <v>5</v>
      </c>
      <c r="AX124">
        <v>5</v>
      </c>
      <c r="AY124">
        <v>4</v>
      </c>
      <c r="AZ124">
        <v>3</v>
      </c>
      <c r="BA124" t="s">
        <v>717</v>
      </c>
    </row>
    <row r="125" spans="1:53" x14ac:dyDescent="0.3">
      <c r="A125">
        <v>118456139255</v>
      </c>
      <c r="B125">
        <v>453298388</v>
      </c>
      <c r="C125" s="1">
        <v>45229.515300925923</v>
      </c>
      <c r="D125" s="1">
        <v>45229.519467592596</v>
      </c>
      <c r="E125" t="s">
        <v>722</v>
      </c>
      <c r="I125" t="s">
        <v>56</v>
      </c>
      <c r="J125" t="s">
        <v>91</v>
      </c>
      <c r="K125">
        <v>4</v>
      </c>
      <c r="L125">
        <v>4</v>
      </c>
      <c r="M125">
        <v>4</v>
      </c>
      <c r="N125">
        <v>4</v>
      </c>
      <c r="O125">
        <v>4</v>
      </c>
      <c r="P125">
        <v>3</v>
      </c>
      <c r="Q125">
        <v>4</v>
      </c>
      <c r="R125">
        <v>4</v>
      </c>
      <c r="S125">
        <v>4</v>
      </c>
      <c r="T125">
        <v>4</v>
      </c>
      <c r="U125">
        <v>3</v>
      </c>
      <c r="V125">
        <v>3</v>
      </c>
      <c r="W125">
        <v>5</v>
      </c>
      <c r="X125">
        <v>4</v>
      </c>
      <c r="Y125">
        <v>4</v>
      </c>
      <c r="Z125">
        <v>5</v>
      </c>
      <c r="AA125">
        <v>5</v>
      </c>
      <c r="AB125">
        <v>5</v>
      </c>
      <c r="AC125">
        <v>5</v>
      </c>
      <c r="AD125">
        <v>4</v>
      </c>
      <c r="AE125">
        <v>3</v>
      </c>
      <c r="AF125">
        <v>5</v>
      </c>
      <c r="AG125">
        <v>5</v>
      </c>
      <c r="AH125">
        <v>5</v>
      </c>
      <c r="AI125">
        <v>5</v>
      </c>
      <c r="AJ125">
        <v>4</v>
      </c>
      <c r="AK125">
        <v>5</v>
      </c>
      <c r="AL125">
        <v>4</v>
      </c>
      <c r="AM125">
        <v>4</v>
      </c>
      <c r="AN125" t="s">
        <v>50</v>
      </c>
      <c r="AO125">
        <v>4</v>
      </c>
      <c r="AP125">
        <v>5</v>
      </c>
      <c r="AQ125">
        <v>5</v>
      </c>
      <c r="AR125">
        <v>4</v>
      </c>
      <c r="AS125">
        <v>5</v>
      </c>
      <c r="AT125">
        <v>4</v>
      </c>
      <c r="AU125">
        <v>4</v>
      </c>
      <c r="AV125">
        <v>3</v>
      </c>
      <c r="AW125">
        <v>5</v>
      </c>
      <c r="AX125">
        <v>4</v>
      </c>
      <c r="AY125">
        <v>5</v>
      </c>
      <c r="AZ125">
        <v>5</v>
      </c>
      <c r="BA125" t="s">
        <v>723</v>
      </c>
    </row>
    <row r="126" spans="1:53" x14ac:dyDescent="0.3">
      <c r="A126">
        <v>118456117947</v>
      </c>
      <c r="B126">
        <v>453298388</v>
      </c>
      <c r="C126" s="1">
        <v>45229.475590277776</v>
      </c>
      <c r="D126" s="1">
        <v>45229.478333333333</v>
      </c>
      <c r="E126" t="s">
        <v>724</v>
      </c>
      <c r="I126" t="s">
        <v>56</v>
      </c>
      <c r="J126" t="s">
        <v>68</v>
      </c>
      <c r="K126">
        <v>4</v>
      </c>
      <c r="L126">
        <v>4</v>
      </c>
      <c r="M126">
        <v>4</v>
      </c>
      <c r="N126">
        <v>3</v>
      </c>
      <c r="O126">
        <v>4</v>
      </c>
      <c r="P126">
        <v>2</v>
      </c>
      <c r="Q126">
        <v>4</v>
      </c>
      <c r="R126">
        <v>4</v>
      </c>
      <c r="S126">
        <v>4</v>
      </c>
      <c r="T126">
        <v>3</v>
      </c>
      <c r="U126">
        <v>4</v>
      </c>
      <c r="V126">
        <v>3</v>
      </c>
      <c r="W126">
        <v>4</v>
      </c>
      <c r="X126">
        <v>2</v>
      </c>
      <c r="Y126">
        <v>4</v>
      </c>
      <c r="Z126">
        <v>4</v>
      </c>
      <c r="AA126">
        <v>4</v>
      </c>
      <c r="AB126">
        <v>4</v>
      </c>
      <c r="AC126">
        <v>5</v>
      </c>
      <c r="AD126">
        <v>4</v>
      </c>
      <c r="AE126">
        <v>4</v>
      </c>
      <c r="AF126">
        <v>4</v>
      </c>
      <c r="AG126">
        <v>4</v>
      </c>
      <c r="AH126">
        <v>4</v>
      </c>
      <c r="AI126">
        <v>2</v>
      </c>
      <c r="AJ126">
        <v>4</v>
      </c>
      <c r="AK126">
        <v>4</v>
      </c>
      <c r="AL126">
        <v>4</v>
      </c>
      <c r="AM126">
        <v>3</v>
      </c>
      <c r="AN126" t="s">
        <v>50</v>
      </c>
      <c r="AO126">
        <v>4</v>
      </c>
      <c r="AP126">
        <v>4</v>
      </c>
      <c r="AQ126">
        <v>4</v>
      </c>
      <c r="AR126">
        <v>4</v>
      </c>
      <c r="AS126">
        <v>4</v>
      </c>
      <c r="AT126">
        <v>4</v>
      </c>
      <c r="AU126">
        <v>4</v>
      </c>
      <c r="AV126">
        <v>2</v>
      </c>
      <c r="AW126">
        <v>4</v>
      </c>
      <c r="AX126">
        <v>3</v>
      </c>
      <c r="AY126">
        <v>4</v>
      </c>
      <c r="AZ126">
        <v>3</v>
      </c>
      <c r="BA126" t="s">
        <v>701</v>
      </c>
    </row>
    <row r="127" spans="1:53" x14ac:dyDescent="0.3">
      <c r="A127">
        <v>118456110472</v>
      </c>
      <c r="B127">
        <v>453298388</v>
      </c>
      <c r="C127" s="1">
        <v>45229.449537037035</v>
      </c>
      <c r="D127" s="1">
        <v>45229.465127314812</v>
      </c>
      <c r="E127" t="s">
        <v>702</v>
      </c>
      <c r="I127" t="s">
        <v>56</v>
      </c>
      <c r="J127" t="s">
        <v>91</v>
      </c>
      <c r="K127">
        <v>4</v>
      </c>
      <c r="L127">
        <v>4</v>
      </c>
      <c r="M127">
        <v>4</v>
      </c>
      <c r="N127">
        <v>3</v>
      </c>
      <c r="O127">
        <v>4</v>
      </c>
      <c r="P127">
        <v>4</v>
      </c>
      <c r="Q127">
        <v>2</v>
      </c>
      <c r="R127">
        <v>2</v>
      </c>
      <c r="S127">
        <v>3</v>
      </c>
      <c r="T127">
        <v>4</v>
      </c>
      <c r="U127">
        <v>1</v>
      </c>
      <c r="V127">
        <v>3</v>
      </c>
      <c r="W127">
        <v>3</v>
      </c>
      <c r="X127">
        <v>3</v>
      </c>
      <c r="Y127">
        <v>3</v>
      </c>
      <c r="Z127">
        <v>5</v>
      </c>
      <c r="AA127">
        <v>3</v>
      </c>
      <c r="AB127">
        <v>4</v>
      </c>
      <c r="AC127">
        <v>5</v>
      </c>
      <c r="AD127">
        <v>4</v>
      </c>
      <c r="AE127">
        <v>4</v>
      </c>
      <c r="AF127">
        <v>5</v>
      </c>
      <c r="AG127">
        <v>4</v>
      </c>
      <c r="AH127">
        <v>5</v>
      </c>
      <c r="AI127">
        <v>2</v>
      </c>
      <c r="AJ127">
        <v>4</v>
      </c>
      <c r="AK127">
        <v>4</v>
      </c>
      <c r="AL127">
        <v>5</v>
      </c>
      <c r="AM127">
        <v>4</v>
      </c>
      <c r="AN127" t="s">
        <v>50</v>
      </c>
      <c r="AO127">
        <v>2</v>
      </c>
      <c r="AP127">
        <v>3</v>
      </c>
      <c r="AQ127">
        <v>4</v>
      </c>
      <c r="AR127">
        <v>4</v>
      </c>
      <c r="AS127">
        <v>5</v>
      </c>
      <c r="AT127">
        <v>5</v>
      </c>
      <c r="AW127">
        <v>4</v>
      </c>
      <c r="AX127">
        <v>3</v>
      </c>
      <c r="BA127" t="s">
        <v>703</v>
      </c>
    </row>
    <row r="128" spans="1:53" x14ac:dyDescent="0.3">
      <c r="A128">
        <v>118456098257</v>
      </c>
      <c r="B128">
        <v>453298388</v>
      </c>
      <c r="C128" s="1">
        <v>45229.435173611113</v>
      </c>
      <c r="D128" s="1">
        <v>45229.443333333336</v>
      </c>
      <c r="E128" t="s">
        <v>729</v>
      </c>
      <c r="I128" t="s">
        <v>56</v>
      </c>
      <c r="J128" t="s">
        <v>57</v>
      </c>
      <c r="K128">
        <v>3</v>
      </c>
      <c r="L128">
        <v>3</v>
      </c>
      <c r="M128">
        <v>4</v>
      </c>
      <c r="N128">
        <v>4</v>
      </c>
      <c r="O128">
        <v>4</v>
      </c>
      <c r="P128">
        <v>4</v>
      </c>
      <c r="Q128">
        <v>4</v>
      </c>
      <c r="R128">
        <v>4</v>
      </c>
      <c r="S128">
        <v>4</v>
      </c>
      <c r="T128">
        <v>4</v>
      </c>
      <c r="U128">
        <v>4</v>
      </c>
      <c r="V128">
        <v>4</v>
      </c>
      <c r="W128">
        <v>5</v>
      </c>
      <c r="X128">
        <v>4</v>
      </c>
      <c r="Y128">
        <v>3</v>
      </c>
      <c r="Z128">
        <v>5</v>
      </c>
      <c r="AA128">
        <v>5</v>
      </c>
      <c r="AB128">
        <v>4</v>
      </c>
      <c r="AC128">
        <v>5</v>
      </c>
      <c r="AD128">
        <v>4</v>
      </c>
      <c r="AE128">
        <v>4</v>
      </c>
      <c r="AF128">
        <v>4</v>
      </c>
      <c r="AG128">
        <v>4</v>
      </c>
      <c r="AH128">
        <v>4</v>
      </c>
      <c r="AI128">
        <v>2</v>
      </c>
      <c r="AJ128">
        <v>4</v>
      </c>
      <c r="AK128">
        <v>4</v>
      </c>
      <c r="AL128">
        <v>4</v>
      </c>
      <c r="AM128">
        <v>4</v>
      </c>
      <c r="AN128" t="s">
        <v>50</v>
      </c>
      <c r="AO128">
        <v>5</v>
      </c>
      <c r="AP128">
        <v>4</v>
      </c>
      <c r="AQ128">
        <v>4</v>
      </c>
      <c r="AR128">
        <v>3</v>
      </c>
      <c r="AS128">
        <v>4</v>
      </c>
      <c r="AT128">
        <v>3</v>
      </c>
      <c r="AU128">
        <v>3</v>
      </c>
      <c r="AV128">
        <v>3</v>
      </c>
      <c r="AW128">
        <v>5</v>
      </c>
      <c r="AX128">
        <v>5</v>
      </c>
      <c r="AY128">
        <v>4</v>
      </c>
      <c r="AZ128">
        <v>5</v>
      </c>
      <c r="BA128" t="s">
        <v>730</v>
      </c>
    </row>
    <row r="129" spans="1:53" x14ac:dyDescent="0.3">
      <c r="A129">
        <v>118456090445</v>
      </c>
      <c r="B129">
        <v>453298388</v>
      </c>
      <c r="C129" s="1">
        <v>45229.426354166666</v>
      </c>
      <c r="D129" s="1">
        <v>45229.429988425924</v>
      </c>
      <c r="E129" t="s">
        <v>731</v>
      </c>
      <c r="I129" t="s">
        <v>56</v>
      </c>
      <c r="J129" t="s">
        <v>57</v>
      </c>
      <c r="K129">
        <v>4</v>
      </c>
      <c r="L129">
        <v>4</v>
      </c>
      <c r="M129">
        <v>4</v>
      </c>
      <c r="N129">
        <v>4</v>
      </c>
      <c r="O129">
        <v>4</v>
      </c>
      <c r="P129">
        <v>4</v>
      </c>
      <c r="Q129">
        <v>4</v>
      </c>
      <c r="R129">
        <v>4</v>
      </c>
      <c r="S129">
        <v>4</v>
      </c>
      <c r="T129">
        <v>4</v>
      </c>
      <c r="U129">
        <v>4</v>
      </c>
      <c r="V129">
        <v>4</v>
      </c>
      <c r="W129">
        <v>4</v>
      </c>
      <c r="X129">
        <v>4</v>
      </c>
      <c r="Y129">
        <v>4</v>
      </c>
      <c r="Z129">
        <v>4</v>
      </c>
      <c r="AA129">
        <v>4</v>
      </c>
      <c r="AB129">
        <v>4</v>
      </c>
      <c r="AC129">
        <v>4</v>
      </c>
      <c r="AD129">
        <v>4</v>
      </c>
      <c r="AE129">
        <v>4</v>
      </c>
      <c r="AF129">
        <v>4</v>
      </c>
      <c r="AG129">
        <v>4</v>
      </c>
      <c r="AH129">
        <v>4</v>
      </c>
      <c r="AI129">
        <v>4</v>
      </c>
      <c r="AJ129">
        <v>4</v>
      </c>
      <c r="AK129">
        <v>4</v>
      </c>
      <c r="AL129">
        <v>4</v>
      </c>
      <c r="AM129">
        <v>4</v>
      </c>
      <c r="AN129" t="s">
        <v>50</v>
      </c>
      <c r="AO129">
        <v>4</v>
      </c>
      <c r="AP129">
        <v>4</v>
      </c>
      <c r="AQ129">
        <v>4</v>
      </c>
      <c r="AR129">
        <v>4</v>
      </c>
      <c r="AS129">
        <v>4</v>
      </c>
      <c r="AT129">
        <v>4</v>
      </c>
      <c r="AU129">
        <v>5</v>
      </c>
      <c r="AV129">
        <v>5</v>
      </c>
      <c r="AW129">
        <v>5</v>
      </c>
      <c r="AX129">
        <v>5</v>
      </c>
      <c r="AY129">
        <v>5</v>
      </c>
      <c r="AZ129">
        <v>3</v>
      </c>
      <c r="BA129" t="s">
        <v>79</v>
      </c>
    </row>
    <row r="130" spans="1:53" x14ac:dyDescent="0.3">
      <c r="A130">
        <v>118455908830</v>
      </c>
      <c r="B130">
        <v>453298388</v>
      </c>
      <c r="C130" s="1">
        <v>45229.052847222221</v>
      </c>
      <c r="D130" s="1">
        <v>45229.056446759256</v>
      </c>
      <c r="E130" t="s">
        <v>402</v>
      </c>
      <c r="I130" t="s">
        <v>56</v>
      </c>
      <c r="J130" t="s">
        <v>57</v>
      </c>
      <c r="K130">
        <v>5</v>
      </c>
      <c r="L130">
        <v>5</v>
      </c>
      <c r="M130">
        <v>5</v>
      </c>
      <c r="N130">
        <v>5</v>
      </c>
      <c r="O130">
        <v>5</v>
      </c>
      <c r="P130">
        <v>5</v>
      </c>
      <c r="Q130">
        <v>5</v>
      </c>
      <c r="R130">
        <v>5</v>
      </c>
      <c r="S130">
        <v>5</v>
      </c>
      <c r="T130">
        <v>4</v>
      </c>
      <c r="U130">
        <v>5</v>
      </c>
      <c r="V130">
        <v>5</v>
      </c>
      <c r="W130">
        <v>5</v>
      </c>
      <c r="X130">
        <v>4</v>
      </c>
      <c r="Y130">
        <v>4</v>
      </c>
      <c r="Z130">
        <v>5</v>
      </c>
      <c r="AA130">
        <v>4</v>
      </c>
      <c r="AB130">
        <v>4</v>
      </c>
      <c r="AC130">
        <v>4</v>
      </c>
      <c r="AD130">
        <v>4</v>
      </c>
      <c r="AE130">
        <v>4</v>
      </c>
      <c r="AF130">
        <v>4</v>
      </c>
      <c r="AG130">
        <v>4</v>
      </c>
      <c r="AH130">
        <v>4</v>
      </c>
      <c r="AI130">
        <v>4</v>
      </c>
      <c r="AJ130">
        <v>4</v>
      </c>
      <c r="AK130">
        <v>4</v>
      </c>
      <c r="AL130">
        <v>4</v>
      </c>
      <c r="AM130">
        <v>4</v>
      </c>
      <c r="AN130">
        <v>4</v>
      </c>
      <c r="AO130">
        <v>4</v>
      </c>
      <c r="AP130">
        <v>4</v>
      </c>
      <c r="AQ130">
        <v>4</v>
      </c>
      <c r="AR130">
        <v>4</v>
      </c>
      <c r="AS130">
        <v>4</v>
      </c>
      <c r="AT130">
        <v>5</v>
      </c>
      <c r="AU130">
        <v>5</v>
      </c>
      <c r="AV130">
        <v>4</v>
      </c>
      <c r="AW130">
        <v>5</v>
      </c>
      <c r="AX130">
        <v>4</v>
      </c>
      <c r="AY130">
        <v>5</v>
      </c>
      <c r="AZ130">
        <v>4</v>
      </c>
      <c r="BA130" t="s">
        <v>87</v>
      </c>
    </row>
    <row r="131" spans="1:53" x14ac:dyDescent="0.3">
      <c r="A131">
        <v>118455873082</v>
      </c>
      <c r="B131">
        <v>453298388</v>
      </c>
      <c r="C131" s="1">
        <v>45228.985821759263</v>
      </c>
      <c r="D131" s="1">
        <v>45228.991909722223</v>
      </c>
      <c r="E131" t="s">
        <v>740</v>
      </c>
      <c r="I131" t="s">
        <v>56</v>
      </c>
      <c r="J131" t="s">
        <v>57</v>
      </c>
      <c r="K131">
        <v>3</v>
      </c>
      <c r="L131">
        <v>3</v>
      </c>
      <c r="M131">
        <v>2</v>
      </c>
      <c r="N131">
        <v>1</v>
      </c>
      <c r="O131">
        <v>4</v>
      </c>
      <c r="P131">
        <v>4</v>
      </c>
      <c r="Q131">
        <v>4</v>
      </c>
      <c r="R131">
        <v>4</v>
      </c>
      <c r="S131">
        <v>4</v>
      </c>
      <c r="T131">
        <v>3</v>
      </c>
      <c r="U131">
        <v>4</v>
      </c>
      <c r="V131">
        <v>1</v>
      </c>
      <c r="W131">
        <v>1</v>
      </c>
      <c r="X131">
        <v>1</v>
      </c>
      <c r="Y131">
        <v>3</v>
      </c>
      <c r="Z131">
        <v>4</v>
      </c>
      <c r="AA131">
        <v>4</v>
      </c>
      <c r="AB131">
        <v>4</v>
      </c>
      <c r="AC131">
        <v>3</v>
      </c>
      <c r="AD131">
        <v>4</v>
      </c>
      <c r="AE131">
        <v>4</v>
      </c>
      <c r="AF131">
        <v>5</v>
      </c>
      <c r="AG131">
        <v>4</v>
      </c>
      <c r="AH131">
        <v>4</v>
      </c>
      <c r="AI131">
        <v>3</v>
      </c>
      <c r="AJ131">
        <v>2</v>
      </c>
      <c r="AK131">
        <v>4</v>
      </c>
      <c r="AL131">
        <v>3</v>
      </c>
      <c r="AM131">
        <v>1</v>
      </c>
      <c r="AN131" t="s">
        <v>50</v>
      </c>
      <c r="AO131">
        <v>3</v>
      </c>
      <c r="AP131">
        <v>5</v>
      </c>
      <c r="AQ131">
        <v>5</v>
      </c>
      <c r="AR131">
        <v>3</v>
      </c>
      <c r="AS131">
        <v>2</v>
      </c>
      <c r="AT131">
        <v>2</v>
      </c>
      <c r="AU131">
        <v>3</v>
      </c>
      <c r="AV131">
        <v>1</v>
      </c>
      <c r="AW131">
        <v>4</v>
      </c>
      <c r="AX131">
        <v>4</v>
      </c>
      <c r="AY131">
        <v>4</v>
      </c>
      <c r="AZ131">
        <v>2</v>
      </c>
      <c r="BA131" t="s">
        <v>741</v>
      </c>
    </row>
    <row r="132" spans="1:53" x14ac:dyDescent="0.3">
      <c r="A132">
        <v>118455807760</v>
      </c>
      <c r="B132">
        <v>453298388</v>
      </c>
      <c r="C132" s="1">
        <v>45228.855115740742</v>
      </c>
      <c r="D132" s="1">
        <v>45228.858506944445</v>
      </c>
      <c r="E132" t="s">
        <v>752</v>
      </c>
      <c r="I132" t="s">
        <v>48</v>
      </c>
      <c r="J132" t="s">
        <v>91</v>
      </c>
      <c r="K132">
        <v>3</v>
      </c>
      <c r="L132">
        <v>3</v>
      </c>
      <c r="M132">
        <v>2</v>
      </c>
      <c r="N132">
        <v>4</v>
      </c>
      <c r="O132">
        <v>1</v>
      </c>
      <c r="P132">
        <v>3</v>
      </c>
      <c r="Q132">
        <v>3</v>
      </c>
      <c r="R132">
        <v>2</v>
      </c>
      <c r="S132">
        <v>4</v>
      </c>
      <c r="T132">
        <v>3</v>
      </c>
      <c r="U132">
        <v>3</v>
      </c>
      <c r="V132">
        <v>3</v>
      </c>
      <c r="W132">
        <v>3</v>
      </c>
      <c r="X132">
        <v>3</v>
      </c>
      <c r="Y132">
        <v>4</v>
      </c>
      <c r="Z132">
        <v>3</v>
      </c>
      <c r="AA132">
        <v>3</v>
      </c>
      <c r="AB132">
        <v>2</v>
      </c>
      <c r="AC132">
        <v>3</v>
      </c>
      <c r="AD132">
        <v>4</v>
      </c>
      <c r="AE132">
        <v>3</v>
      </c>
      <c r="AF132">
        <v>3</v>
      </c>
      <c r="AG132">
        <v>3</v>
      </c>
      <c r="AH132">
        <v>3</v>
      </c>
      <c r="AI132">
        <v>3</v>
      </c>
      <c r="AJ132">
        <v>3</v>
      </c>
      <c r="AK132">
        <v>3</v>
      </c>
      <c r="AL132">
        <v>2</v>
      </c>
      <c r="AM132">
        <v>2</v>
      </c>
      <c r="AN132">
        <v>1</v>
      </c>
      <c r="AO132">
        <v>3</v>
      </c>
      <c r="AP132">
        <v>3</v>
      </c>
      <c r="AQ132">
        <v>1</v>
      </c>
      <c r="AR132">
        <v>3</v>
      </c>
      <c r="AS132">
        <v>3</v>
      </c>
      <c r="AX132">
        <v>1</v>
      </c>
      <c r="AY132">
        <v>1</v>
      </c>
      <c r="AZ132">
        <v>1</v>
      </c>
      <c r="BA132" t="s">
        <v>152</v>
      </c>
    </row>
    <row r="133" spans="1:53" x14ac:dyDescent="0.3">
      <c r="A133">
        <v>118455788914</v>
      </c>
      <c r="B133">
        <v>453298388</v>
      </c>
      <c r="C133" s="1">
        <v>45228.80431712963</v>
      </c>
      <c r="D133" s="1">
        <v>45228.80773148148</v>
      </c>
      <c r="E133" t="s">
        <v>757</v>
      </c>
      <c r="I133" t="s">
        <v>56</v>
      </c>
      <c r="J133" t="s">
        <v>91</v>
      </c>
      <c r="K133">
        <v>4</v>
      </c>
      <c r="L133">
        <v>3</v>
      </c>
      <c r="M133">
        <v>4</v>
      </c>
      <c r="N133">
        <v>4</v>
      </c>
      <c r="O133">
        <v>4</v>
      </c>
      <c r="P133">
        <v>3</v>
      </c>
      <c r="Q133">
        <v>4</v>
      </c>
      <c r="R133">
        <v>4</v>
      </c>
      <c r="S133">
        <v>4</v>
      </c>
      <c r="T133">
        <v>4</v>
      </c>
      <c r="U133">
        <v>4</v>
      </c>
      <c r="V133">
        <v>4</v>
      </c>
      <c r="W133">
        <v>4</v>
      </c>
      <c r="X133">
        <v>3</v>
      </c>
      <c r="Y133">
        <v>4</v>
      </c>
      <c r="Z133">
        <v>4</v>
      </c>
      <c r="AA133">
        <v>2</v>
      </c>
      <c r="AB133">
        <v>4</v>
      </c>
      <c r="AC133">
        <v>4</v>
      </c>
      <c r="AD133">
        <v>3</v>
      </c>
      <c r="AE133">
        <v>4</v>
      </c>
      <c r="AF133">
        <v>4</v>
      </c>
      <c r="AG133">
        <v>4</v>
      </c>
      <c r="AH133">
        <v>4</v>
      </c>
      <c r="AI133">
        <v>2</v>
      </c>
      <c r="AJ133">
        <v>4</v>
      </c>
      <c r="AK133">
        <v>4</v>
      </c>
      <c r="AL133">
        <v>2</v>
      </c>
      <c r="AM133">
        <v>3</v>
      </c>
      <c r="AN133" t="s">
        <v>50</v>
      </c>
      <c r="AO133">
        <v>4</v>
      </c>
      <c r="AP133">
        <v>4</v>
      </c>
      <c r="AQ133">
        <v>4</v>
      </c>
      <c r="AR133">
        <v>4</v>
      </c>
      <c r="AS133">
        <v>4</v>
      </c>
      <c r="AT133">
        <v>4</v>
      </c>
      <c r="AU133">
        <v>3</v>
      </c>
      <c r="AV133">
        <v>3</v>
      </c>
      <c r="AW133">
        <v>3</v>
      </c>
      <c r="AX133">
        <v>3</v>
      </c>
      <c r="AY133">
        <v>4</v>
      </c>
      <c r="AZ133">
        <v>4</v>
      </c>
      <c r="BA133" t="s">
        <v>758</v>
      </c>
    </row>
    <row r="134" spans="1:53" x14ac:dyDescent="0.3">
      <c r="A134">
        <v>118455727692</v>
      </c>
      <c r="B134">
        <v>453298388</v>
      </c>
      <c r="C134" s="1">
        <v>45228.621412037035</v>
      </c>
      <c r="D134" s="1">
        <v>45228.621481481481</v>
      </c>
      <c r="E134" t="s">
        <v>767</v>
      </c>
      <c r="I134" t="s">
        <v>56</v>
      </c>
      <c r="J134" t="s">
        <v>68</v>
      </c>
      <c r="K134">
        <v>4</v>
      </c>
      <c r="L134">
        <v>3</v>
      </c>
      <c r="M134">
        <v>2</v>
      </c>
      <c r="N134">
        <v>4</v>
      </c>
      <c r="O134">
        <v>4</v>
      </c>
      <c r="P134">
        <v>3</v>
      </c>
      <c r="Q134">
        <v>4</v>
      </c>
      <c r="R134">
        <v>4</v>
      </c>
      <c r="S134">
        <v>5</v>
      </c>
      <c r="T134">
        <v>4</v>
      </c>
      <c r="U134">
        <v>3</v>
      </c>
      <c r="V134">
        <v>4</v>
      </c>
      <c r="W134">
        <v>5</v>
      </c>
      <c r="X134">
        <v>4</v>
      </c>
      <c r="Y134">
        <v>3</v>
      </c>
      <c r="Z134">
        <v>5</v>
      </c>
      <c r="AA134">
        <v>4</v>
      </c>
      <c r="AB134">
        <v>5</v>
      </c>
      <c r="AC134">
        <v>4</v>
      </c>
      <c r="AD134">
        <v>2</v>
      </c>
      <c r="AE134">
        <v>2</v>
      </c>
      <c r="AF134">
        <v>3</v>
      </c>
      <c r="AG134">
        <v>4</v>
      </c>
      <c r="AH134">
        <v>4</v>
      </c>
      <c r="AI134">
        <v>2</v>
      </c>
      <c r="AJ134">
        <v>4</v>
      </c>
      <c r="AK134">
        <v>4</v>
      </c>
      <c r="AL134">
        <v>5</v>
      </c>
      <c r="AM134">
        <v>4</v>
      </c>
      <c r="AN134" t="s">
        <v>50</v>
      </c>
      <c r="AO134">
        <v>3</v>
      </c>
      <c r="AP134" t="s">
        <v>81</v>
      </c>
      <c r="AQ134" t="s">
        <v>81</v>
      </c>
      <c r="AR134">
        <v>4</v>
      </c>
      <c r="AS134">
        <v>4</v>
      </c>
      <c r="AT134">
        <v>4</v>
      </c>
      <c r="AU134">
        <v>5</v>
      </c>
      <c r="AV134">
        <v>4</v>
      </c>
      <c r="AW134">
        <v>4</v>
      </c>
      <c r="AX134">
        <v>4</v>
      </c>
      <c r="AY134">
        <v>4</v>
      </c>
      <c r="AZ134">
        <v>4</v>
      </c>
      <c r="BA134" t="s">
        <v>768</v>
      </c>
    </row>
    <row r="135" spans="1:53" x14ac:dyDescent="0.3">
      <c r="A135">
        <v>118455714962</v>
      </c>
      <c r="B135">
        <v>453298388</v>
      </c>
      <c r="C135" s="1">
        <v>45228.575092592589</v>
      </c>
      <c r="D135" s="1">
        <v>45228.579305555555</v>
      </c>
      <c r="E135" t="s">
        <v>767</v>
      </c>
      <c r="I135" t="s">
        <v>56</v>
      </c>
      <c r="J135" t="s">
        <v>68</v>
      </c>
      <c r="K135">
        <v>4</v>
      </c>
      <c r="L135">
        <v>3</v>
      </c>
      <c r="M135">
        <v>2</v>
      </c>
      <c r="N135">
        <v>4</v>
      </c>
      <c r="O135">
        <v>4</v>
      </c>
      <c r="P135">
        <v>3</v>
      </c>
      <c r="Q135">
        <v>4</v>
      </c>
      <c r="R135">
        <v>4</v>
      </c>
      <c r="S135">
        <v>5</v>
      </c>
      <c r="T135">
        <v>4</v>
      </c>
      <c r="U135">
        <v>3</v>
      </c>
      <c r="V135">
        <v>4</v>
      </c>
      <c r="W135">
        <v>5</v>
      </c>
      <c r="X135">
        <v>4</v>
      </c>
      <c r="Y135">
        <v>3</v>
      </c>
      <c r="Z135">
        <v>5</v>
      </c>
      <c r="AA135">
        <v>4</v>
      </c>
      <c r="AB135">
        <v>5</v>
      </c>
      <c r="AC135">
        <v>4</v>
      </c>
      <c r="AD135">
        <v>2</v>
      </c>
      <c r="AE135">
        <v>2</v>
      </c>
      <c r="AF135">
        <v>3</v>
      </c>
      <c r="AG135">
        <v>4</v>
      </c>
      <c r="AH135">
        <v>4</v>
      </c>
      <c r="AI135">
        <v>2</v>
      </c>
      <c r="AJ135">
        <v>4</v>
      </c>
      <c r="AK135">
        <v>4</v>
      </c>
      <c r="AL135">
        <v>5</v>
      </c>
      <c r="AM135">
        <v>4</v>
      </c>
      <c r="AN135" t="s">
        <v>50</v>
      </c>
      <c r="AO135">
        <v>3</v>
      </c>
      <c r="AP135" t="s">
        <v>81</v>
      </c>
      <c r="AQ135" t="s">
        <v>81</v>
      </c>
      <c r="AR135">
        <v>4</v>
      </c>
      <c r="AS135">
        <v>4</v>
      </c>
      <c r="AT135">
        <v>4</v>
      </c>
      <c r="AU135">
        <v>5</v>
      </c>
      <c r="AV135">
        <v>4</v>
      </c>
      <c r="AW135">
        <v>4</v>
      </c>
      <c r="AX135">
        <v>4</v>
      </c>
      <c r="AY135">
        <v>4</v>
      </c>
      <c r="AZ135">
        <v>4</v>
      </c>
      <c r="BA135" t="s">
        <v>768</v>
      </c>
    </row>
    <row r="136" spans="1:53" x14ac:dyDescent="0.3">
      <c r="A136">
        <v>118455707347</v>
      </c>
      <c r="B136">
        <v>453298388</v>
      </c>
      <c r="C136" s="1">
        <v>45228.533206018517</v>
      </c>
      <c r="D136" s="1">
        <v>45228.553726851853</v>
      </c>
      <c r="E136" t="s">
        <v>771</v>
      </c>
      <c r="I136" t="s">
        <v>56</v>
      </c>
      <c r="J136" t="s">
        <v>68</v>
      </c>
      <c r="K136">
        <v>1</v>
      </c>
      <c r="L136">
        <v>2</v>
      </c>
      <c r="M136">
        <v>1</v>
      </c>
      <c r="N136">
        <v>4</v>
      </c>
      <c r="O136">
        <v>2</v>
      </c>
      <c r="P136">
        <v>4</v>
      </c>
      <c r="Q136">
        <v>2</v>
      </c>
      <c r="R136">
        <v>1</v>
      </c>
      <c r="S136">
        <v>3</v>
      </c>
      <c r="T136">
        <v>3</v>
      </c>
      <c r="U136">
        <v>1</v>
      </c>
      <c r="V136">
        <v>4</v>
      </c>
      <c r="W136">
        <v>4</v>
      </c>
      <c r="X136">
        <v>2</v>
      </c>
      <c r="Y136">
        <v>1</v>
      </c>
      <c r="Z136">
        <v>4</v>
      </c>
      <c r="AA136">
        <v>5</v>
      </c>
      <c r="AB136">
        <v>5</v>
      </c>
      <c r="AC136">
        <v>5</v>
      </c>
      <c r="AD136">
        <v>4</v>
      </c>
      <c r="AE136">
        <v>2</v>
      </c>
      <c r="AF136">
        <v>3</v>
      </c>
      <c r="AG136">
        <v>3</v>
      </c>
      <c r="AH136">
        <v>3</v>
      </c>
      <c r="AI136">
        <v>4</v>
      </c>
      <c r="AJ136">
        <v>5</v>
      </c>
      <c r="AK136">
        <v>4</v>
      </c>
      <c r="AL136">
        <v>4</v>
      </c>
      <c r="AM136">
        <v>4</v>
      </c>
      <c r="AN136" t="s">
        <v>50</v>
      </c>
      <c r="AO136">
        <v>4</v>
      </c>
      <c r="AP136">
        <v>5</v>
      </c>
      <c r="AQ136">
        <v>5</v>
      </c>
      <c r="AR136">
        <v>2</v>
      </c>
      <c r="AS136">
        <v>1</v>
      </c>
      <c r="AT136">
        <v>2</v>
      </c>
      <c r="AU136">
        <v>2</v>
      </c>
      <c r="AV136">
        <v>2</v>
      </c>
      <c r="AW136">
        <v>5</v>
      </c>
      <c r="AX136">
        <v>5</v>
      </c>
      <c r="AY136">
        <v>5</v>
      </c>
      <c r="AZ136">
        <v>3</v>
      </c>
      <c r="BA136" t="s">
        <v>772</v>
      </c>
    </row>
    <row r="137" spans="1:53" x14ac:dyDescent="0.3">
      <c r="A137">
        <v>118455483298</v>
      </c>
      <c r="B137">
        <v>453298388</v>
      </c>
      <c r="C137" s="1">
        <v>45227.996805555558</v>
      </c>
      <c r="D137" s="1">
        <v>45228.001967592594</v>
      </c>
      <c r="E137" t="s">
        <v>782</v>
      </c>
      <c r="I137" t="s">
        <v>56</v>
      </c>
      <c r="J137" t="s">
        <v>91</v>
      </c>
      <c r="K137">
        <v>4</v>
      </c>
      <c r="L137">
        <v>2</v>
      </c>
      <c r="M137">
        <v>3</v>
      </c>
      <c r="N137">
        <v>2</v>
      </c>
      <c r="O137">
        <v>4</v>
      </c>
      <c r="P137">
        <v>2</v>
      </c>
      <c r="Q137">
        <v>3</v>
      </c>
      <c r="R137">
        <v>2</v>
      </c>
      <c r="S137">
        <v>2</v>
      </c>
      <c r="T137">
        <v>5</v>
      </c>
      <c r="U137">
        <v>5</v>
      </c>
      <c r="V137">
        <v>4</v>
      </c>
      <c r="W137">
        <v>5</v>
      </c>
      <c r="X137">
        <v>1</v>
      </c>
      <c r="Y137">
        <v>5</v>
      </c>
      <c r="Z137">
        <v>4</v>
      </c>
      <c r="AA137">
        <v>5</v>
      </c>
      <c r="AB137">
        <v>5</v>
      </c>
      <c r="AC137">
        <v>4</v>
      </c>
      <c r="AD137">
        <v>3</v>
      </c>
      <c r="AE137">
        <v>3</v>
      </c>
      <c r="AF137">
        <v>4</v>
      </c>
      <c r="AG137">
        <v>3</v>
      </c>
      <c r="AH137">
        <v>4</v>
      </c>
      <c r="AI137">
        <v>5</v>
      </c>
      <c r="AJ137">
        <v>4</v>
      </c>
      <c r="AK137">
        <v>4</v>
      </c>
      <c r="AL137">
        <v>4</v>
      </c>
      <c r="AM137">
        <v>1</v>
      </c>
      <c r="AN137">
        <v>2</v>
      </c>
      <c r="AO137">
        <v>1</v>
      </c>
      <c r="AP137">
        <v>2</v>
      </c>
      <c r="AQ137">
        <v>4</v>
      </c>
      <c r="AR137">
        <v>4</v>
      </c>
      <c r="AS137">
        <v>4</v>
      </c>
      <c r="AT137">
        <v>4</v>
      </c>
      <c r="AU137">
        <v>2</v>
      </c>
      <c r="AV137">
        <v>2</v>
      </c>
      <c r="AW137">
        <v>3</v>
      </c>
      <c r="AX137">
        <v>2</v>
      </c>
      <c r="AY137">
        <v>4</v>
      </c>
      <c r="AZ137">
        <v>4</v>
      </c>
      <c r="BA137" t="s">
        <v>783</v>
      </c>
    </row>
    <row r="138" spans="1:53" x14ac:dyDescent="0.3">
      <c r="A138">
        <v>118455438003</v>
      </c>
      <c r="B138">
        <v>453298388</v>
      </c>
      <c r="C138" s="1">
        <v>45227.926574074074</v>
      </c>
      <c r="D138" s="1">
        <v>45227.932372685187</v>
      </c>
      <c r="E138" t="s">
        <v>788</v>
      </c>
      <c r="I138" t="s">
        <v>64</v>
      </c>
      <c r="J138" t="s">
        <v>103</v>
      </c>
      <c r="K138">
        <v>4</v>
      </c>
      <c r="L138">
        <v>4</v>
      </c>
      <c r="M138">
        <v>4</v>
      </c>
      <c r="N138">
        <v>3</v>
      </c>
      <c r="O138">
        <v>4</v>
      </c>
      <c r="P138">
        <v>4</v>
      </c>
      <c r="Q138">
        <v>5</v>
      </c>
      <c r="R138">
        <v>5</v>
      </c>
      <c r="S138">
        <v>5</v>
      </c>
      <c r="T138">
        <v>5</v>
      </c>
      <c r="U138">
        <v>5</v>
      </c>
      <c r="V138">
        <v>5</v>
      </c>
      <c r="W138">
        <v>5</v>
      </c>
      <c r="X138">
        <v>3</v>
      </c>
      <c r="Y138">
        <v>4</v>
      </c>
      <c r="Z138">
        <v>4</v>
      </c>
      <c r="AA138">
        <v>5</v>
      </c>
      <c r="AB138">
        <v>5</v>
      </c>
      <c r="AC138">
        <v>5</v>
      </c>
      <c r="AD138">
        <v>5</v>
      </c>
      <c r="AE138">
        <v>5</v>
      </c>
      <c r="AF138">
        <v>4</v>
      </c>
      <c r="AG138">
        <v>4</v>
      </c>
      <c r="AH138">
        <v>5</v>
      </c>
      <c r="AI138">
        <v>4</v>
      </c>
      <c r="AJ138">
        <v>5</v>
      </c>
      <c r="AK138">
        <v>5</v>
      </c>
      <c r="AL138">
        <v>4</v>
      </c>
      <c r="AM138">
        <v>4</v>
      </c>
      <c r="AN138" t="s">
        <v>50</v>
      </c>
      <c r="AO138">
        <v>5</v>
      </c>
      <c r="AP138" t="s">
        <v>81</v>
      </c>
      <c r="AQ138" t="s">
        <v>81</v>
      </c>
      <c r="AR138">
        <v>5</v>
      </c>
      <c r="AS138">
        <v>5</v>
      </c>
      <c r="AT138">
        <v>4</v>
      </c>
      <c r="AU138">
        <v>4</v>
      </c>
      <c r="AV138">
        <v>4</v>
      </c>
      <c r="AW138">
        <v>5</v>
      </c>
      <c r="AX138">
        <v>4</v>
      </c>
      <c r="AY138">
        <v>5</v>
      </c>
      <c r="AZ138">
        <v>3</v>
      </c>
      <c r="BA138" t="s">
        <v>789</v>
      </c>
    </row>
    <row r="139" spans="1:53" x14ac:dyDescent="0.3">
      <c r="A139">
        <v>118455347022</v>
      </c>
      <c r="B139">
        <v>453298388</v>
      </c>
      <c r="C139" s="1">
        <v>45227.730196759258</v>
      </c>
      <c r="D139" s="1">
        <v>45227.739710648151</v>
      </c>
      <c r="E139" t="s">
        <v>790</v>
      </c>
      <c r="I139" t="s">
        <v>56</v>
      </c>
      <c r="J139" t="s">
        <v>68</v>
      </c>
      <c r="K139">
        <v>3</v>
      </c>
      <c r="L139">
        <v>3</v>
      </c>
      <c r="M139">
        <v>3</v>
      </c>
      <c r="N139">
        <v>4</v>
      </c>
      <c r="O139">
        <v>4</v>
      </c>
      <c r="P139">
        <v>3</v>
      </c>
      <c r="Q139">
        <v>3</v>
      </c>
      <c r="R139">
        <v>3</v>
      </c>
      <c r="S139">
        <v>3</v>
      </c>
      <c r="T139">
        <v>4</v>
      </c>
      <c r="U139">
        <v>3</v>
      </c>
      <c r="V139">
        <v>4</v>
      </c>
      <c r="W139">
        <v>3</v>
      </c>
      <c r="X139">
        <v>3</v>
      </c>
      <c r="Y139">
        <v>4</v>
      </c>
      <c r="Z139">
        <v>3</v>
      </c>
      <c r="AA139">
        <v>4</v>
      </c>
      <c r="AB139">
        <v>2</v>
      </c>
      <c r="AC139">
        <v>3</v>
      </c>
      <c r="AD139">
        <v>3</v>
      </c>
      <c r="AE139">
        <v>3</v>
      </c>
      <c r="AF139">
        <v>3</v>
      </c>
      <c r="AG139">
        <v>3</v>
      </c>
      <c r="AH139">
        <v>4</v>
      </c>
      <c r="AI139">
        <v>4</v>
      </c>
      <c r="AJ139">
        <v>4</v>
      </c>
      <c r="AK139">
        <v>4</v>
      </c>
      <c r="AL139">
        <v>4</v>
      </c>
      <c r="AM139">
        <v>3</v>
      </c>
      <c r="AN139">
        <v>3</v>
      </c>
      <c r="AO139">
        <v>3</v>
      </c>
      <c r="AP139">
        <v>4</v>
      </c>
      <c r="AQ139">
        <v>4</v>
      </c>
      <c r="AR139">
        <v>4</v>
      </c>
      <c r="AS139">
        <v>4</v>
      </c>
      <c r="AT139">
        <v>3</v>
      </c>
      <c r="AU139">
        <v>3</v>
      </c>
      <c r="AV139">
        <v>4</v>
      </c>
      <c r="AW139">
        <v>4</v>
      </c>
      <c r="AX139">
        <v>4</v>
      </c>
      <c r="AY139">
        <v>3</v>
      </c>
      <c r="AZ139">
        <v>3</v>
      </c>
      <c r="BA139" t="s">
        <v>791</v>
      </c>
    </row>
    <row r="140" spans="1:53" x14ac:dyDescent="0.3">
      <c r="A140">
        <v>118455345850</v>
      </c>
      <c r="B140">
        <v>453298388</v>
      </c>
      <c r="C140" s="1">
        <v>45227.731851851851</v>
      </c>
      <c r="D140" s="1">
        <v>45227.736666666664</v>
      </c>
      <c r="E140" t="s">
        <v>792</v>
      </c>
      <c r="I140" t="s">
        <v>56</v>
      </c>
      <c r="J140" t="s">
        <v>57</v>
      </c>
      <c r="K140">
        <v>4</v>
      </c>
      <c r="L140">
        <v>4</v>
      </c>
      <c r="M140">
        <v>5</v>
      </c>
      <c r="N140">
        <v>5</v>
      </c>
      <c r="O140">
        <v>4</v>
      </c>
      <c r="P140">
        <v>4</v>
      </c>
      <c r="Q140">
        <v>4</v>
      </c>
      <c r="R140">
        <v>5</v>
      </c>
      <c r="S140">
        <v>5</v>
      </c>
      <c r="T140">
        <v>5</v>
      </c>
      <c r="U140">
        <v>5</v>
      </c>
      <c r="V140">
        <v>5</v>
      </c>
      <c r="W140">
        <v>5</v>
      </c>
      <c r="X140">
        <v>4</v>
      </c>
      <c r="Y140">
        <v>5</v>
      </c>
      <c r="Z140">
        <v>5</v>
      </c>
      <c r="AA140">
        <v>4</v>
      </c>
      <c r="AB140">
        <v>4</v>
      </c>
      <c r="AC140">
        <v>4</v>
      </c>
      <c r="AD140">
        <v>4</v>
      </c>
      <c r="AE140">
        <v>4</v>
      </c>
      <c r="AF140">
        <v>5</v>
      </c>
      <c r="AG140">
        <v>4</v>
      </c>
      <c r="AH140">
        <v>4</v>
      </c>
      <c r="AI140">
        <v>3</v>
      </c>
      <c r="AJ140">
        <v>4</v>
      </c>
      <c r="AK140">
        <v>3</v>
      </c>
      <c r="AL140">
        <v>4</v>
      </c>
      <c r="AM140">
        <v>5</v>
      </c>
      <c r="AN140">
        <v>4</v>
      </c>
      <c r="AO140">
        <v>4</v>
      </c>
      <c r="AP140">
        <v>5</v>
      </c>
      <c r="AQ140">
        <v>4</v>
      </c>
      <c r="AR140">
        <v>4</v>
      </c>
      <c r="AS140">
        <v>5</v>
      </c>
      <c r="AT140">
        <v>5</v>
      </c>
      <c r="AU140">
        <v>4</v>
      </c>
      <c r="AV140">
        <v>4</v>
      </c>
      <c r="AW140">
        <v>4</v>
      </c>
      <c r="AX140">
        <v>4</v>
      </c>
      <c r="AY140">
        <v>4</v>
      </c>
      <c r="AZ140">
        <v>4</v>
      </c>
      <c r="BA140" t="s">
        <v>793</v>
      </c>
    </row>
    <row r="141" spans="1:53" x14ac:dyDescent="0.3">
      <c r="A141">
        <v>118455339744</v>
      </c>
      <c r="B141">
        <v>453298388</v>
      </c>
      <c r="C141" s="1">
        <v>45227.70648148148</v>
      </c>
      <c r="D141" s="1">
        <v>45227.721516203703</v>
      </c>
      <c r="E141" t="s">
        <v>794</v>
      </c>
      <c r="I141" t="s">
        <v>56</v>
      </c>
      <c r="J141" t="s">
        <v>68</v>
      </c>
      <c r="K141">
        <v>3</v>
      </c>
      <c r="L141">
        <v>3</v>
      </c>
      <c r="M141">
        <v>3</v>
      </c>
      <c r="N141">
        <v>4</v>
      </c>
      <c r="O141">
        <v>4</v>
      </c>
      <c r="P141">
        <v>3</v>
      </c>
      <c r="Q141">
        <v>4</v>
      </c>
      <c r="R141">
        <v>3</v>
      </c>
      <c r="S141">
        <v>4</v>
      </c>
      <c r="T141">
        <v>4</v>
      </c>
      <c r="U141">
        <v>3</v>
      </c>
      <c r="V141">
        <v>2</v>
      </c>
      <c r="W141">
        <v>5</v>
      </c>
      <c r="X141">
        <v>3</v>
      </c>
      <c r="Y141">
        <v>4</v>
      </c>
      <c r="Z141">
        <v>4</v>
      </c>
      <c r="AA141">
        <v>4</v>
      </c>
      <c r="AB141">
        <v>4</v>
      </c>
      <c r="AC141">
        <v>4</v>
      </c>
      <c r="AD141">
        <v>4</v>
      </c>
      <c r="AE141">
        <v>4</v>
      </c>
      <c r="AF141">
        <v>4</v>
      </c>
      <c r="AG141">
        <v>3</v>
      </c>
      <c r="AH141">
        <v>4</v>
      </c>
      <c r="AI141">
        <v>3</v>
      </c>
      <c r="AJ141">
        <v>3</v>
      </c>
      <c r="AK141">
        <v>4</v>
      </c>
      <c r="AL141">
        <v>3</v>
      </c>
      <c r="AM141">
        <v>3</v>
      </c>
      <c r="AN141" t="s">
        <v>50</v>
      </c>
      <c r="AO141">
        <v>2</v>
      </c>
      <c r="AP141">
        <v>4</v>
      </c>
      <c r="AQ141">
        <v>5</v>
      </c>
      <c r="AR141">
        <v>3</v>
      </c>
      <c r="AS141">
        <v>4</v>
      </c>
      <c r="AT141">
        <v>3</v>
      </c>
      <c r="AU141">
        <v>3</v>
      </c>
      <c r="AV141">
        <v>3</v>
      </c>
      <c r="AW141">
        <v>4</v>
      </c>
      <c r="AX141">
        <v>3</v>
      </c>
      <c r="AY141">
        <v>5</v>
      </c>
      <c r="AZ141">
        <v>4</v>
      </c>
      <c r="BA141" t="s">
        <v>795</v>
      </c>
    </row>
    <row r="142" spans="1:53" x14ac:dyDescent="0.3">
      <c r="A142">
        <v>118455307714</v>
      </c>
      <c r="B142">
        <v>453298388</v>
      </c>
      <c r="C142" s="1">
        <v>45227.640497685185</v>
      </c>
      <c r="D142" s="1">
        <v>45227.64607638889</v>
      </c>
      <c r="E142" t="s">
        <v>797</v>
      </c>
      <c r="I142" t="s">
        <v>64</v>
      </c>
      <c r="J142" t="s">
        <v>91</v>
      </c>
      <c r="K142">
        <v>5</v>
      </c>
      <c r="L142">
        <v>4</v>
      </c>
      <c r="M142">
        <v>3</v>
      </c>
      <c r="N142">
        <v>4</v>
      </c>
      <c r="O142">
        <v>4</v>
      </c>
      <c r="P142">
        <v>3</v>
      </c>
      <c r="Q142">
        <v>4</v>
      </c>
      <c r="R142">
        <v>3</v>
      </c>
      <c r="S142">
        <v>4</v>
      </c>
      <c r="T142">
        <v>4</v>
      </c>
      <c r="U142">
        <v>4</v>
      </c>
      <c r="V142">
        <v>2</v>
      </c>
      <c r="W142">
        <v>4</v>
      </c>
      <c r="X142">
        <v>3</v>
      </c>
      <c r="Y142">
        <v>2</v>
      </c>
      <c r="Z142">
        <v>5</v>
      </c>
      <c r="AA142">
        <v>5</v>
      </c>
      <c r="AB142">
        <v>5</v>
      </c>
      <c r="AC142">
        <v>4</v>
      </c>
      <c r="AD142">
        <v>4</v>
      </c>
      <c r="AE142">
        <v>4</v>
      </c>
      <c r="AF142">
        <v>4</v>
      </c>
      <c r="AG142">
        <v>4</v>
      </c>
      <c r="AH142">
        <v>5</v>
      </c>
      <c r="AI142">
        <v>5</v>
      </c>
      <c r="AJ142">
        <v>5</v>
      </c>
      <c r="AK142">
        <v>5</v>
      </c>
      <c r="AL142">
        <v>4</v>
      </c>
      <c r="AM142">
        <v>4</v>
      </c>
      <c r="AN142">
        <v>4</v>
      </c>
      <c r="AO142">
        <v>3</v>
      </c>
      <c r="AP142">
        <v>4</v>
      </c>
      <c r="AQ142">
        <v>4</v>
      </c>
      <c r="AR142">
        <v>4</v>
      </c>
      <c r="AS142">
        <v>4</v>
      </c>
      <c r="AT142">
        <v>1</v>
      </c>
      <c r="AU142">
        <v>1</v>
      </c>
      <c r="AV142">
        <v>4</v>
      </c>
      <c r="AW142">
        <v>1</v>
      </c>
      <c r="AX142">
        <v>1</v>
      </c>
      <c r="AY142">
        <v>1</v>
      </c>
      <c r="AZ142">
        <v>1</v>
      </c>
      <c r="BA142" t="s">
        <v>79</v>
      </c>
    </row>
    <row r="143" spans="1:53" x14ac:dyDescent="0.3">
      <c r="A143">
        <v>118455285807</v>
      </c>
      <c r="B143">
        <v>453298388</v>
      </c>
      <c r="C143" s="1">
        <v>45227.594733796293</v>
      </c>
      <c r="D143" s="1">
        <v>45227.59878472222</v>
      </c>
      <c r="E143" t="s">
        <v>815</v>
      </c>
      <c r="I143" t="s">
        <v>56</v>
      </c>
      <c r="J143" t="s">
        <v>68</v>
      </c>
      <c r="K143">
        <v>4</v>
      </c>
      <c r="L143">
        <v>2</v>
      </c>
      <c r="M143">
        <v>4</v>
      </c>
      <c r="N143">
        <v>3</v>
      </c>
      <c r="O143">
        <v>4</v>
      </c>
      <c r="P143">
        <v>3</v>
      </c>
      <c r="Q143">
        <v>5</v>
      </c>
      <c r="R143">
        <v>3</v>
      </c>
      <c r="S143">
        <v>4</v>
      </c>
      <c r="T143">
        <v>2</v>
      </c>
      <c r="U143">
        <v>4</v>
      </c>
      <c r="V143">
        <v>1</v>
      </c>
      <c r="W143">
        <v>3</v>
      </c>
      <c r="X143">
        <v>1</v>
      </c>
      <c r="Y143">
        <v>1</v>
      </c>
      <c r="Z143">
        <v>4</v>
      </c>
      <c r="AA143">
        <v>4</v>
      </c>
      <c r="AB143">
        <v>4</v>
      </c>
      <c r="AC143">
        <v>2</v>
      </c>
      <c r="AD143">
        <v>3</v>
      </c>
      <c r="AE143">
        <v>3</v>
      </c>
      <c r="AF143">
        <v>3</v>
      </c>
      <c r="AG143">
        <v>2</v>
      </c>
      <c r="AH143">
        <v>4</v>
      </c>
      <c r="AI143">
        <v>2</v>
      </c>
      <c r="AJ143">
        <v>4</v>
      </c>
      <c r="AK143">
        <v>3</v>
      </c>
      <c r="AL143">
        <v>4</v>
      </c>
      <c r="AM143">
        <v>4</v>
      </c>
      <c r="AN143" t="s">
        <v>50</v>
      </c>
      <c r="AO143">
        <v>2</v>
      </c>
      <c r="AP143">
        <v>4</v>
      </c>
      <c r="AQ143">
        <v>4</v>
      </c>
      <c r="AR143">
        <v>3</v>
      </c>
      <c r="AS143">
        <v>3</v>
      </c>
      <c r="AT143">
        <v>4</v>
      </c>
      <c r="AU143">
        <v>5</v>
      </c>
      <c r="AV143">
        <v>1</v>
      </c>
      <c r="AW143">
        <v>4</v>
      </c>
      <c r="AX143">
        <v>4</v>
      </c>
      <c r="AY143">
        <v>4</v>
      </c>
      <c r="AZ143">
        <v>1</v>
      </c>
      <c r="BA143" t="s">
        <v>816</v>
      </c>
    </row>
    <row r="144" spans="1:53" x14ac:dyDescent="0.3">
      <c r="A144">
        <v>118455262559</v>
      </c>
      <c r="B144">
        <v>453298388</v>
      </c>
      <c r="C144" s="1">
        <v>45227.537511574075</v>
      </c>
      <c r="D144" s="1">
        <v>45227.540335648147</v>
      </c>
      <c r="E144" t="s">
        <v>827</v>
      </c>
      <c r="I144" t="s">
        <v>64</v>
      </c>
      <c r="J144" t="s">
        <v>91</v>
      </c>
      <c r="K144">
        <v>4</v>
      </c>
      <c r="L144">
        <v>4</v>
      </c>
      <c r="M144">
        <v>3</v>
      </c>
      <c r="N144">
        <v>3</v>
      </c>
      <c r="O144">
        <v>4</v>
      </c>
      <c r="P144">
        <v>3</v>
      </c>
      <c r="Q144">
        <v>4</v>
      </c>
      <c r="R144">
        <v>3</v>
      </c>
      <c r="S144">
        <v>3</v>
      </c>
      <c r="T144">
        <v>3</v>
      </c>
      <c r="U144">
        <v>4</v>
      </c>
      <c r="V144">
        <v>2</v>
      </c>
      <c r="W144">
        <v>2</v>
      </c>
      <c r="X144">
        <v>2</v>
      </c>
      <c r="Y144">
        <v>5</v>
      </c>
      <c r="Z144">
        <v>4</v>
      </c>
      <c r="AA144">
        <v>4</v>
      </c>
      <c r="AB144">
        <v>4</v>
      </c>
      <c r="AC144">
        <v>3</v>
      </c>
      <c r="AD144">
        <v>3</v>
      </c>
      <c r="AE144">
        <v>4</v>
      </c>
      <c r="AF144">
        <v>3</v>
      </c>
      <c r="AG144">
        <v>3</v>
      </c>
      <c r="AH144">
        <v>2</v>
      </c>
      <c r="AI144">
        <v>3</v>
      </c>
      <c r="AJ144">
        <v>5</v>
      </c>
      <c r="AK144">
        <v>5</v>
      </c>
      <c r="AL144">
        <v>5</v>
      </c>
      <c r="AM144">
        <v>3</v>
      </c>
      <c r="AN144" t="s">
        <v>50</v>
      </c>
      <c r="AO144">
        <v>4</v>
      </c>
      <c r="AP144">
        <v>3</v>
      </c>
      <c r="AQ144">
        <v>3</v>
      </c>
      <c r="AR144">
        <v>3</v>
      </c>
      <c r="AS144">
        <v>3</v>
      </c>
      <c r="AT144">
        <v>2</v>
      </c>
      <c r="AU144">
        <v>3</v>
      </c>
      <c r="AV144">
        <v>3</v>
      </c>
      <c r="AW144">
        <v>4</v>
      </c>
      <c r="AX144">
        <v>4</v>
      </c>
      <c r="AY144">
        <v>3</v>
      </c>
      <c r="AZ144">
        <v>3</v>
      </c>
      <c r="BA144" t="s">
        <v>828</v>
      </c>
    </row>
    <row r="145" spans="1:53" x14ac:dyDescent="0.3">
      <c r="A145">
        <v>118455253238</v>
      </c>
      <c r="B145">
        <v>453298388</v>
      </c>
      <c r="C145" s="1">
        <v>45227.509745370371</v>
      </c>
      <c r="D145" s="1">
        <v>45227.517650462964</v>
      </c>
      <c r="E145" t="s">
        <v>831</v>
      </c>
      <c r="I145" t="s">
        <v>56</v>
      </c>
      <c r="J145" t="s">
        <v>91</v>
      </c>
      <c r="K145">
        <v>5</v>
      </c>
      <c r="L145">
        <v>3</v>
      </c>
      <c r="M145">
        <v>3</v>
      </c>
      <c r="N145">
        <v>3</v>
      </c>
      <c r="O145">
        <v>4</v>
      </c>
      <c r="P145">
        <v>3</v>
      </c>
      <c r="Q145">
        <v>3</v>
      </c>
      <c r="R145">
        <v>2</v>
      </c>
      <c r="S145">
        <v>2</v>
      </c>
      <c r="T145">
        <v>1</v>
      </c>
      <c r="U145">
        <v>2</v>
      </c>
      <c r="V145">
        <v>4</v>
      </c>
      <c r="W145">
        <v>4</v>
      </c>
      <c r="X145">
        <v>2</v>
      </c>
      <c r="Y145">
        <v>2</v>
      </c>
      <c r="Z145">
        <v>4</v>
      </c>
      <c r="AA145">
        <v>2</v>
      </c>
      <c r="AB145">
        <v>3</v>
      </c>
      <c r="AC145">
        <v>2</v>
      </c>
      <c r="AD145">
        <v>5</v>
      </c>
      <c r="AE145">
        <v>3</v>
      </c>
      <c r="AF145">
        <v>3</v>
      </c>
      <c r="AG145">
        <v>4</v>
      </c>
      <c r="AH145">
        <v>1</v>
      </c>
      <c r="AI145">
        <v>1</v>
      </c>
      <c r="AJ145">
        <v>4</v>
      </c>
      <c r="AK145">
        <v>3</v>
      </c>
      <c r="AL145">
        <v>3</v>
      </c>
      <c r="AM145">
        <v>3</v>
      </c>
      <c r="AN145">
        <v>3</v>
      </c>
      <c r="AO145">
        <v>4</v>
      </c>
      <c r="AP145">
        <v>3</v>
      </c>
      <c r="AQ145">
        <v>3</v>
      </c>
      <c r="AR145">
        <v>1</v>
      </c>
      <c r="AS145">
        <v>3</v>
      </c>
      <c r="AT145">
        <v>5</v>
      </c>
      <c r="AU145">
        <v>3</v>
      </c>
      <c r="AV145">
        <v>1</v>
      </c>
      <c r="AW145">
        <v>2</v>
      </c>
      <c r="AX145">
        <v>5</v>
      </c>
      <c r="AY145">
        <v>3</v>
      </c>
      <c r="AZ145">
        <v>3</v>
      </c>
      <c r="BA145" t="s">
        <v>832</v>
      </c>
    </row>
    <row r="146" spans="1:53" x14ac:dyDescent="0.3">
      <c r="A146">
        <v>118455242783</v>
      </c>
      <c r="B146">
        <v>453298388</v>
      </c>
      <c r="C146" s="1">
        <v>45227.492650462962</v>
      </c>
      <c r="D146" s="1">
        <v>45227.495266203703</v>
      </c>
      <c r="E146" t="s">
        <v>834</v>
      </c>
      <c r="I146" t="s">
        <v>56</v>
      </c>
      <c r="J146" t="s">
        <v>68</v>
      </c>
      <c r="K146">
        <v>4</v>
      </c>
      <c r="L146">
        <v>4</v>
      </c>
      <c r="M146">
        <v>4</v>
      </c>
      <c r="N146">
        <v>4</v>
      </c>
      <c r="O146">
        <v>4</v>
      </c>
      <c r="P146">
        <v>4</v>
      </c>
      <c r="Q146">
        <v>3</v>
      </c>
      <c r="R146">
        <v>3</v>
      </c>
      <c r="S146">
        <v>4</v>
      </c>
      <c r="T146">
        <v>4</v>
      </c>
      <c r="U146">
        <v>3</v>
      </c>
      <c r="V146">
        <v>3</v>
      </c>
      <c r="W146">
        <v>4</v>
      </c>
      <c r="X146">
        <v>3</v>
      </c>
      <c r="Y146">
        <v>3</v>
      </c>
      <c r="Z146">
        <v>4</v>
      </c>
      <c r="AA146">
        <v>4</v>
      </c>
      <c r="AB146">
        <v>4</v>
      </c>
      <c r="AC146">
        <v>4</v>
      </c>
      <c r="AD146">
        <v>4</v>
      </c>
      <c r="AE146">
        <v>3</v>
      </c>
      <c r="AF146">
        <v>4</v>
      </c>
      <c r="AG146">
        <v>4</v>
      </c>
      <c r="AH146">
        <v>4</v>
      </c>
      <c r="AI146">
        <v>4</v>
      </c>
      <c r="AJ146">
        <v>4</v>
      </c>
      <c r="AK146">
        <v>4</v>
      </c>
      <c r="AL146">
        <v>4</v>
      </c>
      <c r="AM146">
        <v>4</v>
      </c>
      <c r="AN146" t="s">
        <v>50</v>
      </c>
      <c r="AO146">
        <v>4</v>
      </c>
      <c r="AP146">
        <v>4</v>
      </c>
      <c r="AQ146">
        <v>4</v>
      </c>
      <c r="AR146">
        <v>4</v>
      </c>
      <c r="AS146">
        <v>4</v>
      </c>
      <c r="AT146">
        <v>4</v>
      </c>
      <c r="AU146">
        <v>3</v>
      </c>
      <c r="AV146">
        <v>3</v>
      </c>
      <c r="AW146">
        <v>4</v>
      </c>
      <c r="AX146">
        <v>4</v>
      </c>
      <c r="AY146">
        <v>4</v>
      </c>
      <c r="AZ146">
        <v>4</v>
      </c>
      <c r="BA146" t="s">
        <v>152</v>
      </c>
    </row>
    <row r="147" spans="1:53" x14ac:dyDescent="0.3">
      <c r="A147">
        <v>118455230302</v>
      </c>
      <c r="B147">
        <v>453298388</v>
      </c>
      <c r="C147" s="1">
        <v>45227.458993055552</v>
      </c>
      <c r="D147" s="1">
        <v>45227.469270833331</v>
      </c>
      <c r="E147" t="s">
        <v>836</v>
      </c>
      <c r="I147" t="s">
        <v>56</v>
      </c>
      <c r="J147" t="s">
        <v>68</v>
      </c>
      <c r="K147">
        <v>4</v>
      </c>
      <c r="L147">
        <v>4</v>
      </c>
      <c r="M147">
        <v>4</v>
      </c>
      <c r="N147">
        <v>4</v>
      </c>
      <c r="O147">
        <v>3</v>
      </c>
      <c r="P147">
        <v>4</v>
      </c>
      <c r="Q147">
        <v>5</v>
      </c>
      <c r="R147">
        <v>5</v>
      </c>
      <c r="S147">
        <v>5</v>
      </c>
      <c r="T147">
        <v>5</v>
      </c>
      <c r="U147">
        <v>5</v>
      </c>
      <c r="V147">
        <v>2</v>
      </c>
      <c r="W147">
        <v>3</v>
      </c>
      <c r="X147">
        <v>3</v>
      </c>
      <c r="Y147">
        <v>4</v>
      </c>
      <c r="Z147">
        <v>5</v>
      </c>
      <c r="AA147">
        <v>4</v>
      </c>
      <c r="AB147">
        <v>4</v>
      </c>
      <c r="AC147">
        <v>5</v>
      </c>
      <c r="AD147">
        <v>5</v>
      </c>
      <c r="AE147">
        <v>2</v>
      </c>
      <c r="AF147">
        <v>4</v>
      </c>
      <c r="AG147">
        <v>4</v>
      </c>
      <c r="AH147">
        <v>4</v>
      </c>
      <c r="AI147">
        <v>5</v>
      </c>
      <c r="AJ147">
        <v>4</v>
      </c>
      <c r="AK147">
        <v>2</v>
      </c>
      <c r="AL147">
        <v>4</v>
      </c>
      <c r="AM147">
        <v>3</v>
      </c>
      <c r="AN147">
        <v>5</v>
      </c>
      <c r="AO147">
        <v>2</v>
      </c>
      <c r="AP147" t="s">
        <v>81</v>
      </c>
      <c r="AQ147" t="s">
        <v>81</v>
      </c>
      <c r="AR147">
        <v>4</v>
      </c>
      <c r="AS147">
        <v>5</v>
      </c>
      <c r="AT147">
        <v>4</v>
      </c>
      <c r="AU147">
        <v>5</v>
      </c>
      <c r="AV147">
        <v>3</v>
      </c>
      <c r="AW147">
        <v>4</v>
      </c>
      <c r="AX147">
        <v>4</v>
      </c>
      <c r="AY147">
        <v>5</v>
      </c>
      <c r="AZ147">
        <v>5</v>
      </c>
      <c r="BA147" t="s">
        <v>837</v>
      </c>
    </row>
    <row r="148" spans="1:53" x14ac:dyDescent="0.3">
      <c r="A148">
        <v>118455221901</v>
      </c>
      <c r="B148">
        <v>453298388</v>
      </c>
      <c r="C148" s="1">
        <v>45227.448553240742</v>
      </c>
      <c r="D148" s="1">
        <v>45227.453321759262</v>
      </c>
      <c r="E148" t="s">
        <v>840</v>
      </c>
      <c r="I148" t="s">
        <v>56</v>
      </c>
      <c r="J148" t="s">
        <v>57</v>
      </c>
      <c r="K148">
        <v>5</v>
      </c>
      <c r="L148">
        <v>4</v>
      </c>
      <c r="M148">
        <v>5</v>
      </c>
      <c r="N148">
        <v>4</v>
      </c>
      <c r="O148">
        <v>4</v>
      </c>
      <c r="P148">
        <v>4</v>
      </c>
      <c r="Q148">
        <v>4</v>
      </c>
      <c r="R148">
        <v>4</v>
      </c>
      <c r="S148">
        <v>5</v>
      </c>
      <c r="T148">
        <v>4</v>
      </c>
      <c r="U148">
        <v>4</v>
      </c>
      <c r="V148">
        <v>5</v>
      </c>
      <c r="W148">
        <v>5</v>
      </c>
      <c r="X148">
        <v>5</v>
      </c>
      <c r="Y148">
        <v>5</v>
      </c>
      <c r="Z148">
        <v>5</v>
      </c>
      <c r="AA148">
        <v>5</v>
      </c>
      <c r="AB148">
        <v>5</v>
      </c>
      <c r="AC148">
        <v>5</v>
      </c>
      <c r="AD148">
        <v>5</v>
      </c>
      <c r="AE148">
        <v>5</v>
      </c>
      <c r="AF148">
        <v>5</v>
      </c>
      <c r="AG148">
        <v>5</v>
      </c>
      <c r="AH148">
        <v>4</v>
      </c>
      <c r="AI148">
        <v>3</v>
      </c>
      <c r="AJ148">
        <v>3</v>
      </c>
      <c r="AK148">
        <v>2</v>
      </c>
      <c r="AL148">
        <v>4</v>
      </c>
      <c r="AM148">
        <v>5</v>
      </c>
      <c r="AN148">
        <v>3</v>
      </c>
      <c r="AO148">
        <v>4</v>
      </c>
      <c r="AP148">
        <v>5</v>
      </c>
      <c r="AQ148">
        <v>4</v>
      </c>
      <c r="AR148">
        <v>5</v>
      </c>
      <c r="AS148">
        <v>5</v>
      </c>
      <c r="AT148">
        <v>5</v>
      </c>
      <c r="AU148">
        <v>4</v>
      </c>
      <c r="AV148">
        <v>4</v>
      </c>
      <c r="AW148">
        <v>5</v>
      </c>
      <c r="AX148">
        <v>5</v>
      </c>
      <c r="AY148">
        <v>5</v>
      </c>
      <c r="AZ148">
        <v>5</v>
      </c>
      <c r="BA148" t="s">
        <v>841</v>
      </c>
    </row>
    <row r="149" spans="1:53" x14ac:dyDescent="0.3">
      <c r="A149">
        <v>118455170368</v>
      </c>
      <c r="B149">
        <v>453298388</v>
      </c>
      <c r="C149" s="1">
        <v>45227.360462962963</v>
      </c>
      <c r="D149" s="1">
        <v>45227.365694444445</v>
      </c>
      <c r="E149" t="s">
        <v>844</v>
      </c>
      <c r="I149" t="s">
        <v>56</v>
      </c>
      <c r="J149" t="s">
        <v>140</v>
      </c>
      <c r="K149">
        <v>4</v>
      </c>
      <c r="L149">
        <v>4</v>
      </c>
      <c r="M149">
        <v>5</v>
      </c>
      <c r="N149">
        <v>3</v>
      </c>
      <c r="O149">
        <v>5</v>
      </c>
      <c r="P149">
        <v>5</v>
      </c>
      <c r="Q149">
        <v>5</v>
      </c>
      <c r="R149">
        <v>5</v>
      </c>
      <c r="S149">
        <v>5</v>
      </c>
      <c r="T149">
        <v>5</v>
      </c>
      <c r="U149">
        <v>5</v>
      </c>
      <c r="V149">
        <v>4</v>
      </c>
      <c r="W149">
        <v>4</v>
      </c>
      <c r="X149">
        <v>2</v>
      </c>
      <c r="Y149">
        <v>5</v>
      </c>
      <c r="Z149">
        <v>4</v>
      </c>
      <c r="AA149">
        <v>4</v>
      </c>
      <c r="AB149">
        <v>5</v>
      </c>
      <c r="AC149">
        <v>5</v>
      </c>
      <c r="AD149">
        <v>5</v>
      </c>
      <c r="AE149">
        <v>3</v>
      </c>
      <c r="AF149">
        <v>5</v>
      </c>
      <c r="AG149">
        <v>4</v>
      </c>
      <c r="AH149">
        <v>4</v>
      </c>
      <c r="AI149">
        <v>3</v>
      </c>
      <c r="AJ149">
        <v>5</v>
      </c>
      <c r="AK149">
        <v>3</v>
      </c>
      <c r="AL149">
        <v>5</v>
      </c>
      <c r="AM149">
        <v>4</v>
      </c>
      <c r="AN149" t="s">
        <v>50</v>
      </c>
      <c r="AO149">
        <v>5</v>
      </c>
      <c r="AP149">
        <v>4</v>
      </c>
      <c r="AQ149">
        <v>5</v>
      </c>
      <c r="AR149">
        <v>5</v>
      </c>
      <c r="AS149">
        <v>5</v>
      </c>
      <c r="AT149">
        <v>4</v>
      </c>
      <c r="AU149">
        <v>5</v>
      </c>
      <c r="AV149">
        <v>4</v>
      </c>
      <c r="AW149">
        <v>4</v>
      </c>
      <c r="AX149">
        <v>4</v>
      </c>
      <c r="AY149">
        <v>5</v>
      </c>
      <c r="AZ149">
        <v>4</v>
      </c>
      <c r="BA149" t="s">
        <v>845</v>
      </c>
    </row>
    <row r="150" spans="1:53" x14ac:dyDescent="0.3">
      <c r="A150">
        <v>118454941213</v>
      </c>
      <c r="B150">
        <v>453298388</v>
      </c>
      <c r="C150" s="1">
        <v>45227.109143518515</v>
      </c>
      <c r="D150" s="1">
        <v>45227.114525462966</v>
      </c>
      <c r="E150" t="s">
        <v>849</v>
      </c>
      <c r="I150" t="s">
        <v>56</v>
      </c>
      <c r="J150" t="s">
        <v>68</v>
      </c>
      <c r="K150">
        <v>4</v>
      </c>
      <c r="L150">
        <v>4</v>
      </c>
      <c r="M150">
        <v>5</v>
      </c>
      <c r="N150">
        <v>5</v>
      </c>
      <c r="O150">
        <v>5</v>
      </c>
      <c r="P150">
        <v>5</v>
      </c>
      <c r="Q150">
        <v>5</v>
      </c>
      <c r="R150">
        <v>5</v>
      </c>
      <c r="S150">
        <v>5</v>
      </c>
      <c r="T150">
        <v>5</v>
      </c>
      <c r="U150">
        <v>5</v>
      </c>
      <c r="V150">
        <v>5</v>
      </c>
      <c r="W150">
        <v>5</v>
      </c>
      <c r="X150">
        <v>5</v>
      </c>
      <c r="Y150">
        <v>4</v>
      </c>
      <c r="Z150">
        <v>1</v>
      </c>
      <c r="AA150">
        <v>5</v>
      </c>
      <c r="AB150">
        <v>5</v>
      </c>
      <c r="AC150">
        <v>5</v>
      </c>
      <c r="AD150">
        <v>3</v>
      </c>
      <c r="AE150">
        <v>4</v>
      </c>
      <c r="AF150">
        <v>4</v>
      </c>
      <c r="AG150">
        <v>4</v>
      </c>
      <c r="AH150">
        <v>4</v>
      </c>
      <c r="AI150">
        <v>4</v>
      </c>
      <c r="AJ150">
        <v>4</v>
      </c>
      <c r="AK150">
        <v>2</v>
      </c>
      <c r="AL150">
        <v>5</v>
      </c>
      <c r="AM150">
        <v>4</v>
      </c>
      <c r="AN150" t="s">
        <v>50</v>
      </c>
      <c r="AO150">
        <v>4</v>
      </c>
      <c r="AP150">
        <v>4</v>
      </c>
      <c r="AQ150">
        <v>3</v>
      </c>
      <c r="AR150">
        <v>5</v>
      </c>
      <c r="AS150">
        <v>5</v>
      </c>
      <c r="AT150">
        <v>4</v>
      </c>
      <c r="AU150">
        <v>4</v>
      </c>
      <c r="AV150">
        <v>4</v>
      </c>
      <c r="AW150">
        <v>4</v>
      </c>
      <c r="AX150">
        <v>4</v>
      </c>
      <c r="AY150">
        <v>3</v>
      </c>
      <c r="AZ150">
        <v>4</v>
      </c>
      <c r="BA150" t="s">
        <v>79</v>
      </c>
    </row>
    <row r="151" spans="1:53" x14ac:dyDescent="0.3">
      <c r="A151">
        <v>118454836912</v>
      </c>
      <c r="B151">
        <v>453298388</v>
      </c>
      <c r="C151" s="1">
        <v>45227.033159722225</v>
      </c>
      <c r="D151" s="1">
        <v>45227.036203703705</v>
      </c>
      <c r="E151" t="s">
        <v>856</v>
      </c>
      <c r="I151" t="s">
        <v>56</v>
      </c>
      <c r="J151" t="s">
        <v>140</v>
      </c>
      <c r="K151">
        <v>5</v>
      </c>
      <c r="L151">
        <v>4</v>
      </c>
      <c r="M151">
        <v>4</v>
      </c>
      <c r="N151">
        <v>5</v>
      </c>
      <c r="O151">
        <v>5</v>
      </c>
      <c r="P151">
        <v>4</v>
      </c>
      <c r="Q151">
        <v>4</v>
      </c>
      <c r="R151">
        <v>5</v>
      </c>
      <c r="S151">
        <v>5</v>
      </c>
      <c r="T151">
        <v>4</v>
      </c>
      <c r="U151">
        <v>3</v>
      </c>
      <c r="V151">
        <v>4</v>
      </c>
      <c r="W151">
        <v>3</v>
      </c>
      <c r="X151">
        <v>3</v>
      </c>
      <c r="Y151">
        <v>4</v>
      </c>
      <c r="Z151">
        <v>4</v>
      </c>
      <c r="AA151">
        <v>5</v>
      </c>
      <c r="AB151">
        <v>5</v>
      </c>
      <c r="AC151">
        <v>4</v>
      </c>
      <c r="AD151">
        <v>5</v>
      </c>
      <c r="AE151">
        <v>4</v>
      </c>
      <c r="AF151">
        <v>4</v>
      </c>
      <c r="AG151">
        <v>3</v>
      </c>
      <c r="AH151">
        <v>5</v>
      </c>
      <c r="AI151">
        <v>2</v>
      </c>
      <c r="AJ151">
        <v>3</v>
      </c>
      <c r="AK151">
        <v>2</v>
      </c>
      <c r="AL151">
        <v>4</v>
      </c>
      <c r="AM151">
        <v>4</v>
      </c>
      <c r="AN151">
        <v>3</v>
      </c>
      <c r="AO151">
        <v>4</v>
      </c>
      <c r="AP151">
        <v>4</v>
      </c>
      <c r="AQ151">
        <v>3</v>
      </c>
      <c r="AR151">
        <v>5</v>
      </c>
      <c r="AS151">
        <v>5</v>
      </c>
      <c r="AT151">
        <v>5</v>
      </c>
      <c r="AU151">
        <v>5</v>
      </c>
      <c r="AV151">
        <v>4</v>
      </c>
      <c r="AW151">
        <v>5</v>
      </c>
      <c r="AX151">
        <v>4</v>
      </c>
      <c r="AY151">
        <v>3</v>
      </c>
      <c r="AZ151">
        <v>4</v>
      </c>
      <c r="BA151" t="s">
        <v>857</v>
      </c>
    </row>
    <row r="152" spans="1:53" x14ac:dyDescent="0.3">
      <c r="A152">
        <v>118454813517</v>
      </c>
      <c r="B152">
        <v>453298388</v>
      </c>
      <c r="C152" s="1">
        <v>45226.756597222222</v>
      </c>
      <c r="D152" s="1">
        <v>45227.018657407411</v>
      </c>
      <c r="E152" t="s">
        <v>858</v>
      </c>
      <c r="I152" t="s">
        <v>56</v>
      </c>
      <c r="J152" t="s">
        <v>68</v>
      </c>
      <c r="K152">
        <v>2</v>
      </c>
      <c r="L152">
        <v>2</v>
      </c>
      <c r="M152">
        <v>3</v>
      </c>
      <c r="N152">
        <v>4</v>
      </c>
      <c r="O152">
        <v>2</v>
      </c>
      <c r="P152">
        <v>3</v>
      </c>
      <c r="Q152">
        <v>2</v>
      </c>
      <c r="R152">
        <v>3</v>
      </c>
      <c r="S152">
        <v>4</v>
      </c>
      <c r="T152">
        <v>3</v>
      </c>
      <c r="U152">
        <v>1</v>
      </c>
      <c r="V152">
        <v>3</v>
      </c>
      <c r="W152">
        <v>4</v>
      </c>
      <c r="X152">
        <v>4</v>
      </c>
      <c r="Y152">
        <v>4</v>
      </c>
      <c r="Z152">
        <v>5</v>
      </c>
      <c r="AA152">
        <v>5</v>
      </c>
      <c r="AB152">
        <v>4</v>
      </c>
      <c r="AC152">
        <v>4</v>
      </c>
      <c r="AD152">
        <v>5</v>
      </c>
      <c r="AE152">
        <v>4</v>
      </c>
      <c r="AF152">
        <v>4</v>
      </c>
      <c r="AG152">
        <v>3</v>
      </c>
      <c r="AH152">
        <v>5</v>
      </c>
      <c r="AI152">
        <v>4</v>
      </c>
      <c r="AJ152">
        <v>3</v>
      </c>
      <c r="AK152">
        <v>5</v>
      </c>
      <c r="AL152">
        <v>5</v>
      </c>
      <c r="AM152">
        <v>5</v>
      </c>
      <c r="AN152" t="s">
        <v>50</v>
      </c>
      <c r="AO152">
        <v>2</v>
      </c>
      <c r="AP152">
        <v>5</v>
      </c>
      <c r="AQ152">
        <v>2</v>
      </c>
      <c r="AR152">
        <v>3</v>
      </c>
      <c r="AS152">
        <v>3</v>
      </c>
      <c r="AT152">
        <v>3</v>
      </c>
      <c r="AU152">
        <v>2</v>
      </c>
      <c r="AV152">
        <v>4</v>
      </c>
      <c r="AW152">
        <v>4</v>
      </c>
      <c r="AX152">
        <v>4</v>
      </c>
      <c r="AY152">
        <v>4</v>
      </c>
      <c r="AZ152">
        <v>5</v>
      </c>
      <c r="BA152" t="s">
        <v>859</v>
      </c>
    </row>
    <row r="153" spans="1:53" x14ac:dyDescent="0.3">
      <c r="A153">
        <v>118454773848</v>
      </c>
      <c r="B153">
        <v>453298388</v>
      </c>
      <c r="C153" s="1">
        <v>45226.986990740741</v>
      </c>
      <c r="D153" s="1">
        <v>45226.991087962961</v>
      </c>
      <c r="E153" t="s">
        <v>864</v>
      </c>
      <c r="I153" t="s">
        <v>56</v>
      </c>
      <c r="J153" t="s">
        <v>140</v>
      </c>
      <c r="K153">
        <v>4</v>
      </c>
      <c r="L153">
        <v>4</v>
      </c>
      <c r="M153">
        <v>5</v>
      </c>
      <c r="N153">
        <v>5</v>
      </c>
      <c r="O153">
        <v>4</v>
      </c>
      <c r="P153">
        <v>4</v>
      </c>
      <c r="Q153">
        <v>4</v>
      </c>
      <c r="R153">
        <v>3</v>
      </c>
      <c r="S153">
        <v>4</v>
      </c>
      <c r="T153">
        <v>3</v>
      </c>
      <c r="U153">
        <v>3</v>
      </c>
      <c r="V153">
        <v>4</v>
      </c>
      <c r="W153">
        <v>5</v>
      </c>
      <c r="X153">
        <v>4</v>
      </c>
      <c r="Y153">
        <v>4</v>
      </c>
      <c r="Z153">
        <v>5</v>
      </c>
      <c r="AA153">
        <v>5</v>
      </c>
      <c r="AB153">
        <v>5</v>
      </c>
      <c r="AC153">
        <v>4</v>
      </c>
      <c r="AD153">
        <v>5</v>
      </c>
      <c r="AE153">
        <v>4</v>
      </c>
      <c r="AF153">
        <v>5</v>
      </c>
      <c r="AG153">
        <v>5</v>
      </c>
      <c r="AH153">
        <v>5</v>
      </c>
      <c r="AI153">
        <v>4</v>
      </c>
      <c r="AJ153">
        <v>4</v>
      </c>
      <c r="AK153">
        <v>5</v>
      </c>
      <c r="AL153">
        <v>5</v>
      </c>
      <c r="AM153">
        <v>4</v>
      </c>
      <c r="AN153">
        <v>4</v>
      </c>
      <c r="AO153">
        <v>4</v>
      </c>
      <c r="AP153">
        <v>5</v>
      </c>
      <c r="AQ153">
        <v>5</v>
      </c>
      <c r="AR153">
        <v>4</v>
      </c>
      <c r="AS153">
        <v>5</v>
      </c>
      <c r="AT153">
        <v>5</v>
      </c>
      <c r="AU153">
        <v>4</v>
      </c>
      <c r="AV153">
        <v>4</v>
      </c>
      <c r="AW153">
        <v>4</v>
      </c>
      <c r="AX153">
        <v>3</v>
      </c>
      <c r="AY153">
        <v>3</v>
      </c>
      <c r="AZ153">
        <v>3</v>
      </c>
      <c r="BA153" t="s">
        <v>865</v>
      </c>
    </row>
    <row r="154" spans="1:53" x14ac:dyDescent="0.3">
      <c r="A154">
        <v>118454763832</v>
      </c>
      <c r="B154">
        <v>453298388</v>
      </c>
      <c r="C154" s="1">
        <v>45226.979513888888</v>
      </c>
      <c r="D154" s="1">
        <v>45226.984351851854</v>
      </c>
      <c r="E154" t="s">
        <v>866</v>
      </c>
      <c r="I154" t="s">
        <v>56</v>
      </c>
      <c r="J154" t="s">
        <v>140</v>
      </c>
      <c r="K154">
        <v>3</v>
      </c>
      <c r="L154">
        <v>4</v>
      </c>
      <c r="M154">
        <v>4</v>
      </c>
      <c r="N154">
        <v>4</v>
      </c>
      <c r="O154">
        <v>3</v>
      </c>
      <c r="P154">
        <v>4</v>
      </c>
      <c r="Q154">
        <v>3</v>
      </c>
      <c r="R154">
        <v>2</v>
      </c>
      <c r="S154">
        <v>3</v>
      </c>
      <c r="T154">
        <v>2</v>
      </c>
      <c r="U154">
        <v>4</v>
      </c>
      <c r="V154">
        <v>4</v>
      </c>
      <c r="W154">
        <v>4</v>
      </c>
      <c r="X154">
        <v>3</v>
      </c>
      <c r="Y154">
        <v>2</v>
      </c>
      <c r="Z154">
        <v>4</v>
      </c>
      <c r="AA154">
        <v>3</v>
      </c>
      <c r="AB154">
        <v>4</v>
      </c>
      <c r="AC154">
        <v>4</v>
      </c>
      <c r="AD154">
        <v>2</v>
      </c>
      <c r="AE154">
        <v>3</v>
      </c>
      <c r="AF154">
        <v>2</v>
      </c>
      <c r="AG154">
        <v>2</v>
      </c>
      <c r="AH154">
        <v>1</v>
      </c>
      <c r="AI154">
        <v>2</v>
      </c>
      <c r="AJ154">
        <v>4</v>
      </c>
      <c r="AK154">
        <v>2</v>
      </c>
      <c r="AL154">
        <v>4</v>
      </c>
      <c r="AM154">
        <v>4</v>
      </c>
      <c r="AN154">
        <v>2</v>
      </c>
      <c r="AO154">
        <v>4</v>
      </c>
      <c r="AP154">
        <v>4</v>
      </c>
      <c r="AQ154">
        <v>4</v>
      </c>
      <c r="AR154">
        <v>4</v>
      </c>
      <c r="AS154">
        <v>4</v>
      </c>
      <c r="AT154">
        <v>3</v>
      </c>
      <c r="AU154">
        <v>3</v>
      </c>
      <c r="AV154">
        <v>3</v>
      </c>
      <c r="AW154">
        <v>4</v>
      </c>
      <c r="AX154">
        <v>4</v>
      </c>
      <c r="AY154">
        <v>4</v>
      </c>
      <c r="AZ154">
        <v>3</v>
      </c>
      <c r="BA154" t="s">
        <v>87</v>
      </c>
    </row>
    <row r="155" spans="1:53" x14ac:dyDescent="0.3">
      <c r="A155">
        <v>118454758384</v>
      </c>
      <c r="B155">
        <v>453298388</v>
      </c>
      <c r="C155" s="1">
        <v>45226.976550925923</v>
      </c>
      <c r="D155" s="1">
        <v>45226.981064814812</v>
      </c>
      <c r="E155" t="s">
        <v>867</v>
      </c>
      <c r="I155" t="s">
        <v>56</v>
      </c>
      <c r="J155" t="s">
        <v>57</v>
      </c>
      <c r="K155">
        <v>4</v>
      </c>
      <c r="L155">
        <v>4</v>
      </c>
      <c r="M155">
        <v>4</v>
      </c>
      <c r="N155">
        <v>3</v>
      </c>
      <c r="O155">
        <v>4</v>
      </c>
      <c r="P155">
        <v>3</v>
      </c>
      <c r="Q155">
        <v>4</v>
      </c>
      <c r="R155">
        <v>4</v>
      </c>
      <c r="S155">
        <v>4</v>
      </c>
      <c r="T155">
        <v>3</v>
      </c>
      <c r="U155">
        <v>4</v>
      </c>
      <c r="V155">
        <v>4</v>
      </c>
      <c r="W155">
        <v>3</v>
      </c>
      <c r="X155">
        <v>4</v>
      </c>
      <c r="Y155">
        <v>3</v>
      </c>
      <c r="Z155">
        <v>4</v>
      </c>
      <c r="AA155">
        <v>4</v>
      </c>
      <c r="AB155">
        <v>4</v>
      </c>
      <c r="AC155">
        <v>4</v>
      </c>
      <c r="AD155">
        <v>4</v>
      </c>
      <c r="AE155">
        <v>4</v>
      </c>
      <c r="AF155">
        <v>4</v>
      </c>
      <c r="AG155">
        <v>4</v>
      </c>
      <c r="AH155">
        <v>4</v>
      </c>
      <c r="AI155">
        <v>3</v>
      </c>
      <c r="AJ155">
        <v>4</v>
      </c>
      <c r="AK155">
        <v>3</v>
      </c>
      <c r="AL155">
        <v>4</v>
      </c>
      <c r="AM155">
        <v>4</v>
      </c>
      <c r="AN155">
        <v>4</v>
      </c>
      <c r="AO155">
        <v>4</v>
      </c>
      <c r="AP155">
        <v>4</v>
      </c>
      <c r="AQ155">
        <v>4</v>
      </c>
      <c r="AR155">
        <v>4</v>
      </c>
      <c r="AS155">
        <v>4</v>
      </c>
      <c r="AT155">
        <v>4</v>
      </c>
      <c r="AU155">
        <v>3</v>
      </c>
      <c r="AV155">
        <v>3</v>
      </c>
      <c r="AW155">
        <v>5</v>
      </c>
      <c r="AX155">
        <v>5</v>
      </c>
      <c r="AY155">
        <v>5</v>
      </c>
      <c r="AZ155">
        <v>4</v>
      </c>
      <c r="BA155" t="s">
        <v>113</v>
      </c>
    </row>
    <row r="156" spans="1:53" x14ac:dyDescent="0.3">
      <c r="A156">
        <v>118454746869</v>
      </c>
      <c r="B156">
        <v>453298388</v>
      </c>
      <c r="C156" s="1">
        <v>45226.970509259256</v>
      </c>
      <c r="D156" s="1">
        <v>45226.975081018521</v>
      </c>
      <c r="E156" t="s">
        <v>868</v>
      </c>
      <c r="I156" t="s">
        <v>56</v>
      </c>
      <c r="J156" t="s">
        <v>140</v>
      </c>
      <c r="K156">
        <v>4</v>
      </c>
      <c r="L156">
        <v>4</v>
      </c>
      <c r="M156">
        <v>3</v>
      </c>
      <c r="N156">
        <v>3</v>
      </c>
      <c r="O156">
        <v>4</v>
      </c>
      <c r="P156">
        <v>4</v>
      </c>
      <c r="Q156">
        <v>3</v>
      </c>
      <c r="R156">
        <v>2</v>
      </c>
      <c r="S156">
        <v>4</v>
      </c>
      <c r="T156">
        <v>3</v>
      </c>
      <c r="U156">
        <v>3</v>
      </c>
      <c r="V156">
        <v>4</v>
      </c>
      <c r="W156">
        <v>3</v>
      </c>
      <c r="X156">
        <v>3</v>
      </c>
      <c r="Y156">
        <v>3</v>
      </c>
      <c r="Z156">
        <v>4</v>
      </c>
      <c r="AA156">
        <v>4</v>
      </c>
      <c r="AB156">
        <v>4</v>
      </c>
      <c r="AC156">
        <v>4</v>
      </c>
      <c r="AD156">
        <v>4</v>
      </c>
      <c r="AE156">
        <v>4</v>
      </c>
      <c r="AF156">
        <v>4</v>
      </c>
      <c r="AG156">
        <v>4</v>
      </c>
      <c r="AH156">
        <v>3</v>
      </c>
      <c r="AI156">
        <v>3</v>
      </c>
      <c r="AJ156">
        <v>4</v>
      </c>
      <c r="AK156">
        <v>4</v>
      </c>
      <c r="AL156">
        <v>4</v>
      </c>
      <c r="AM156">
        <v>4</v>
      </c>
      <c r="AN156" t="s">
        <v>50</v>
      </c>
      <c r="AO156">
        <v>3</v>
      </c>
      <c r="AP156">
        <v>4</v>
      </c>
      <c r="AQ156">
        <v>4</v>
      </c>
      <c r="AR156">
        <v>4</v>
      </c>
      <c r="AS156">
        <v>3</v>
      </c>
      <c r="AT156">
        <v>3</v>
      </c>
      <c r="AU156">
        <v>3</v>
      </c>
      <c r="AV156">
        <v>2</v>
      </c>
      <c r="AW156">
        <v>3</v>
      </c>
      <c r="AX156">
        <v>3</v>
      </c>
      <c r="AY156">
        <v>3</v>
      </c>
      <c r="AZ156">
        <v>3</v>
      </c>
      <c r="BA156" t="s">
        <v>869</v>
      </c>
    </row>
    <row r="157" spans="1:53" x14ac:dyDescent="0.3">
      <c r="A157">
        <v>118454742832</v>
      </c>
      <c r="B157">
        <v>453298388</v>
      </c>
      <c r="C157" s="1">
        <v>45226.964108796295</v>
      </c>
      <c r="D157" s="1">
        <v>45226.973969907405</v>
      </c>
      <c r="E157" t="s">
        <v>870</v>
      </c>
      <c r="I157" t="s">
        <v>56</v>
      </c>
      <c r="J157" t="s">
        <v>140</v>
      </c>
      <c r="K157">
        <v>4</v>
      </c>
      <c r="L157">
        <v>4</v>
      </c>
      <c r="M157">
        <v>4</v>
      </c>
      <c r="N157">
        <v>4</v>
      </c>
      <c r="O157">
        <v>4</v>
      </c>
      <c r="P157">
        <v>5</v>
      </c>
      <c r="Q157">
        <v>4</v>
      </c>
      <c r="R157">
        <v>4</v>
      </c>
      <c r="S157">
        <v>5</v>
      </c>
      <c r="T157">
        <v>5</v>
      </c>
      <c r="U157">
        <v>5</v>
      </c>
      <c r="V157">
        <v>3</v>
      </c>
      <c r="W157">
        <v>3</v>
      </c>
      <c r="X157">
        <v>4</v>
      </c>
      <c r="Y157">
        <v>4</v>
      </c>
      <c r="Z157">
        <v>5</v>
      </c>
      <c r="AA157">
        <v>4</v>
      </c>
      <c r="AB157">
        <v>3</v>
      </c>
      <c r="AC157">
        <v>3</v>
      </c>
      <c r="AD157">
        <v>4</v>
      </c>
      <c r="AE157">
        <v>4</v>
      </c>
      <c r="AF157">
        <v>4</v>
      </c>
      <c r="AG157">
        <v>3</v>
      </c>
      <c r="AH157">
        <v>4</v>
      </c>
      <c r="AI157">
        <v>3</v>
      </c>
      <c r="AJ157">
        <v>4</v>
      </c>
      <c r="AK157">
        <v>4</v>
      </c>
      <c r="AL157">
        <v>4</v>
      </c>
      <c r="AM157">
        <v>4</v>
      </c>
      <c r="AN157">
        <v>3</v>
      </c>
      <c r="AO157">
        <v>4</v>
      </c>
      <c r="AP157">
        <v>5</v>
      </c>
      <c r="AQ157">
        <v>4</v>
      </c>
      <c r="AR157">
        <v>4</v>
      </c>
      <c r="AS157">
        <v>4</v>
      </c>
      <c r="AT157">
        <v>4</v>
      </c>
      <c r="AW157">
        <v>4</v>
      </c>
      <c r="AX157">
        <v>4</v>
      </c>
      <c r="BA157" t="s">
        <v>871</v>
      </c>
    </row>
    <row r="158" spans="1:53" x14ac:dyDescent="0.3">
      <c r="A158">
        <v>118454714218</v>
      </c>
      <c r="B158">
        <v>453298388</v>
      </c>
      <c r="C158" s="1">
        <v>45226.946527777778</v>
      </c>
      <c r="D158" s="1">
        <v>45226.952349537038</v>
      </c>
      <c r="E158" t="s">
        <v>874</v>
      </c>
      <c r="I158" t="s">
        <v>56</v>
      </c>
      <c r="J158" t="s">
        <v>68</v>
      </c>
      <c r="K158">
        <v>2</v>
      </c>
      <c r="L158">
        <v>2</v>
      </c>
      <c r="M158">
        <v>3</v>
      </c>
      <c r="N158">
        <v>4</v>
      </c>
      <c r="O158">
        <v>4</v>
      </c>
      <c r="P158">
        <v>4</v>
      </c>
      <c r="Q158">
        <v>1</v>
      </c>
      <c r="R158">
        <v>1</v>
      </c>
      <c r="S158">
        <v>2</v>
      </c>
      <c r="T158">
        <v>3</v>
      </c>
      <c r="U158">
        <v>3</v>
      </c>
      <c r="V158">
        <v>5</v>
      </c>
      <c r="W158">
        <v>5</v>
      </c>
      <c r="X158">
        <v>5</v>
      </c>
      <c r="Y158">
        <v>2</v>
      </c>
      <c r="Z158">
        <v>5</v>
      </c>
      <c r="AA158">
        <v>4</v>
      </c>
      <c r="AB158">
        <v>4</v>
      </c>
      <c r="AC158">
        <v>4</v>
      </c>
      <c r="AD158">
        <v>4</v>
      </c>
      <c r="AE158">
        <v>4</v>
      </c>
      <c r="AF158">
        <v>4</v>
      </c>
      <c r="AG158">
        <v>3</v>
      </c>
      <c r="AH158">
        <v>4</v>
      </c>
      <c r="AI158">
        <v>4</v>
      </c>
      <c r="AJ158">
        <v>4</v>
      </c>
      <c r="AK158">
        <v>4</v>
      </c>
      <c r="AL158">
        <v>4</v>
      </c>
      <c r="AM158">
        <v>4</v>
      </c>
      <c r="AN158">
        <v>3</v>
      </c>
      <c r="AO158">
        <v>3</v>
      </c>
      <c r="AP158">
        <v>4</v>
      </c>
      <c r="AQ158">
        <v>4</v>
      </c>
      <c r="AR158">
        <v>3</v>
      </c>
      <c r="AS158">
        <v>2</v>
      </c>
      <c r="AT158">
        <v>3</v>
      </c>
      <c r="AU158">
        <v>2</v>
      </c>
      <c r="AV158">
        <v>4</v>
      </c>
      <c r="AW158">
        <v>3</v>
      </c>
      <c r="AX158">
        <v>4</v>
      </c>
      <c r="AY158">
        <v>4</v>
      </c>
      <c r="AZ158">
        <v>3</v>
      </c>
      <c r="BA158" t="s">
        <v>875</v>
      </c>
    </row>
    <row r="159" spans="1:53" x14ac:dyDescent="0.3">
      <c r="A159">
        <v>118454707750</v>
      </c>
      <c r="B159">
        <v>453298388</v>
      </c>
      <c r="C159" s="1">
        <v>45226.94226851852</v>
      </c>
      <c r="D159" s="1">
        <v>45226.948182870372</v>
      </c>
      <c r="E159" t="s">
        <v>396</v>
      </c>
      <c r="I159" t="s">
        <v>56</v>
      </c>
      <c r="J159" t="s">
        <v>57</v>
      </c>
      <c r="K159">
        <v>4</v>
      </c>
      <c r="L159">
        <v>4</v>
      </c>
      <c r="M159">
        <v>4</v>
      </c>
      <c r="N159">
        <v>4</v>
      </c>
      <c r="O159">
        <v>3</v>
      </c>
      <c r="P159">
        <v>4</v>
      </c>
      <c r="Q159">
        <v>4</v>
      </c>
      <c r="R159">
        <v>3</v>
      </c>
      <c r="S159">
        <v>4</v>
      </c>
      <c r="T159">
        <v>4</v>
      </c>
      <c r="U159">
        <v>4</v>
      </c>
      <c r="V159">
        <v>2</v>
      </c>
      <c r="W159">
        <v>4</v>
      </c>
      <c r="X159">
        <v>2</v>
      </c>
      <c r="Y159">
        <v>4</v>
      </c>
      <c r="Z159">
        <v>4</v>
      </c>
      <c r="AA159">
        <v>4</v>
      </c>
      <c r="AB159">
        <v>4</v>
      </c>
      <c r="AC159">
        <v>4</v>
      </c>
      <c r="AD159">
        <v>4</v>
      </c>
      <c r="AE159">
        <v>3</v>
      </c>
      <c r="AF159">
        <v>4</v>
      </c>
      <c r="AG159">
        <v>4</v>
      </c>
      <c r="AH159">
        <v>4</v>
      </c>
      <c r="AI159">
        <v>2</v>
      </c>
      <c r="AJ159">
        <v>4</v>
      </c>
      <c r="AK159">
        <v>4</v>
      </c>
      <c r="AL159">
        <v>5</v>
      </c>
      <c r="AM159">
        <v>4</v>
      </c>
      <c r="AN159">
        <v>3</v>
      </c>
      <c r="AO159">
        <v>3</v>
      </c>
      <c r="AP159" t="s">
        <v>81</v>
      </c>
      <c r="AQ159" t="s">
        <v>81</v>
      </c>
      <c r="AR159">
        <v>4</v>
      </c>
      <c r="AS159">
        <v>4</v>
      </c>
      <c r="AT159">
        <v>4</v>
      </c>
      <c r="AX159">
        <v>4</v>
      </c>
      <c r="AZ159">
        <v>4</v>
      </c>
      <c r="BA159" t="s">
        <v>87</v>
      </c>
    </row>
    <row r="160" spans="1:53" x14ac:dyDescent="0.3">
      <c r="A160">
        <v>118454693638</v>
      </c>
      <c r="B160">
        <v>453298388</v>
      </c>
      <c r="C160" s="1">
        <v>45226.931620370371</v>
      </c>
      <c r="D160" s="1">
        <v>45226.937777777777</v>
      </c>
      <c r="E160" t="s">
        <v>876</v>
      </c>
      <c r="I160" t="s">
        <v>56</v>
      </c>
      <c r="J160" t="s">
        <v>68</v>
      </c>
      <c r="K160">
        <v>4</v>
      </c>
      <c r="L160">
        <v>2</v>
      </c>
      <c r="M160">
        <v>4</v>
      </c>
      <c r="N160">
        <v>3</v>
      </c>
      <c r="O160">
        <v>2</v>
      </c>
      <c r="P160">
        <v>4</v>
      </c>
      <c r="Q160">
        <v>4</v>
      </c>
      <c r="R160">
        <v>2</v>
      </c>
      <c r="S160">
        <v>4</v>
      </c>
      <c r="T160">
        <v>4</v>
      </c>
      <c r="U160">
        <v>2</v>
      </c>
      <c r="V160">
        <v>2</v>
      </c>
      <c r="W160">
        <v>4</v>
      </c>
      <c r="X160">
        <v>3</v>
      </c>
      <c r="Y160">
        <v>4</v>
      </c>
      <c r="Z160">
        <v>4</v>
      </c>
      <c r="AA160">
        <v>2</v>
      </c>
      <c r="AB160">
        <v>4</v>
      </c>
      <c r="AC160">
        <v>4</v>
      </c>
      <c r="AD160">
        <v>2</v>
      </c>
      <c r="AE160">
        <v>4</v>
      </c>
      <c r="AF160">
        <v>4</v>
      </c>
      <c r="AG160">
        <v>4</v>
      </c>
      <c r="AH160">
        <v>4</v>
      </c>
      <c r="AI160">
        <v>1</v>
      </c>
      <c r="AJ160">
        <v>2</v>
      </c>
      <c r="AK160">
        <v>1</v>
      </c>
      <c r="AL160">
        <v>4</v>
      </c>
      <c r="AM160">
        <v>4</v>
      </c>
      <c r="AN160" t="s">
        <v>50</v>
      </c>
      <c r="AO160">
        <v>1</v>
      </c>
      <c r="AP160">
        <v>4</v>
      </c>
      <c r="AQ160">
        <v>1</v>
      </c>
      <c r="AR160">
        <v>4</v>
      </c>
      <c r="AS160">
        <v>5</v>
      </c>
      <c r="AT160">
        <v>4</v>
      </c>
      <c r="AU160">
        <v>4</v>
      </c>
      <c r="AV160">
        <v>3</v>
      </c>
      <c r="AW160">
        <v>3</v>
      </c>
      <c r="AX160">
        <v>3</v>
      </c>
      <c r="AY160">
        <v>2</v>
      </c>
      <c r="AZ160">
        <v>3</v>
      </c>
      <c r="BA160" t="s">
        <v>877</v>
      </c>
    </row>
    <row r="161" spans="1:53" x14ac:dyDescent="0.3">
      <c r="A161">
        <v>118454671239</v>
      </c>
      <c r="B161">
        <v>453298388</v>
      </c>
      <c r="C161" s="1">
        <v>45226.917650462965</v>
      </c>
      <c r="D161" s="1">
        <v>45226.920694444445</v>
      </c>
      <c r="E161" t="s">
        <v>879</v>
      </c>
      <c r="I161" t="s">
        <v>56</v>
      </c>
      <c r="J161" t="s">
        <v>68</v>
      </c>
      <c r="K161">
        <v>4</v>
      </c>
      <c r="L161">
        <v>3</v>
      </c>
      <c r="M161">
        <v>3</v>
      </c>
      <c r="N161">
        <v>3</v>
      </c>
      <c r="O161">
        <v>2</v>
      </c>
      <c r="P161">
        <v>2</v>
      </c>
      <c r="Q161">
        <v>3</v>
      </c>
      <c r="R161">
        <v>1</v>
      </c>
      <c r="S161">
        <v>2</v>
      </c>
      <c r="T161">
        <v>3</v>
      </c>
      <c r="U161">
        <v>4</v>
      </c>
      <c r="V161">
        <v>2</v>
      </c>
      <c r="W161">
        <v>3</v>
      </c>
      <c r="X161">
        <v>2</v>
      </c>
      <c r="Y161">
        <v>4</v>
      </c>
      <c r="Z161">
        <v>5</v>
      </c>
      <c r="AA161">
        <v>2</v>
      </c>
      <c r="AB161">
        <v>2</v>
      </c>
      <c r="AC161">
        <v>2</v>
      </c>
      <c r="AD161">
        <v>5</v>
      </c>
      <c r="AE161">
        <v>3</v>
      </c>
      <c r="AF161">
        <v>4</v>
      </c>
      <c r="AG161">
        <v>4</v>
      </c>
      <c r="AH161">
        <v>5</v>
      </c>
      <c r="AI161">
        <v>4</v>
      </c>
      <c r="AJ161">
        <v>3</v>
      </c>
      <c r="AK161">
        <v>3</v>
      </c>
      <c r="AL161">
        <v>4</v>
      </c>
      <c r="AM161">
        <v>4</v>
      </c>
      <c r="AN161">
        <v>3</v>
      </c>
      <c r="AO161">
        <v>1</v>
      </c>
      <c r="AP161">
        <v>3</v>
      </c>
      <c r="AQ161">
        <v>3</v>
      </c>
      <c r="AR161">
        <v>4</v>
      </c>
      <c r="AS161">
        <v>3</v>
      </c>
      <c r="AT161">
        <v>3</v>
      </c>
      <c r="AU161">
        <v>3</v>
      </c>
      <c r="AV161">
        <v>2</v>
      </c>
      <c r="AW161">
        <v>3</v>
      </c>
      <c r="AX161">
        <v>2</v>
      </c>
      <c r="AY161">
        <v>2</v>
      </c>
      <c r="AZ161">
        <v>4</v>
      </c>
      <c r="BA161" t="s">
        <v>87</v>
      </c>
    </row>
    <row r="162" spans="1:53" x14ac:dyDescent="0.3">
      <c r="A162">
        <v>118454660182</v>
      </c>
      <c r="B162">
        <v>453298388</v>
      </c>
      <c r="C162" s="1">
        <v>45226.906168981484</v>
      </c>
      <c r="D162" s="1">
        <v>45226.912083333336</v>
      </c>
      <c r="E162" t="s">
        <v>883</v>
      </c>
      <c r="I162" t="s">
        <v>60</v>
      </c>
      <c r="J162" t="s">
        <v>103</v>
      </c>
      <c r="K162">
        <v>1</v>
      </c>
      <c r="L162">
        <v>3</v>
      </c>
      <c r="M162">
        <v>2</v>
      </c>
      <c r="N162">
        <v>2</v>
      </c>
      <c r="O162">
        <v>2</v>
      </c>
      <c r="P162">
        <v>3</v>
      </c>
      <c r="Q162">
        <v>2</v>
      </c>
      <c r="R162">
        <v>2</v>
      </c>
      <c r="S162">
        <v>1</v>
      </c>
      <c r="T162">
        <v>1</v>
      </c>
      <c r="U162">
        <v>1</v>
      </c>
      <c r="V162">
        <v>3</v>
      </c>
      <c r="W162">
        <v>3</v>
      </c>
      <c r="X162">
        <v>1</v>
      </c>
      <c r="Y162">
        <v>1</v>
      </c>
      <c r="Z162">
        <v>3</v>
      </c>
      <c r="AA162">
        <v>4</v>
      </c>
      <c r="AB162">
        <v>4</v>
      </c>
      <c r="AC162">
        <v>4</v>
      </c>
      <c r="AD162">
        <v>5</v>
      </c>
      <c r="AE162">
        <v>1</v>
      </c>
      <c r="AF162">
        <v>1</v>
      </c>
      <c r="AG162">
        <v>4</v>
      </c>
      <c r="AH162">
        <v>1</v>
      </c>
      <c r="AI162">
        <v>3</v>
      </c>
      <c r="AJ162">
        <v>5</v>
      </c>
      <c r="AK162">
        <v>5</v>
      </c>
      <c r="AL162">
        <v>5</v>
      </c>
      <c r="AM162">
        <v>4</v>
      </c>
      <c r="AN162" t="s">
        <v>50</v>
      </c>
      <c r="AO162">
        <v>4</v>
      </c>
      <c r="AP162">
        <v>4</v>
      </c>
      <c r="AQ162">
        <v>4</v>
      </c>
      <c r="AR162">
        <v>2</v>
      </c>
      <c r="AS162">
        <v>1</v>
      </c>
      <c r="AT162">
        <v>4</v>
      </c>
      <c r="AU162">
        <v>1</v>
      </c>
      <c r="AV162">
        <v>1</v>
      </c>
      <c r="AW162">
        <v>4</v>
      </c>
      <c r="AX162">
        <v>4</v>
      </c>
      <c r="AY162">
        <v>4</v>
      </c>
      <c r="AZ162">
        <v>3</v>
      </c>
      <c r="BA162" t="s">
        <v>884</v>
      </c>
    </row>
    <row r="163" spans="1:53" x14ac:dyDescent="0.3">
      <c r="A163">
        <v>118454638853</v>
      </c>
      <c r="B163">
        <v>453298388</v>
      </c>
      <c r="C163" s="1">
        <v>45226.893807870372</v>
      </c>
      <c r="D163" s="1">
        <v>45226.896261574075</v>
      </c>
      <c r="E163" t="s">
        <v>889</v>
      </c>
      <c r="I163" t="s">
        <v>64</v>
      </c>
      <c r="J163" t="s">
        <v>91</v>
      </c>
      <c r="K163">
        <v>4</v>
      </c>
      <c r="L163">
        <v>3</v>
      </c>
      <c r="M163">
        <v>4</v>
      </c>
      <c r="N163">
        <v>3</v>
      </c>
      <c r="O163">
        <v>3</v>
      </c>
      <c r="P163">
        <v>3</v>
      </c>
      <c r="Q163">
        <v>4</v>
      </c>
      <c r="R163">
        <v>4</v>
      </c>
      <c r="S163">
        <v>3</v>
      </c>
      <c r="T163">
        <v>3</v>
      </c>
      <c r="U163">
        <v>4</v>
      </c>
      <c r="V163">
        <v>4</v>
      </c>
      <c r="W163">
        <v>4</v>
      </c>
      <c r="X163">
        <v>4</v>
      </c>
      <c r="Y163">
        <v>4</v>
      </c>
      <c r="Z163">
        <v>4</v>
      </c>
      <c r="AA163">
        <v>4</v>
      </c>
      <c r="AB163">
        <v>4</v>
      </c>
      <c r="AC163">
        <v>4</v>
      </c>
      <c r="AD163">
        <v>4</v>
      </c>
      <c r="AE163">
        <v>4</v>
      </c>
      <c r="AF163">
        <v>4</v>
      </c>
      <c r="AG163">
        <v>4</v>
      </c>
      <c r="AH163">
        <v>3</v>
      </c>
      <c r="AI163">
        <v>4</v>
      </c>
      <c r="AJ163">
        <v>4</v>
      </c>
      <c r="AK163">
        <v>2</v>
      </c>
      <c r="AL163">
        <v>4</v>
      </c>
      <c r="AM163">
        <v>4</v>
      </c>
      <c r="AN163" t="s">
        <v>50</v>
      </c>
      <c r="AO163">
        <v>4</v>
      </c>
      <c r="AP163">
        <v>4</v>
      </c>
      <c r="AQ163" t="s">
        <v>81</v>
      </c>
      <c r="AR163">
        <v>3</v>
      </c>
      <c r="AS163">
        <v>3</v>
      </c>
      <c r="AT163">
        <v>3</v>
      </c>
      <c r="AU163">
        <v>3</v>
      </c>
      <c r="AV163">
        <v>3</v>
      </c>
      <c r="AX163">
        <v>4</v>
      </c>
      <c r="AZ163">
        <v>3</v>
      </c>
      <c r="BA163" t="s">
        <v>890</v>
      </c>
    </row>
    <row r="164" spans="1:53" x14ac:dyDescent="0.3">
      <c r="A164">
        <v>118454631547</v>
      </c>
      <c r="B164">
        <v>453298388</v>
      </c>
      <c r="C164" s="1">
        <v>45226.885509259257</v>
      </c>
      <c r="D164" s="1">
        <v>45226.895844907405</v>
      </c>
      <c r="E164" t="s">
        <v>891</v>
      </c>
      <c r="I164" t="s">
        <v>56</v>
      </c>
      <c r="J164" t="s">
        <v>57</v>
      </c>
      <c r="K164">
        <v>5</v>
      </c>
      <c r="L164">
        <v>4</v>
      </c>
      <c r="M164">
        <v>4</v>
      </c>
      <c r="N164">
        <v>4</v>
      </c>
      <c r="O164">
        <v>4</v>
      </c>
      <c r="P164">
        <v>4</v>
      </c>
      <c r="Q164">
        <v>4</v>
      </c>
      <c r="R164">
        <v>4</v>
      </c>
      <c r="S164">
        <v>4</v>
      </c>
      <c r="T164">
        <v>4</v>
      </c>
      <c r="U164">
        <v>5</v>
      </c>
      <c r="V164">
        <v>4</v>
      </c>
      <c r="W164">
        <v>4</v>
      </c>
      <c r="X164">
        <v>4</v>
      </c>
      <c r="Y164">
        <v>4</v>
      </c>
      <c r="Z164">
        <v>4</v>
      </c>
      <c r="AA164">
        <v>4</v>
      </c>
      <c r="AB164">
        <v>4</v>
      </c>
      <c r="AC164">
        <v>4</v>
      </c>
      <c r="AD164">
        <v>4</v>
      </c>
      <c r="AE164">
        <v>4</v>
      </c>
      <c r="AF164">
        <v>4</v>
      </c>
      <c r="AG164">
        <v>4</v>
      </c>
      <c r="AH164">
        <v>4</v>
      </c>
      <c r="AI164">
        <v>4</v>
      </c>
      <c r="AJ164">
        <v>4</v>
      </c>
      <c r="AK164">
        <v>4</v>
      </c>
      <c r="AL164">
        <v>4</v>
      </c>
      <c r="AM164">
        <v>4</v>
      </c>
      <c r="AN164">
        <v>3</v>
      </c>
      <c r="AO164">
        <v>4</v>
      </c>
      <c r="AP164">
        <v>4</v>
      </c>
      <c r="AQ164">
        <v>4</v>
      </c>
      <c r="AR164">
        <v>4</v>
      </c>
      <c r="AS164">
        <v>4</v>
      </c>
      <c r="AT164">
        <v>5</v>
      </c>
      <c r="AU164">
        <v>3</v>
      </c>
      <c r="AV164">
        <v>3</v>
      </c>
      <c r="AW164">
        <v>5</v>
      </c>
      <c r="AX164">
        <v>4</v>
      </c>
      <c r="AY164">
        <v>3</v>
      </c>
      <c r="AZ164">
        <v>4</v>
      </c>
      <c r="BA164" t="s">
        <v>892</v>
      </c>
    </row>
    <row r="165" spans="1:53" x14ac:dyDescent="0.3">
      <c r="A165">
        <v>118454618731</v>
      </c>
      <c r="B165">
        <v>453298388</v>
      </c>
      <c r="C165" s="1">
        <v>45226.870405092595</v>
      </c>
      <c r="D165" s="1">
        <v>45226.879965277774</v>
      </c>
      <c r="E165" t="s">
        <v>894</v>
      </c>
      <c r="I165" t="s">
        <v>56</v>
      </c>
      <c r="J165" t="s">
        <v>68</v>
      </c>
      <c r="K165">
        <v>3</v>
      </c>
      <c r="L165">
        <v>3</v>
      </c>
      <c r="M165">
        <v>4</v>
      </c>
      <c r="N165">
        <v>3</v>
      </c>
      <c r="O165">
        <v>4</v>
      </c>
      <c r="P165">
        <v>3</v>
      </c>
      <c r="Q165">
        <v>4</v>
      </c>
      <c r="R165">
        <v>5</v>
      </c>
      <c r="S165">
        <v>4</v>
      </c>
      <c r="T165">
        <v>4</v>
      </c>
      <c r="U165">
        <v>4</v>
      </c>
      <c r="V165">
        <v>3</v>
      </c>
      <c r="W165">
        <v>3</v>
      </c>
      <c r="X165">
        <v>3</v>
      </c>
      <c r="Y165">
        <v>4</v>
      </c>
      <c r="Z165">
        <v>4</v>
      </c>
      <c r="AA165">
        <v>4</v>
      </c>
      <c r="AB165">
        <v>4</v>
      </c>
      <c r="AC165">
        <v>4</v>
      </c>
      <c r="AD165">
        <v>3</v>
      </c>
      <c r="AE165">
        <v>3</v>
      </c>
      <c r="AF165">
        <v>3</v>
      </c>
      <c r="AG165">
        <v>3</v>
      </c>
      <c r="AH165">
        <v>4</v>
      </c>
      <c r="AI165">
        <v>4</v>
      </c>
      <c r="AJ165">
        <v>4</v>
      </c>
      <c r="AK165">
        <v>4</v>
      </c>
      <c r="AL165">
        <v>4</v>
      </c>
      <c r="AM165">
        <v>4</v>
      </c>
      <c r="AN165">
        <v>3</v>
      </c>
      <c r="AO165">
        <v>2</v>
      </c>
      <c r="AP165">
        <v>4</v>
      </c>
      <c r="AQ165">
        <v>4</v>
      </c>
      <c r="AR165">
        <v>4</v>
      </c>
      <c r="AS165">
        <v>3</v>
      </c>
      <c r="AT165">
        <v>3</v>
      </c>
      <c r="AU165">
        <v>4</v>
      </c>
      <c r="AV165">
        <v>3</v>
      </c>
      <c r="AW165">
        <v>4</v>
      </c>
      <c r="AX165">
        <v>3</v>
      </c>
      <c r="AY165">
        <v>4</v>
      </c>
      <c r="AZ165">
        <v>3</v>
      </c>
      <c r="BA165" t="s">
        <v>895</v>
      </c>
    </row>
    <row r="166" spans="1:53" x14ac:dyDescent="0.3">
      <c r="A166">
        <v>118454598030</v>
      </c>
      <c r="B166">
        <v>453298388</v>
      </c>
      <c r="C166" s="1">
        <v>45226.861504629633</v>
      </c>
      <c r="D166" s="1">
        <v>45226.864386574074</v>
      </c>
      <c r="E166" t="s">
        <v>896</v>
      </c>
      <c r="I166" t="s">
        <v>60</v>
      </c>
      <c r="J166" t="s">
        <v>61</v>
      </c>
      <c r="K166">
        <v>4</v>
      </c>
      <c r="L166">
        <v>5</v>
      </c>
      <c r="M166">
        <v>5</v>
      </c>
      <c r="N166">
        <v>4</v>
      </c>
      <c r="O166">
        <v>5</v>
      </c>
      <c r="P166">
        <v>4</v>
      </c>
      <c r="Q166">
        <v>5</v>
      </c>
      <c r="R166">
        <v>5</v>
      </c>
      <c r="S166">
        <v>5</v>
      </c>
      <c r="T166">
        <v>5</v>
      </c>
      <c r="U166">
        <v>5</v>
      </c>
      <c r="V166">
        <v>4</v>
      </c>
      <c r="W166">
        <v>5</v>
      </c>
      <c r="X166">
        <v>5</v>
      </c>
      <c r="Y166">
        <v>5</v>
      </c>
      <c r="Z166">
        <v>5</v>
      </c>
      <c r="AA166">
        <v>4</v>
      </c>
      <c r="AB166">
        <v>5</v>
      </c>
      <c r="AC166">
        <v>5</v>
      </c>
      <c r="AD166">
        <v>4</v>
      </c>
      <c r="AE166">
        <v>4</v>
      </c>
      <c r="AF166">
        <v>5</v>
      </c>
      <c r="AG166">
        <v>4</v>
      </c>
      <c r="AH166">
        <v>5</v>
      </c>
      <c r="AI166">
        <v>3</v>
      </c>
      <c r="AJ166">
        <v>5</v>
      </c>
      <c r="AK166">
        <v>4</v>
      </c>
      <c r="AL166">
        <v>4</v>
      </c>
      <c r="AM166">
        <v>5</v>
      </c>
      <c r="AN166">
        <v>5</v>
      </c>
      <c r="AO166">
        <v>5</v>
      </c>
      <c r="AP166" t="s">
        <v>81</v>
      </c>
      <c r="AQ166" t="s">
        <v>81</v>
      </c>
      <c r="AR166">
        <v>5</v>
      </c>
      <c r="AS166">
        <v>5</v>
      </c>
      <c r="AT166">
        <v>4</v>
      </c>
      <c r="AU166">
        <v>5</v>
      </c>
      <c r="AV166">
        <v>5</v>
      </c>
      <c r="AW166">
        <v>5</v>
      </c>
      <c r="AX166">
        <v>5</v>
      </c>
      <c r="AZ166">
        <v>5</v>
      </c>
      <c r="BA166" t="s">
        <v>897</v>
      </c>
    </row>
    <row r="167" spans="1:53" x14ac:dyDescent="0.3">
      <c r="A167">
        <v>118454592267</v>
      </c>
      <c r="B167">
        <v>453298388</v>
      </c>
      <c r="C167" s="1">
        <v>45226.856099537035</v>
      </c>
      <c r="D167" s="1">
        <v>45226.858912037038</v>
      </c>
      <c r="E167" t="s">
        <v>898</v>
      </c>
      <c r="I167" t="s">
        <v>56</v>
      </c>
      <c r="J167" t="s">
        <v>103</v>
      </c>
      <c r="K167">
        <v>4</v>
      </c>
      <c r="L167">
        <v>4</v>
      </c>
      <c r="M167">
        <v>3</v>
      </c>
      <c r="N167">
        <v>4</v>
      </c>
      <c r="O167">
        <v>3</v>
      </c>
      <c r="P167">
        <v>4</v>
      </c>
      <c r="Q167">
        <v>3</v>
      </c>
      <c r="R167">
        <v>4</v>
      </c>
      <c r="S167">
        <v>4</v>
      </c>
      <c r="T167">
        <v>4</v>
      </c>
      <c r="U167">
        <v>3</v>
      </c>
      <c r="V167">
        <v>3</v>
      </c>
      <c r="W167">
        <v>4</v>
      </c>
      <c r="X167">
        <v>4</v>
      </c>
      <c r="Y167">
        <v>4</v>
      </c>
      <c r="Z167">
        <v>4</v>
      </c>
      <c r="AA167">
        <v>3</v>
      </c>
      <c r="AB167">
        <v>3</v>
      </c>
      <c r="AC167">
        <v>4</v>
      </c>
      <c r="AD167">
        <v>4</v>
      </c>
      <c r="AE167">
        <v>3</v>
      </c>
      <c r="AF167">
        <v>3</v>
      </c>
      <c r="AG167">
        <v>4</v>
      </c>
      <c r="AH167">
        <v>4</v>
      </c>
      <c r="AI167">
        <v>4</v>
      </c>
      <c r="AJ167">
        <v>4</v>
      </c>
      <c r="AK167">
        <v>4</v>
      </c>
      <c r="AL167">
        <v>3</v>
      </c>
      <c r="AM167">
        <v>3</v>
      </c>
      <c r="AN167">
        <v>3</v>
      </c>
      <c r="AO167">
        <v>4</v>
      </c>
      <c r="AP167">
        <v>4</v>
      </c>
      <c r="AQ167">
        <v>3</v>
      </c>
      <c r="AR167">
        <v>4</v>
      </c>
      <c r="AS167">
        <v>4</v>
      </c>
      <c r="AT167">
        <v>4</v>
      </c>
      <c r="AU167">
        <v>3</v>
      </c>
      <c r="AZ167">
        <v>5</v>
      </c>
      <c r="BA167" t="s">
        <v>828</v>
      </c>
    </row>
    <row r="168" spans="1:53" x14ac:dyDescent="0.3">
      <c r="A168">
        <v>118454591598</v>
      </c>
      <c r="B168">
        <v>453298388</v>
      </c>
      <c r="C168" s="1">
        <v>45226.76289351852</v>
      </c>
      <c r="D168" s="1">
        <v>45226.858425925922</v>
      </c>
      <c r="E168" t="s">
        <v>899</v>
      </c>
      <c r="I168" t="s">
        <v>56</v>
      </c>
      <c r="J168" t="s">
        <v>103</v>
      </c>
      <c r="K168">
        <v>3</v>
      </c>
      <c r="L168">
        <v>3</v>
      </c>
      <c r="M168">
        <v>4</v>
      </c>
      <c r="N168">
        <v>3</v>
      </c>
      <c r="O168">
        <v>4</v>
      </c>
      <c r="P168">
        <v>3</v>
      </c>
      <c r="Q168">
        <v>3</v>
      </c>
      <c r="R168">
        <v>3</v>
      </c>
      <c r="S168">
        <v>4</v>
      </c>
      <c r="T168">
        <v>4</v>
      </c>
      <c r="U168">
        <v>3</v>
      </c>
      <c r="V168">
        <v>4</v>
      </c>
      <c r="W168">
        <v>4</v>
      </c>
      <c r="X168">
        <v>4</v>
      </c>
      <c r="Y168">
        <v>3</v>
      </c>
      <c r="Z168">
        <v>4</v>
      </c>
      <c r="AA168">
        <v>4</v>
      </c>
      <c r="AB168">
        <v>4</v>
      </c>
      <c r="AC168">
        <v>4</v>
      </c>
      <c r="AD168">
        <v>4</v>
      </c>
      <c r="AE168">
        <v>4</v>
      </c>
      <c r="AF168">
        <v>4</v>
      </c>
      <c r="AG168">
        <v>4</v>
      </c>
      <c r="AH168">
        <v>4</v>
      </c>
      <c r="AI168">
        <v>4</v>
      </c>
      <c r="AJ168">
        <v>4</v>
      </c>
      <c r="AK168">
        <v>3</v>
      </c>
      <c r="AL168">
        <v>4</v>
      </c>
      <c r="AM168">
        <v>4</v>
      </c>
      <c r="AN168" t="s">
        <v>50</v>
      </c>
      <c r="AO168">
        <v>4</v>
      </c>
      <c r="AP168">
        <v>4</v>
      </c>
      <c r="AQ168">
        <v>4</v>
      </c>
      <c r="AR168">
        <v>3</v>
      </c>
      <c r="AS168">
        <v>3</v>
      </c>
      <c r="AT168">
        <v>4</v>
      </c>
      <c r="AU168">
        <v>3</v>
      </c>
      <c r="AV168">
        <v>3</v>
      </c>
      <c r="AW168">
        <v>4</v>
      </c>
      <c r="AX168">
        <v>4</v>
      </c>
      <c r="AY168">
        <v>4</v>
      </c>
      <c r="AZ168">
        <v>4</v>
      </c>
      <c r="BA168" t="s">
        <v>900</v>
      </c>
    </row>
    <row r="169" spans="1:53" x14ac:dyDescent="0.3">
      <c r="A169">
        <v>118454584538</v>
      </c>
      <c r="B169">
        <v>453298388</v>
      </c>
      <c r="C169" s="1">
        <v>45226.849432870367</v>
      </c>
      <c r="D169" s="1">
        <v>45226.8518287037</v>
      </c>
      <c r="E169" t="s">
        <v>910</v>
      </c>
      <c r="I169" t="s">
        <v>60</v>
      </c>
      <c r="J169" t="s">
        <v>260</v>
      </c>
      <c r="K169">
        <v>4</v>
      </c>
      <c r="L169">
        <v>4</v>
      </c>
      <c r="M169">
        <v>3</v>
      </c>
      <c r="N169">
        <v>3</v>
      </c>
      <c r="O169">
        <v>4</v>
      </c>
      <c r="P169">
        <v>2</v>
      </c>
      <c r="Q169">
        <v>4</v>
      </c>
      <c r="R169">
        <v>4</v>
      </c>
      <c r="S169">
        <v>3</v>
      </c>
      <c r="T169">
        <v>4</v>
      </c>
      <c r="U169">
        <v>4</v>
      </c>
      <c r="V169">
        <v>3</v>
      </c>
      <c r="W169">
        <v>4</v>
      </c>
      <c r="X169">
        <v>3</v>
      </c>
      <c r="Y169">
        <v>4</v>
      </c>
      <c r="Z169">
        <v>4</v>
      </c>
      <c r="AA169">
        <v>3</v>
      </c>
      <c r="AB169">
        <v>4</v>
      </c>
      <c r="AC169">
        <v>5</v>
      </c>
      <c r="AD169">
        <v>5</v>
      </c>
      <c r="AE169">
        <v>4</v>
      </c>
      <c r="AF169">
        <v>4</v>
      </c>
      <c r="AG169">
        <v>4</v>
      </c>
      <c r="AH169">
        <v>4</v>
      </c>
      <c r="AI169">
        <v>4</v>
      </c>
      <c r="AJ169">
        <v>4</v>
      </c>
      <c r="AK169">
        <v>2</v>
      </c>
      <c r="AL169">
        <v>3</v>
      </c>
      <c r="AM169">
        <v>3</v>
      </c>
      <c r="AN169" t="s">
        <v>50</v>
      </c>
      <c r="AO169">
        <v>4</v>
      </c>
      <c r="AP169">
        <v>4</v>
      </c>
      <c r="AQ169">
        <v>4</v>
      </c>
      <c r="AR169">
        <v>4</v>
      </c>
      <c r="AS169">
        <v>4</v>
      </c>
      <c r="AT169">
        <v>4</v>
      </c>
      <c r="AU169">
        <v>4</v>
      </c>
      <c r="AV169">
        <v>1</v>
      </c>
      <c r="AW169">
        <v>4</v>
      </c>
      <c r="AX169">
        <v>3</v>
      </c>
      <c r="AY169">
        <v>4</v>
      </c>
      <c r="AZ169">
        <v>4</v>
      </c>
      <c r="BA169" t="s">
        <v>268</v>
      </c>
    </row>
    <row r="170" spans="1:53" x14ac:dyDescent="0.3">
      <c r="A170">
        <v>118454574934</v>
      </c>
      <c r="B170">
        <v>453298388</v>
      </c>
      <c r="C170" s="1">
        <v>45226.830335648148</v>
      </c>
      <c r="D170" s="1">
        <v>45226.843298611115</v>
      </c>
      <c r="E170" t="s">
        <v>911</v>
      </c>
      <c r="I170" t="s">
        <v>56</v>
      </c>
      <c r="J170" t="s">
        <v>103</v>
      </c>
      <c r="K170">
        <v>4</v>
      </c>
      <c r="L170">
        <v>4</v>
      </c>
      <c r="M170">
        <v>4</v>
      </c>
      <c r="N170">
        <v>4</v>
      </c>
      <c r="O170">
        <v>4</v>
      </c>
      <c r="P170">
        <v>4</v>
      </c>
      <c r="Q170">
        <v>4</v>
      </c>
      <c r="R170">
        <v>4</v>
      </c>
      <c r="S170">
        <v>4</v>
      </c>
      <c r="T170">
        <v>4</v>
      </c>
      <c r="U170">
        <v>4</v>
      </c>
      <c r="V170">
        <v>4</v>
      </c>
      <c r="W170">
        <v>5</v>
      </c>
      <c r="X170">
        <v>3</v>
      </c>
      <c r="Y170">
        <v>5</v>
      </c>
      <c r="Z170">
        <v>5</v>
      </c>
      <c r="AA170">
        <v>5</v>
      </c>
      <c r="AB170">
        <v>5</v>
      </c>
      <c r="AC170">
        <v>3</v>
      </c>
      <c r="AD170">
        <v>4</v>
      </c>
      <c r="AE170">
        <v>4</v>
      </c>
      <c r="AF170">
        <v>4</v>
      </c>
      <c r="AG170">
        <v>5</v>
      </c>
      <c r="AH170">
        <v>5</v>
      </c>
      <c r="AI170">
        <v>5</v>
      </c>
      <c r="AJ170">
        <v>4</v>
      </c>
      <c r="AK170">
        <v>4</v>
      </c>
      <c r="AL170">
        <v>4</v>
      </c>
      <c r="AM170">
        <v>3</v>
      </c>
      <c r="AN170">
        <v>4</v>
      </c>
      <c r="AO170">
        <v>1</v>
      </c>
      <c r="AP170">
        <v>4</v>
      </c>
      <c r="AQ170">
        <v>5</v>
      </c>
      <c r="AR170">
        <v>4</v>
      </c>
      <c r="AS170">
        <v>4</v>
      </c>
      <c r="AT170">
        <v>4</v>
      </c>
      <c r="AU170">
        <v>4</v>
      </c>
      <c r="AV170">
        <v>2</v>
      </c>
      <c r="AW170">
        <v>5</v>
      </c>
      <c r="AX170">
        <v>3</v>
      </c>
      <c r="AY170">
        <v>4</v>
      </c>
      <c r="AZ170">
        <v>4</v>
      </c>
      <c r="BA170" t="s">
        <v>912</v>
      </c>
    </row>
    <row r="171" spans="1:53" x14ac:dyDescent="0.3">
      <c r="A171">
        <v>118454572938</v>
      </c>
      <c r="B171">
        <v>453298388</v>
      </c>
      <c r="C171" s="1">
        <v>45226.83798611111</v>
      </c>
      <c r="D171" s="1">
        <v>45226.84175925926</v>
      </c>
      <c r="E171" t="s">
        <v>913</v>
      </c>
      <c r="I171" t="s">
        <v>56</v>
      </c>
      <c r="J171" t="s">
        <v>140</v>
      </c>
      <c r="K171">
        <v>4</v>
      </c>
      <c r="L171">
        <v>4</v>
      </c>
      <c r="M171">
        <v>5</v>
      </c>
      <c r="N171">
        <v>4</v>
      </c>
      <c r="O171">
        <v>4</v>
      </c>
      <c r="P171">
        <v>3</v>
      </c>
      <c r="Q171">
        <v>5</v>
      </c>
      <c r="R171">
        <v>3</v>
      </c>
      <c r="S171">
        <v>5</v>
      </c>
      <c r="T171">
        <v>4</v>
      </c>
      <c r="U171">
        <v>3</v>
      </c>
      <c r="V171">
        <v>4</v>
      </c>
      <c r="W171">
        <v>4</v>
      </c>
      <c r="X171">
        <v>3</v>
      </c>
      <c r="Y171">
        <v>5</v>
      </c>
      <c r="Z171">
        <v>5</v>
      </c>
      <c r="AA171">
        <v>4</v>
      </c>
      <c r="AB171">
        <v>4</v>
      </c>
      <c r="AC171">
        <v>3</v>
      </c>
      <c r="AD171">
        <v>4</v>
      </c>
      <c r="AE171">
        <v>4</v>
      </c>
      <c r="AF171">
        <v>5</v>
      </c>
      <c r="AG171">
        <v>4</v>
      </c>
      <c r="AH171">
        <v>3</v>
      </c>
      <c r="AI171">
        <v>4</v>
      </c>
      <c r="AJ171">
        <v>3</v>
      </c>
      <c r="AK171">
        <v>4</v>
      </c>
      <c r="AL171">
        <v>5</v>
      </c>
      <c r="AM171">
        <v>3</v>
      </c>
      <c r="AN171" t="s">
        <v>50</v>
      </c>
      <c r="AO171">
        <v>4</v>
      </c>
      <c r="AP171">
        <v>4</v>
      </c>
      <c r="AQ171">
        <v>4</v>
      </c>
      <c r="AR171">
        <v>4</v>
      </c>
      <c r="AS171">
        <v>4</v>
      </c>
      <c r="AT171">
        <v>5</v>
      </c>
      <c r="AU171">
        <v>4</v>
      </c>
      <c r="AV171">
        <v>4</v>
      </c>
      <c r="AW171">
        <v>5</v>
      </c>
      <c r="AX171">
        <v>4</v>
      </c>
      <c r="AY171">
        <v>4</v>
      </c>
      <c r="AZ171">
        <v>4</v>
      </c>
      <c r="BA171" t="s">
        <v>113</v>
      </c>
    </row>
    <row r="172" spans="1:53" x14ac:dyDescent="0.3">
      <c r="A172">
        <v>118454566724</v>
      </c>
      <c r="B172">
        <v>453298388</v>
      </c>
      <c r="C172" s="1">
        <v>45226.833379629628</v>
      </c>
      <c r="D172" s="1">
        <v>45226.837152777778</v>
      </c>
      <c r="E172" t="s">
        <v>915</v>
      </c>
      <c r="I172" t="s">
        <v>56</v>
      </c>
      <c r="J172" t="s">
        <v>103</v>
      </c>
      <c r="K172">
        <v>3</v>
      </c>
      <c r="L172">
        <v>2</v>
      </c>
      <c r="M172">
        <v>2</v>
      </c>
      <c r="N172">
        <v>3</v>
      </c>
      <c r="O172">
        <v>4</v>
      </c>
      <c r="P172">
        <v>4</v>
      </c>
      <c r="Q172">
        <v>4</v>
      </c>
      <c r="R172">
        <v>2</v>
      </c>
      <c r="S172">
        <v>2</v>
      </c>
      <c r="T172">
        <v>3</v>
      </c>
      <c r="U172">
        <v>3</v>
      </c>
      <c r="V172">
        <v>3</v>
      </c>
      <c r="W172">
        <v>3</v>
      </c>
      <c r="X172">
        <v>3</v>
      </c>
      <c r="Y172">
        <v>3</v>
      </c>
      <c r="Z172">
        <v>4</v>
      </c>
      <c r="AA172">
        <v>4</v>
      </c>
      <c r="AB172">
        <v>3</v>
      </c>
      <c r="AC172">
        <v>3</v>
      </c>
      <c r="AD172">
        <v>2</v>
      </c>
      <c r="AE172">
        <v>2</v>
      </c>
      <c r="AF172">
        <v>3</v>
      </c>
      <c r="AG172">
        <v>3</v>
      </c>
      <c r="AH172">
        <v>2</v>
      </c>
      <c r="AI172">
        <v>2</v>
      </c>
      <c r="AJ172">
        <v>3</v>
      </c>
      <c r="AK172">
        <v>4</v>
      </c>
      <c r="AL172">
        <v>3</v>
      </c>
      <c r="AM172">
        <v>2</v>
      </c>
      <c r="AN172">
        <v>4</v>
      </c>
      <c r="AO172">
        <v>3</v>
      </c>
      <c r="AP172">
        <v>3</v>
      </c>
      <c r="AQ172">
        <v>4</v>
      </c>
      <c r="AR172">
        <v>3</v>
      </c>
      <c r="AS172">
        <v>4</v>
      </c>
      <c r="AT172">
        <v>3</v>
      </c>
      <c r="AU172">
        <v>4</v>
      </c>
      <c r="AV172">
        <v>3</v>
      </c>
      <c r="AW172">
        <v>3</v>
      </c>
      <c r="AX172">
        <v>3</v>
      </c>
      <c r="AY172">
        <v>5</v>
      </c>
      <c r="AZ172">
        <v>4</v>
      </c>
      <c r="BA172" t="s">
        <v>916</v>
      </c>
    </row>
    <row r="173" spans="1:53" x14ac:dyDescent="0.3">
      <c r="A173">
        <v>118454562208</v>
      </c>
      <c r="B173">
        <v>453298388</v>
      </c>
      <c r="C173" s="1">
        <v>45226.78528935185</v>
      </c>
      <c r="D173" s="1">
        <v>45226.831967592596</v>
      </c>
      <c r="E173" t="s">
        <v>769</v>
      </c>
      <c r="I173" t="s">
        <v>56</v>
      </c>
      <c r="J173" t="s">
        <v>68</v>
      </c>
      <c r="K173">
        <v>4</v>
      </c>
      <c r="L173">
        <v>4</v>
      </c>
      <c r="M173">
        <v>2</v>
      </c>
      <c r="N173">
        <v>4</v>
      </c>
      <c r="O173">
        <v>4</v>
      </c>
      <c r="P173">
        <v>4</v>
      </c>
      <c r="Q173">
        <v>3</v>
      </c>
      <c r="R173">
        <v>3</v>
      </c>
      <c r="S173">
        <v>4</v>
      </c>
      <c r="T173">
        <v>4</v>
      </c>
      <c r="U173">
        <v>3</v>
      </c>
      <c r="V173">
        <v>3</v>
      </c>
      <c r="W173">
        <v>3</v>
      </c>
      <c r="X173">
        <v>2</v>
      </c>
      <c r="Y173">
        <v>3</v>
      </c>
      <c r="Z173">
        <v>4</v>
      </c>
      <c r="AA173">
        <v>4</v>
      </c>
      <c r="AB173">
        <v>3</v>
      </c>
      <c r="AC173">
        <v>4</v>
      </c>
      <c r="AD173">
        <v>4</v>
      </c>
      <c r="AE173">
        <v>4</v>
      </c>
      <c r="AF173">
        <v>4</v>
      </c>
      <c r="AG173">
        <v>4</v>
      </c>
      <c r="AH173">
        <v>4</v>
      </c>
      <c r="AI173">
        <v>2</v>
      </c>
      <c r="AJ173">
        <v>4</v>
      </c>
      <c r="AK173">
        <v>3</v>
      </c>
      <c r="AL173">
        <v>4</v>
      </c>
      <c r="AM173">
        <v>2</v>
      </c>
      <c r="AN173" t="s">
        <v>50</v>
      </c>
      <c r="AO173">
        <v>2</v>
      </c>
      <c r="AP173">
        <v>4</v>
      </c>
      <c r="AQ173">
        <v>4</v>
      </c>
      <c r="AR173">
        <v>3</v>
      </c>
      <c r="AS173">
        <v>4</v>
      </c>
      <c r="AT173">
        <v>4</v>
      </c>
      <c r="AU173">
        <v>3</v>
      </c>
      <c r="AV173">
        <v>2</v>
      </c>
      <c r="AW173">
        <v>4</v>
      </c>
      <c r="AX173">
        <v>2</v>
      </c>
      <c r="AY173">
        <v>4</v>
      </c>
      <c r="AZ173">
        <v>3</v>
      </c>
      <c r="BA173" t="s">
        <v>919</v>
      </c>
    </row>
    <row r="174" spans="1:53" x14ac:dyDescent="0.3">
      <c r="A174">
        <v>118454562078</v>
      </c>
      <c r="B174">
        <v>453298388</v>
      </c>
      <c r="C174" s="1">
        <v>45226.826956018522</v>
      </c>
      <c r="D174" s="1">
        <v>45226.83184027778</v>
      </c>
      <c r="E174" t="s">
        <v>920</v>
      </c>
      <c r="I174" t="s">
        <v>56</v>
      </c>
      <c r="J174" t="s">
        <v>140</v>
      </c>
      <c r="K174">
        <v>2</v>
      </c>
      <c r="L174">
        <v>2</v>
      </c>
      <c r="M174">
        <v>2</v>
      </c>
      <c r="N174">
        <v>2</v>
      </c>
      <c r="O174">
        <v>2</v>
      </c>
      <c r="P174">
        <v>2</v>
      </c>
      <c r="Q174">
        <v>2</v>
      </c>
      <c r="R174">
        <v>2</v>
      </c>
      <c r="S174">
        <v>3</v>
      </c>
      <c r="T174">
        <v>2</v>
      </c>
      <c r="U174">
        <v>3</v>
      </c>
      <c r="V174">
        <v>3</v>
      </c>
      <c r="W174">
        <v>3</v>
      </c>
      <c r="X174">
        <v>2</v>
      </c>
      <c r="Y174">
        <v>2</v>
      </c>
      <c r="Z174">
        <v>4</v>
      </c>
      <c r="AA174">
        <v>4</v>
      </c>
      <c r="AB174">
        <v>2</v>
      </c>
      <c r="AC174">
        <v>4</v>
      </c>
      <c r="AD174">
        <v>3</v>
      </c>
      <c r="AE174">
        <v>3</v>
      </c>
      <c r="AF174">
        <v>3</v>
      </c>
      <c r="AG174">
        <v>3</v>
      </c>
      <c r="AH174">
        <v>4</v>
      </c>
      <c r="AI174">
        <v>2</v>
      </c>
      <c r="AJ174">
        <v>4</v>
      </c>
      <c r="AK174">
        <v>2</v>
      </c>
      <c r="AL174">
        <v>3</v>
      </c>
      <c r="AM174">
        <v>3</v>
      </c>
      <c r="AN174">
        <v>3</v>
      </c>
      <c r="AO174">
        <v>2</v>
      </c>
      <c r="AP174">
        <v>4</v>
      </c>
      <c r="AQ174">
        <v>4</v>
      </c>
      <c r="AR174">
        <v>2</v>
      </c>
      <c r="AS174">
        <v>3</v>
      </c>
      <c r="AT174">
        <v>3</v>
      </c>
      <c r="AU174">
        <v>2</v>
      </c>
      <c r="AV174">
        <v>2</v>
      </c>
      <c r="AW174">
        <v>3</v>
      </c>
      <c r="AX174">
        <v>3</v>
      </c>
      <c r="AY174">
        <v>4</v>
      </c>
      <c r="AZ174">
        <v>2</v>
      </c>
      <c r="BA174" t="s">
        <v>921</v>
      </c>
    </row>
    <row r="175" spans="1:53" x14ac:dyDescent="0.3">
      <c r="A175">
        <v>118454556226</v>
      </c>
      <c r="B175">
        <v>453298388</v>
      </c>
      <c r="C175" s="1">
        <v>45226.814259259256</v>
      </c>
      <c r="D175" s="1">
        <v>45226.825787037036</v>
      </c>
      <c r="E175" t="s">
        <v>931</v>
      </c>
      <c r="I175" t="s">
        <v>56</v>
      </c>
      <c r="J175" t="s">
        <v>91</v>
      </c>
      <c r="K175">
        <v>5</v>
      </c>
      <c r="L175">
        <v>4</v>
      </c>
      <c r="M175">
        <v>5</v>
      </c>
      <c r="N175">
        <v>5</v>
      </c>
      <c r="O175">
        <v>5</v>
      </c>
      <c r="P175">
        <v>4</v>
      </c>
      <c r="Q175">
        <v>5</v>
      </c>
      <c r="R175">
        <v>4</v>
      </c>
      <c r="S175">
        <v>5</v>
      </c>
      <c r="T175">
        <v>5</v>
      </c>
      <c r="U175">
        <v>3</v>
      </c>
      <c r="V175">
        <v>4</v>
      </c>
      <c r="W175">
        <v>5</v>
      </c>
      <c r="X175">
        <v>3</v>
      </c>
      <c r="Y175">
        <v>5</v>
      </c>
      <c r="Z175">
        <v>4</v>
      </c>
      <c r="AA175">
        <v>5</v>
      </c>
      <c r="AB175">
        <v>5</v>
      </c>
      <c r="AC175">
        <v>5</v>
      </c>
      <c r="AD175">
        <v>4</v>
      </c>
      <c r="AE175">
        <v>5</v>
      </c>
      <c r="AF175">
        <v>5</v>
      </c>
      <c r="AG175">
        <v>5</v>
      </c>
      <c r="AH175">
        <v>4</v>
      </c>
      <c r="AI175">
        <v>4</v>
      </c>
      <c r="AJ175">
        <v>5</v>
      </c>
      <c r="AK175">
        <v>2</v>
      </c>
      <c r="AL175">
        <v>5</v>
      </c>
      <c r="AM175">
        <v>4</v>
      </c>
      <c r="AN175">
        <v>2</v>
      </c>
      <c r="AO175">
        <v>4</v>
      </c>
      <c r="AP175">
        <v>5</v>
      </c>
      <c r="AQ175">
        <v>5</v>
      </c>
      <c r="AR175">
        <v>5</v>
      </c>
      <c r="AS175">
        <v>5</v>
      </c>
      <c r="AT175">
        <v>4</v>
      </c>
      <c r="AU175">
        <v>5</v>
      </c>
      <c r="AV175">
        <v>4</v>
      </c>
      <c r="AW175">
        <v>5</v>
      </c>
      <c r="AX175">
        <v>4</v>
      </c>
      <c r="AY175">
        <v>4</v>
      </c>
      <c r="AZ175">
        <v>5</v>
      </c>
      <c r="BA175" t="s">
        <v>932</v>
      </c>
    </row>
    <row r="176" spans="1:53" x14ac:dyDescent="0.3">
      <c r="A176">
        <v>118454543503</v>
      </c>
      <c r="B176">
        <v>453298388</v>
      </c>
      <c r="C176" s="1">
        <v>45226.809699074074</v>
      </c>
      <c r="D176" s="1">
        <v>45226.812708333331</v>
      </c>
      <c r="E176" t="s">
        <v>946</v>
      </c>
      <c r="I176" t="s">
        <v>56</v>
      </c>
      <c r="J176" t="s">
        <v>57</v>
      </c>
      <c r="K176">
        <v>3</v>
      </c>
      <c r="L176">
        <v>3</v>
      </c>
      <c r="M176">
        <v>3</v>
      </c>
      <c r="N176">
        <v>2</v>
      </c>
      <c r="O176">
        <v>2</v>
      </c>
      <c r="P176">
        <v>3</v>
      </c>
      <c r="Q176">
        <v>3</v>
      </c>
      <c r="R176">
        <v>2</v>
      </c>
      <c r="S176">
        <v>3</v>
      </c>
      <c r="T176">
        <v>2</v>
      </c>
      <c r="U176">
        <v>4</v>
      </c>
      <c r="V176">
        <v>3</v>
      </c>
      <c r="W176">
        <v>3</v>
      </c>
      <c r="X176">
        <v>2</v>
      </c>
      <c r="Y176">
        <v>2</v>
      </c>
      <c r="Z176">
        <v>3</v>
      </c>
      <c r="AA176">
        <v>3</v>
      </c>
      <c r="AB176">
        <v>4</v>
      </c>
      <c r="AC176">
        <v>3</v>
      </c>
      <c r="AD176">
        <v>4</v>
      </c>
      <c r="AE176">
        <v>3</v>
      </c>
      <c r="AF176">
        <v>2</v>
      </c>
      <c r="AG176">
        <v>2</v>
      </c>
      <c r="AH176">
        <v>4</v>
      </c>
      <c r="AI176">
        <v>1</v>
      </c>
      <c r="AJ176">
        <v>3</v>
      </c>
      <c r="AK176">
        <v>2</v>
      </c>
      <c r="AL176">
        <v>4</v>
      </c>
      <c r="AM176">
        <v>4</v>
      </c>
      <c r="AN176" t="s">
        <v>50</v>
      </c>
      <c r="AO176">
        <v>1</v>
      </c>
      <c r="AP176">
        <v>4</v>
      </c>
      <c r="AQ176">
        <v>3</v>
      </c>
      <c r="AR176">
        <v>3</v>
      </c>
      <c r="AS176">
        <v>3</v>
      </c>
      <c r="AT176">
        <v>2</v>
      </c>
      <c r="AU176">
        <v>3</v>
      </c>
      <c r="AV176">
        <v>2</v>
      </c>
      <c r="AW176">
        <v>4</v>
      </c>
      <c r="AX176">
        <v>3</v>
      </c>
      <c r="AY176">
        <v>3</v>
      </c>
      <c r="AZ176">
        <v>4</v>
      </c>
      <c r="BA176" t="s">
        <v>79</v>
      </c>
    </row>
    <row r="177" spans="1:53" x14ac:dyDescent="0.3">
      <c r="A177">
        <v>118454542671</v>
      </c>
      <c r="B177">
        <v>453298388</v>
      </c>
      <c r="C177" s="1">
        <v>45226.80841435185</v>
      </c>
      <c r="D177" s="1">
        <v>45226.811678240738</v>
      </c>
      <c r="E177" t="s">
        <v>947</v>
      </c>
      <c r="I177" t="s">
        <v>56</v>
      </c>
      <c r="J177" t="s">
        <v>68</v>
      </c>
      <c r="K177">
        <v>2</v>
      </c>
      <c r="L177">
        <v>1</v>
      </c>
      <c r="M177">
        <v>3</v>
      </c>
      <c r="N177">
        <v>5</v>
      </c>
      <c r="O177">
        <v>4</v>
      </c>
      <c r="P177">
        <v>4</v>
      </c>
      <c r="Q177">
        <v>2</v>
      </c>
      <c r="R177">
        <v>4</v>
      </c>
      <c r="S177">
        <v>2</v>
      </c>
      <c r="T177">
        <v>2</v>
      </c>
      <c r="U177">
        <v>4</v>
      </c>
      <c r="V177">
        <v>4</v>
      </c>
      <c r="W177">
        <v>4</v>
      </c>
      <c r="X177">
        <v>5</v>
      </c>
      <c r="Y177">
        <v>2</v>
      </c>
      <c r="Z177">
        <v>4</v>
      </c>
      <c r="AA177">
        <v>4</v>
      </c>
      <c r="AB177">
        <v>4</v>
      </c>
      <c r="AC177">
        <v>4</v>
      </c>
      <c r="AD177">
        <v>4</v>
      </c>
      <c r="AE177">
        <v>4</v>
      </c>
      <c r="AF177">
        <v>2</v>
      </c>
      <c r="AG177">
        <v>4</v>
      </c>
      <c r="AH177">
        <v>4</v>
      </c>
      <c r="AI177">
        <v>2</v>
      </c>
      <c r="AJ177">
        <v>4</v>
      </c>
      <c r="AK177">
        <v>4</v>
      </c>
      <c r="AL177">
        <v>4</v>
      </c>
      <c r="AM177">
        <v>4</v>
      </c>
      <c r="AN177">
        <v>4</v>
      </c>
      <c r="AO177">
        <v>4</v>
      </c>
      <c r="AP177">
        <v>4</v>
      </c>
      <c r="AQ177">
        <v>4</v>
      </c>
      <c r="AR177">
        <v>2</v>
      </c>
      <c r="AS177">
        <v>4</v>
      </c>
      <c r="AT177">
        <v>2</v>
      </c>
      <c r="AU177">
        <v>3</v>
      </c>
      <c r="AV177">
        <v>4</v>
      </c>
      <c r="AW177">
        <v>4</v>
      </c>
      <c r="AX177">
        <v>4</v>
      </c>
      <c r="AY177">
        <v>4</v>
      </c>
      <c r="AZ177">
        <v>4</v>
      </c>
      <c r="BA177" t="s">
        <v>948</v>
      </c>
    </row>
    <row r="178" spans="1:53" x14ac:dyDescent="0.3">
      <c r="A178">
        <v>118454541190</v>
      </c>
      <c r="B178">
        <v>453298388</v>
      </c>
      <c r="C178" s="1">
        <v>45226.791180555556</v>
      </c>
      <c r="D178" s="1">
        <v>45226.811597222222</v>
      </c>
      <c r="E178" t="s">
        <v>949</v>
      </c>
      <c r="I178" t="s">
        <v>56</v>
      </c>
      <c r="J178" t="s">
        <v>57</v>
      </c>
      <c r="K178">
        <v>4</v>
      </c>
      <c r="L178">
        <v>4</v>
      </c>
      <c r="M178">
        <v>4</v>
      </c>
      <c r="N178">
        <v>4</v>
      </c>
      <c r="O178">
        <v>4</v>
      </c>
      <c r="P178">
        <v>3</v>
      </c>
      <c r="Q178">
        <v>4</v>
      </c>
      <c r="R178">
        <v>4</v>
      </c>
      <c r="S178">
        <v>4</v>
      </c>
      <c r="T178">
        <v>4</v>
      </c>
      <c r="U178">
        <v>4</v>
      </c>
      <c r="V178">
        <v>4</v>
      </c>
      <c r="W178">
        <v>4</v>
      </c>
      <c r="X178">
        <v>4</v>
      </c>
      <c r="Y178">
        <v>4</v>
      </c>
      <c r="Z178">
        <v>4</v>
      </c>
      <c r="AA178">
        <v>4</v>
      </c>
      <c r="AB178">
        <v>4</v>
      </c>
      <c r="AC178">
        <v>4</v>
      </c>
      <c r="AD178">
        <v>5</v>
      </c>
      <c r="AE178">
        <v>4</v>
      </c>
      <c r="AF178">
        <v>5</v>
      </c>
      <c r="AG178">
        <v>4</v>
      </c>
      <c r="AH178">
        <v>4</v>
      </c>
      <c r="AI178">
        <v>4</v>
      </c>
      <c r="AJ178">
        <v>4</v>
      </c>
      <c r="AK178">
        <v>4</v>
      </c>
      <c r="AL178">
        <v>4</v>
      </c>
      <c r="AM178">
        <v>4</v>
      </c>
      <c r="AN178">
        <v>4</v>
      </c>
      <c r="AO178">
        <v>4</v>
      </c>
      <c r="AP178">
        <v>4</v>
      </c>
      <c r="AQ178">
        <v>4</v>
      </c>
      <c r="AR178">
        <v>4</v>
      </c>
      <c r="AS178">
        <v>4</v>
      </c>
      <c r="AT178">
        <v>3</v>
      </c>
      <c r="AU178">
        <v>3</v>
      </c>
      <c r="AV178">
        <v>3</v>
      </c>
      <c r="AW178">
        <v>3</v>
      </c>
      <c r="AX178">
        <v>3</v>
      </c>
      <c r="AY178">
        <v>3</v>
      </c>
      <c r="AZ178">
        <v>2</v>
      </c>
      <c r="BA178" t="s">
        <v>950</v>
      </c>
    </row>
    <row r="179" spans="1:53" x14ac:dyDescent="0.3">
      <c r="A179">
        <v>118454537998</v>
      </c>
      <c r="B179">
        <v>453298388</v>
      </c>
      <c r="C179" s="1">
        <v>45226.799247685187</v>
      </c>
      <c r="D179" s="1">
        <v>45226.806828703702</v>
      </c>
      <c r="E179" t="s">
        <v>954</v>
      </c>
      <c r="I179" t="s">
        <v>56</v>
      </c>
      <c r="J179" t="s">
        <v>57</v>
      </c>
      <c r="K179">
        <v>3</v>
      </c>
      <c r="L179">
        <v>3</v>
      </c>
      <c r="M179">
        <v>4</v>
      </c>
      <c r="N179">
        <v>3</v>
      </c>
      <c r="O179">
        <v>4</v>
      </c>
      <c r="P179">
        <v>4</v>
      </c>
      <c r="Q179">
        <v>4</v>
      </c>
      <c r="R179">
        <v>4</v>
      </c>
      <c r="S179">
        <v>4</v>
      </c>
      <c r="T179">
        <v>4</v>
      </c>
      <c r="U179">
        <v>4</v>
      </c>
      <c r="V179">
        <v>5</v>
      </c>
      <c r="W179">
        <v>4</v>
      </c>
      <c r="X179">
        <v>4</v>
      </c>
      <c r="Y179">
        <v>4</v>
      </c>
      <c r="Z179">
        <v>4</v>
      </c>
      <c r="AA179">
        <v>4</v>
      </c>
      <c r="AB179">
        <v>4</v>
      </c>
      <c r="AC179">
        <v>4</v>
      </c>
      <c r="AD179">
        <v>4</v>
      </c>
      <c r="AE179">
        <v>3</v>
      </c>
      <c r="AF179">
        <v>4</v>
      </c>
      <c r="AG179">
        <v>4</v>
      </c>
      <c r="AH179">
        <v>4</v>
      </c>
      <c r="AI179">
        <v>2</v>
      </c>
      <c r="AJ179">
        <v>4</v>
      </c>
      <c r="AK179">
        <v>2</v>
      </c>
      <c r="AL179">
        <v>4</v>
      </c>
      <c r="AM179">
        <v>4</v>
      </c>
      <c r="AN179">
        <v>4</v>
      </c>
      <c r="AO179">
        <v>4</v>
      </c>
      <c r="AP179">
        <v>4</v>
      </c>
      <c r="AQ179">
        <v>4</v>
      </c>
      <c r="AR179">
        <v>4</v>
      </c>
      <c r="AS179">
        <v>4</v>
      </c>
      <c r="AT179">
        <v>4</v>
      </c>
      <c r="AU179">
        <v>5</v>
      </c>
      <c r="AV179">
        <v>5</v>
      </c>
      <c r="AW179">
        <v>4</v>
      </c>
      <c r="AX179">
        <v>4</v>
      </c>
      <c r="AY179">
        <v>4</v>
      </c>
      <c r="AZ179">
        <v>4</v>
      </c>
      <c r="BA179" t="s">
        <v>231</v>
      </c>
    </row>
    <row r="180" spans="1:53" x14ac:dyDescent="0.3">
      <c r="A180">
        <v>118454534972</v>
      </c>
      <c r="B180">
        <v>453298388</v>
      </c>
      <c r="C180" s="1">
        <v>45226.7965625</v>
      </c>
      <c r="D180" s="1">
        <v>45226.802928240744</v>
      </c>
      <c r="E180" t="s">
        <v>963</v>
      </c>
      <c r="I180" t="s">
        <v>56</v>
      </c>
      <c r="J180" t="s">
        <v>68</v>
      </c>
      <c r="K180">
        <v>2</v>
      </c>
      <c r="L180">
        <v>3</v>
      </c>
      <c r="M180">
        <v>2</v>
      </c>
      <c r="N180">
        <v>2</v>
      </c>
      <c r="O180">
        <v>1</v>
      </c>
      <c r="P180">
        <v>3</v>
      </c>
      <c r="Q180">
        <v>2</v>
      </c>
      <c r="R180">
        <v>2</v>
      </c>
      <c r="S180">
        <v>2</v>
      </c>
      <c r="T180">
        <v>2</v>
      </c>
      <c r="U180">
        <v>2</v>
      </c>
      <c r="V180">
        <v>3</v>
      </c>
      <c r="W180">
        <v>3</v>
      </c>
      <c r="X180">
        <v>2</v>
      </c>
      <c r="Y180">
        <v>2</v>
      </c>
      <c r="Z180">
        <v>4</v>
      </c>
      <c r="AA180">
        <v>4</v>
      </c>
      <c r="AB180">
        <v>2</v>
      </c>
      <c r="AC180">
        <v>3</v>
      </c>
      <c r="AD180">
        <v>2</v>
      </c>
      <c r="AE180">
        <v>3</v>
      </c>
      <c r="AF180">
        <v>2</v>
      </c>
      <c r="AG180">
        <v>2</v>
      </c>
      <c r="AH180">
        <v>4</v>
      </c>
      <c r="AI180">
        <v>3</v>
      </c>
      <c r="AJ180">
        <v>4</v>
      </c>
      <c r="AK180">
        <v>2</v>
      </c>
      <c r="AL180">
        <v>4</v>
      </c>
      <c r="AM180">
        <v>4</v>
      </c>
      <c r="AN180" t="s">
        <v>50</v>
      </c>
      <c r="AO180">
        <v>4</v>
      </c>
      <c r="AP180">
        <v>4</v>
      </c>
      <c r="AQ180">
        <v>4</v>
      </c>
      <c r="AR180">
        <v>3</v>
      </c>
      <c r="AS180">
        <v>2</v>
      </c>
      <c r="AT180">
        <v>3</v>
      </c>
      <c r="AU180">
        <v>3</v>
      </c>
      <c r="AV180">
        <v>3</v>
      </c>
      <c r="AW180">
        <v>4</v>
      </c>
      <c r="AX180">
        <v>4</v>
      </c>
      <c r="AY180">
        <v>4</v>
      </c>
      <c r="AZ180">
        <v>2</v>
      </c>
      <c r="BA180" t="s">
        <v>964</v>
      </c>
    </row>
    <row r="181" spans="1:53" x14ac:dyDescent="0.3">
      <c r="A181">
        <v>118454534115</v>
      </c>
      <c r="B181">
        <v>453298388</v>
      </c>
      <c r="C181" s="1">
        <v>45226.796261574076</v>
      </c>
      <c r="D181" s="1">
        <v>45226.801979166667</v>
      </c>
      <c r="E181" t="s">
        <v>966</v>
      </c>
      <c r="I181" t="s">
        <v>56</v>
      </c>
      <c r="J181" t="s">
        <v>68</v>
      </c>
      <c r="K181">
        <v>4</v>
      </c>
      <c r="L181">
        <v>2</v>
      </c>
      <c r="M181">
        <v>4</v>
      </c>
      <c r="N181">
        <v>4</v>
      </c>
      <c r="O181">
        <v>2</v>
      </c>
      <c r="P181">
        <v>4</v>
      </c>
      <c r="Q181">
        <v>2</v>
      </c>
      <c r="R181">
        <v>4</v>
      </c>
      <c r="S181">
        <v>4</v>
      </c>
      <c r="T181">
        <v>3</v>
      </c>
      <c r="U181">
        <v>4</v>
      </c>
      <c r="V181">
        <v>3</v>
      </c>
      <c r="W181">
        <v>3</v>
      </c>
      <c r="X181">
        <v>4</v>
      </c>
      <c r="Y181">
        <v>4</v>
      </c>
      <c r="Z181">
        <v>4</v>
      </c>
      <c r="AA181">
        <v>4</v>
      </c>
      <c r="AB181">
        <v>2</v>
      </c>
      <c r="AC181">
        <v>4</v>
      </c>
      <c r="AD181">
        <v>3</v>
      </c>
      <c r="AE181">
        <v>3</v>
      </c>
      <c r="AF181">
        <v>2</v>
      </c>
      <c r="AG181">
        <v>2</v>
      </c>
      <c r="AH181">
        <v>2</v>
      </c>
      <c r="AI181">
        <v>4</v>
      </c>
      <c r="AJ181">
        <v>3</v>
      </c>
      <c r="AK181">
        <v>2</v>
      </c>
      <c r="AL181">
        <v>4</v>
      </c>
      <c r="AM181">
        <v>2</v>
      </c>
      <c r="AN181">
        <v>3</v>
      </c>
      <c r="AO181">
        <v>4</v>
      </c>
      <c r="AP181">
        <v>4</v>
      </c>
      <c r="AQ181">
        <v>2</v>
      </c>
      <c r="AR181">
        <v>3</v>
      </c>
      <c r="AS181">
        <v>3</v>
      </c>
      <c r="AT181">
        <v>3</v>
      </c>
      <c r="AU181">
        <v>3</v>
      </c>
      <c r="AV181">
        <v>3</v>
      </c>
      <c r="AW181">
        <v>4</v>
      </c>
      <c r="AX181">
        <v>3</v>
      </c>
      <c r="AY181">
        <v>3</v>
      </c>
      <c r="AZ181">
        <v>3</v>
      </c>
      <c r="BA181" t="s">
        <v>967</v>
      </c>
    </row>
    <row r="182" spans="1:53" x14ac:dyDescent="0.3">
      <c r="A182">
        <v>118454534096</v>
      </c>
      <c r="B182">
        <v>453298388</v>
      </c>
      <c r="C182" s="1">
        <v>45226.796446759261</v>
      </c>
      <c r="D182" s="1">
        <v>45226.80195601852</v>
      </c>
      <c r="E182" t="s">
        <v>968</v>
      </c>
      <c r="I182" t="s">
        <v>56</v>
      </c>
      <c r="J182" t="s">
        <v>140</v>
      </c>
      <c r="K182">
        <v>5</v>
      </c>
      <c r="L182">
        <v>3</v>
      </c>
      <c r="M182">
        <v>4</v>
      </c>
      <c r="N182">
        <v>4</v>
      </c>
      <c r="O182">
        <v>5</v>
      </c>
      <c r="P182">
        <v>3</v>
      </c>
      <c r="Q182">
        <v>5</v>
      </c>
      <c r="R182">
        <v>4</v>
      </c>
      <c r="S182">
        <v>5</v>
      </c>
      <c r="T182">
        <v>5</v>
      </c>
      <c r="U182">
        <v>4</v>
      </c>
      <c r="V182">
        <v>5</v>
      </c>
      <c r="W182">
        <v>5</v>
      </c>
      <c r="X182">
        <v>3</v>
      </c>
      <c r="Y182">
        <v>4</v>
      </c>
      <c r="Z182">
        <v>5</v>
      </c>
      <c r="AA182">
        <v>4</v>
      </c>
      <c r="AB182">
        <v>4</v>
      </c>
      <c r="AC182">
        <v>4</v>
      </c>
      <c r="AD182">
        <v>4</v>
      </c>
      <c r="AE182">
        <v>4</v>
      </c>
      <c r="AF182">
        <v>4</v>
      </c>
      <c r="AG182">
        <v>4</v>
      </c>
      <c r="AH182">
        <v>4</v>
      </c>
      <c r="AI182">
        <v>5</v>
      </c>
      <c r="AJ182">
        <v>5</v>
      </c>
      <c r="AK182">
        <v>4</v>
      </c>
      <c r="AL182">
        <v>4</v>
      </c>
      <c r="AM182">
        <v>4</v>
      </c>
      <c r="AN182" t="s">
        <v>50</v>
      </c>
      <c r="AO182">
        <v>3</v>
      </c>
      <c r="AP182">
        <v>4</v>
      </c>
      <c r="AQ182">
        <v>4</v>
      </c>
      <c r="AR182">
        <v>4</v>
      </c>
      <c r="AS182">
        <v>5</v>
      </c>
      <c r="AT182">
        <v>5</v>
      </c>
      <c r="AU182">
        <v>5</v>
      </c>
      <c r="AV182">
        <v>4</v>
      </c>
      <c r="AW182">
        <v>5</v>
      </c>
      <c r="AX182">
        <v>3</v>
      </c>
      <c r="AY182">
        <v>5</v>
      </c>
      <c r="AZ182">
        <v>4</v>
      </c>
      <c r="BA182" t="s">
        <v>969</v>
      </c>
    </row>
    <row r="183" spans="1:53" x14ac:dyDescent="0.3">
      <c r="A183">
        <v>118454530394</v>
      </c>
      <c r="B183">
        <v>453298388</v>
      </c>
      <c r="C183" s="1">
        <v>45226.790706018517</v>
      </c>
      <c r="D183" s="1">
        <v>45226.798067129632</v>
      </c>
      <c r="E183" t="s">
        <v>975</v>
      </c>
      <c r="I183" t="s">
        <v>56</v>
      </c>
      <c r="J183" t="s">
        <v>140</v>
      </c>
      <c r="K183">
        <v>4</v>
      </c>
      <c r="L183">
        <v>4</v>
      </c>
      <c r="M183">
        <v>4</v>
      </c>
      <c r="N183">
        <v>4</v>
      </c>
      <c r="O183">
        <v>4</v>
      </c>
      <c r="P183">
        <v>4</v>
      </c>
      <c r="Q183">
        <v>4</v>
      </c>
      <c r="R183">
        <v>4</v>
      </c>
      <c r="S183">
        <v>4</v>
      </c>
      <c r="T183">
        <v>4</v>
      </c>
      <c r="U183">
        <v>4</v>
      </c>
      <c r="V183">
        <v>3</v>
      </c>
      <c r="W183">
        <v>4</v>
      </c>
      <c r="X183">
        <v>2</v>
      </c>
      <c r="Y183">
        <v>4</v>
      </c>
      <c r="Z183">
        <v>4</v>
      </c>
      <c r="AA183">
        <v>3</v>
      </c>
      <c r="AB183">
        <v>4</v>
      </c>
      <c r="AC183">
        <v>4</v>
      </c>
      <c r="AD183">
        <v>3</v>
      </c>
      <c r="AE183">
        <v>4</v>
      </c>
      <c r="AF183">
        <v>4</v>
      </c>
      <c r="AG183">
        <v>3</v>
      </c>
      <c r="AH183">
        <v>4</v>
      </c>
      <c r="AI183">
        <v>1</v>
      </c>
      <c r="AJ183">
        <v>4</v>
      </c>
      <c r="AK183">
        <v>2</v>
      </c>
      <c r="AL183">
        <v>4</v>
      </c>
      <c r="AM183">
        <v>4</v>
      </c>
      <c r="AN183" t="s">
        <v>50</v>
      </c>
      <c r="AO183">
        <v>2</v>
      </c>
      <c r="AP183">
        <v>4</v>
      </c>
      <c r="AQ183">
        <v>4</v>
      </c>
      <c r="AR183">
        <v>4</v>
      </c>
      <c r="AS183">
        <v>4</v>
      </c>
      <c r="AT183">
        <v>4</v>
      </c>
      <c r="AU183">
        <v>4</v>
      </c>
      <c r="AV183">
        <v>3</v>
      </c>
      <c r="AW183">
        <v>3</v>
      </c>
      <c r="AX183">
        <v>3</v>
      </c>
      <c r="AY183">
        <v>4</v>
      </c>
      <c r="AZ183">
        <v>4</v>
      </c>
      <c r="BA183" t="s">
        <v>976</v>
      </c>
    </row>
    <row r="184" spans="1:53" x14ac:dyDescent="0.3">
      <c r="A184">
        <v>118454523759</v>
      </c>
      <c r="B184">
        <v>453298388</v>
      </c>
      <c r="C184" s="1">
        <v>45226.786643518521</v>
      </c>
      <c r="D184" s="1">
        <v>45226.790972222225</v>
      </c>
      <c r="E184" t="s">
        <v>982</v>
      </c>
      <c r="I184" t="s">
        <v>56</v>
      </c>
      <c r="J184" t="s">
        <v>57</v>
      </c>
      <c r="K184">
        <v>5</v>
      </c>
      <c r="L184">
        <v>4</v>
      </c>
      <c r="M184">
        <v>5</v>
      </c>
      <c r="N184">
        <v>5</v>
      </c>
      <c r="O184">
        <v>5</v>
      </c>
      <c r="P184">
        <v>4</v>
      </c>
      <c r="Q184">
        <v>4</v>
      </c>
      <c r="R184">
        <v>3</v>
      </c>
      <c r="S184">
        <v>5</v>
      </c>
      <c r="T184">
        <v>4</v>
      </c>
      <c r="U184">
        <v>4</v>
      </c>
      <c r="V184">
        <v>4</v>
      </c>
      <c r="W184">
        <v>4</v>
      </c>
      <c r="X184">
        <v>4</v>
      </c>
      <c r="Y184">
        <v>5</v>
      </c>
      <c r="Z184">
        <v>5</v>
      </c>
      <c r="AA184">
        <v>5</v>
      </c>
      <c r="AB184">
        <v>4</v>
      </c>
      <c r="AC184">
        <v>4</v>
      </c>
      <c r="AD184">
        <v>4</v>
      </c>
      <c r="AE184">
        <v>5</v>
      </c>
      <c r="AF184">
        <v>5</v>
      </c>
      <c r="AG184">
        <v>4</v>
      </c>
      <c r="AH184">
        <v>5</v>
      </c>
      <c r="AI184">
        <v>4</v>
      </c>
      <c r="AJ184">
        <v>5</v>
      </c>
      <c r="AK184">
        <v>3</v>
      </c>
      <c r="AL184">
        <v>5</v>
      </c>
      <c r="AM184">
        <v>4</v>
      </c>
      <c r="AN184" t="s">
        <v>50</v>
      </c>
      <c r="AO184">
        <v>5</v>
      </c>
      <c r="AP184" t="s">
        <v>81</v>
      </c>
      <c r="AQ184" t="s">
        <v>81</v>
      </c>
      <c r="AR184">
        <v>5</v>
      </c>
      <c r="AS184">
        <v>5</v>
      </c>
      <c r="AT184">
        <v>5</v>
      </c>
      <c r="AU184">
        <v>4</v>
      </c>
      <c r="AV184">
        <v>5</v>
      </c>
      <c r="AW184">
        <v>5</v>
      </c>
      <c r="AX184">
        <v>5</v>
      </c>
      <c r="AY184">
        <v>5</v>
      </c>
      <c r="AZ184">
        <v>3</v>
      </c>
      <c r="BA184" t="s">
        <v>152</v>
      </c>
    </row>
    <row r="185" spans="1:53" x14ac:dyDescent="0.3">
      <c r="A185">
        <v>118454522639</v>
      </c>
      <c r="B185">
        <v>453298388</v>
      </c>
      <c r="C185" s="1">
        <v>45226.785138888888</v>
      </c>
      <c r="D185" s="1">
        <v>45226.789699074077</v>
      </c>
      <c r="E185" t="s">
        <v>946</v>
      </c>
      <c r="I185" t="s">
        <v>56</v>
      </c>
      <c r="J185" t="s">
        <v>57</v>
      </c>
      <c r="K185">
        <v>3</v>
      </c>
      <c r="L185">
        <v>3</v>
      </c>
      <c r="M185">
        <v>3</v>
      </c>
      <c r="N185">
        <v>3</v>
      </c>
      <c r="O185">
        <v>3</v>
      </c>
      <c r="P185">
        <v>3</v>
      </c>
      <c r="Q185">
        <v>3</v>
      </c>
      <c r="R185">
        <v>3</v>
      </c>
      <c r="S185">
        <v>2</v>
      </c>
      <c r="T185">
        <v>2</v>
      </c>
      <c r="U185">
        <v>3</v>
      </c>
      <c r="V185">
        <v>3</v>
      </c>
      <c r="W185">
        <v>3</v>
      </c>
      <c r="X185">
        <v>1</v>
      </c>
      <c r="Y185">
        <v>2</v>
      </c>
      <c r="Z185">
        <v>3</v>
      </c>
      <c r="AA185">
        <v>3</v>
      </c>
      <c r="AB185">
        <v>4</v>
      </c>
      <c r="AC185">
        <v>2</v>
      </c>
      <c r="AD185">
        <v>3</v>
      </c>
      <c r="AE185">
        <v>3</v>
      </c>
      <c r="AF185">
        <v>4</v>
      </c>
      <c r="AG185">
        <v>4</v>
      </c>
      <c r="AH185">
        <v>4</v>
      </c>
      <c r="AI185">
        <v>1</v>
      </c>
      <c r="AJ185">
        <v>3</v>
      </c>
      <c r="AK185">
        <v>3</v>
      </c>
      <c r="AL185">
        <v>4</v>
      </c>
      <c r="AM185">
        <v>1</v>
      </c>
      <c r="AN185">
        <v>4</v>
      </c>
      <c r="AO185">
        <v>4</v>
      </c>
      <c r="AP185">
        <v>4</v>
      </c>
      <c r="AQ185">
        <v>3</v>
      </c>
      <c r="AR185">
        <v>3</v>
      </c>
      <c r="AS185">
        <v>2</v>
      </c>
      <c r="AT185">
        <v>3</v>
      </c>
      <c r="AU185">
        <v>4</v>
      </c>
      <c r="AV185">
        <v>2</v>
      </c>
      <c r="AW185">
        <v>4</v>
      </c>
      <c r="AX185">
        <v>2</v>
      </c>
      <c r="AY185">
        <v>2</v>
      </c>
      <c r="AZ185">
        <v>4</v>
      </c>
      <c r="BA185" t="s">
        <v>985</v>
      </c>
    </row>
    <row r="186" spans="1:53" x14ac:dyDescent="0.3">
      <c r="A186">
        <v>118454519520</v>
      </c>
      <c r="B186">
        <v>453298388</v>
      </c>
      <c r="C186" s="1">
        <v>45226.782488425924</v>
      </c>
      <c r="D186" s="1">
        <v>45226.787766203706</v>
      </c>
      <c r="E186" t="s">
        <v>990</v>
      </c>
      <c r="I186" t="s">
        <v>56</v>
      </c>
      <c r="J186" t="s">
        <v>68</v>
      </c>
      <c r="K186">
        <v>3</v>
      </c>
      <c r="L186">
        <v>3</v>
      </c>
      <c r="M186">
        <v>2</v>
      </c>
      <c r="N186">
        <v>2</v>
      </c>
      <c r="O186">
        <v>3</v>
      </c>
      <c r="P186">
        <v>2</v>
      </c>
      <c r="Q186">
        <v>2</v>
      </c>
      <c r="R186">
        <v>3</v>
      </c>
      <c r="S186">
        <v>2</v>
      </c>
      <c r="T186">
        <v>1</v>
      </c>
      <c r="U186">
        <v>3</v>
      </c>
      <c r="V186">
        <v>2</v>
      </c>
      <c r="W186">
        <v>3</v>
      </c>
      <c r="X186">
        <v>2</v>
      </c>
      <c r="Y186">
        <v>2</v>
      </c>
      <c r="Z186">
        <v>4</v>
      </c>
      <c r="AA186">
        <v>3</v>
      </c>
      <c r="AB186">
        <v>3</v>
      </c>
      <c r="AC186">
        <v>2</v>
      </c>
      <c r="AD186">
        <v>1</v>
      </c>
      <c r="AE186">
        <v>3</v>
      </c>
      <c r="AF186">
        <v>1</v>
      </c>
      <c r="AG186">
        <v>1</v>
      </c>
      <c r="AH186">
        <v>1</v>
      </c>
      <c r="AI186">
        <v>3</v>
      </c>
      <c r="AJ186">
        <v>4</v>
      </c>
      <c r="AK186">
        <v>3</v>
      </c>
      <c r="AL186">
        <v>3</v>
      </c>
      <c r="AM186">
        <v>3</v>
      </c>
      <c r="AN186">
        <v>1</v>
      </c>
      <c r="AO186">
        <v>2</v>
      </c>
      <c r="AP186">
        <v>4</v>
      </c>
      <c r="AQ186">
        <v>2</v>
      </c>
      <c r="AR186">
        <v>2</v>
      </c>
      <c r="AS186">
        <v>3</v>
      </c>
      <c r="AT186">
        <v>4</v>
      </c>
      <c r="AU186">
        <v>2</v>
      </c>
      <c r="AV186">
        <v>3</v>
      </c>
      <c r="AW186">
        <v>3</v>
      </c>
      <c r="AX186">
        <v>2</v>
      </c>
      <c r="AY186">
        <v>2</v>
      </c>
      <c r="AZ186">
        <v>1</v>
      </c>
      <c r="BA186" t="s">
        <v>991</v>
      </c>
    </row>
    <row r="187" spans="1:53" x14ac:dyDescent="0.3">
      <c r="A187">
        <v>118454518945</v>
      </c>
      <c r="B187">
        <v>453298388</v>
      </c>
      <c r="C187" s="1">
        <v>45226.782314814816</v>
      </c>
      <c r="D187" s="1">
        <v>45226.786631944444</v>
      </c>
      <c r="E187" t="s">
        <v>992</v>
      </c>
      <c r="I187" t="s">
        <v>56</v>
      </c>
      <c r="J187" t="s">
        <v>68</v>
      </c>
      <c r="K187">
        <v>4</v>
      </c>
      <c r="L187">
        <v>4</v>
      </c>
      <c r="M187">
        <v>4</v>
      </c>
      <c r="N187">
        <v>4</v>
      </c>
      <c r="O187">
        <v>4</v>
      </c>
      <c r="P187">
        <v>4</v>
      </c>
      <c r="Q187">
        <v>4</v>
      </c>
      <c r="R187">
        <v>4</v>
      </c>
      <c r="S187">
        <v>4</v>
      </c>
      <c r="T187">
        <v>4</v>
      </c>
      <c r="U187">
        <v>4</v>
      </c>
      <c r="V187">
        <v>4</v>
      </c>
      <c r="W187">
        <v>4</v>
      </c>
      <c r="X187">
        <v>3</v>
      </c>
      <c r="Y187">
        <v>4</v>
      </c>
      <c r="Z187">
        <v>4</v>
      </c>
      <c r="AA187">
        <v>4</v>
      </c>
      <c r="AB187">
        <v>4</v>
      </c>
      <c r="AC187">
        <v>4</v>
      </c>
      <c r="AD187">
        <v>4</v>
      </c>
      <c r="AE187">
        <v>4</v>
      </c>
      <c r="AF187">
        <v>5</v>
      </c>
      <c r="AG187">
        <v>4</v>
      </c>
      <c r="AH187">
        <v>4</v>
      </c>
      <c r="AI187">
        <v>4</v>
      </c>
      <c r="AJ187">
        <v>4</v>
      </c>
      <c r="AK187">
        <v>4</v>
      </c>
      <c r="AL187">
        <v>4</v>
      </c>
      <c r="AM187">
        <v>4</v>
      </c>
      <c r="AN187">
        <v>3</v>
      </c>
      <c r="AO187">
        <v>4</v>
      </c>
      <c r="AP187">
        <v>4</v>
      </c>
      <c r="AQ187">
        <v>5</v>
      </c>
      <c r="AR187">
        <v>4</v>
      </c>
      <c r="AS187">
        <v>4</v>
      </c>
      <c r="AT187">
        <v>4</v>
      </c>
      <c r="AU187">
        <v>4</v>
      </c>
      <c r="AV187">
        <v>4</v>
      </c>
      <c r="AW187">
        <v>4</v>
      </c>
      <c r="AX187">
        <v>4</v>
      </c>
      <c r="AY187">
        <v>4</v>
      </c>
      <c r="AZ187">
        <v>4</v>
      </c>
      <c r="BA187" t="s">
        <v>993</v>
      </c>
    </row>
    <row r="188" spans="1:53" x14ac:dyDescent="0.3">
      <c r="A188">
        <v>118454519151</v>
      </c>
      <c r="B188">
        <v>453298388</v>
      </c>
      <c r="C188" s="1">
        <v>45226.781354166669</v>
      </c>
      <c r="D188" s="1">
        <v>45226.785833333335</v>
      </c>
      <c r="E188" t="s">
        <v>994</v>
      </c>
      <c r="I188" t="s">
        <v>56</v>
      </c>
      <c r="J188" t="s">
        <v>57</v>
      </c>
      <c r="K188">
        <v>4</v>
      </c>
      <c r="L188">
        <v>4</v>
      </c>
      <c r="M188">
        <v>4</v>
      </c>
      <c r="N188">
        <v>4</v>
      </c>
      <c r="O188">
        <v>4</v>
      </c>
      <c r="P188">
        <v>4</v>
      </c>
      <c r="Q188">
        <v>4</v>
      </c>
      <c r="R188">
        <v>4</v>
      </c>
      <c r="S188">
        <v>3</v>
      </c>
      <c r="T188">
        <v>4</v>
      </c>
      <c r="U188">
        <v>4</v>
      </c>
      <c r="V188">
        <v>4</v>
      </c>
      <c r="W188">
        <v>4</v>
      </c>
      <c r="X188">
        <v>3</v>
      </c>
      <c r="Y188">
        <v>5</v>
      </c>
      <c r="Z188">
        <v>4</v>
      </c>
      <c r="AA188">
        <v>4</v>
      </c>
      <c r="AB188">
        <v>4</v>
      </c>
      <c r="AC188">
        <v>4</v>
      </c>
      <c r="AD188">
        <v>4</v>
      </c>
      <c r="AE188">
        <v>4</v>
      </c>
      <c r="AF188">
        <v>4</v>
      </c>
      <c r="AG188">
        <v>4</v>
      </c>
      <c r="AH188">
        <v>4</v>
      </c>
      <c r="AI188">
        <v>4</v>
      </c>
      <c r="AJ188">
        <v>4</v>
      </c>
      <c r="AK188">
        <v>4</v>
      </c>
      <c r="AL188">
        <v>4</v>
      </c>
      <c r="AM188">
        <v>4</v>
      </c>
      <c r="AN188" t="s">
        <v>50</v>
      </c>
      <c r="AO188">
        <v>3</v>
      </c>
      <c r="AP188">
        <v>4</v>
      </c>
      <c r="AQ188">
        <v>5</v>
      </c>
      <c r="AR188">
        <v>4</v>
      </c>
      <c r="AS188">
        <v>5</v>
      </c>
      <c r="AT188">
        <v>4</v>
      </c>
      <c r="AU188">
        <v>4</v>
      </c>
      <c r="AV188">
        <v>4</v>
      </c>
      <c r="AW188">
        <v>4</v>
      </c>
      <c r="AX188">
        <v>4</v>
      </c>
      <c r="AY188">
        <v>5</v>
      </c>
      <c r="AZ188">
        <v>5</v>
      </c>
      <c r="BA188" t="s">
        <v>995</v>
      </c>
    </row>
    <row r="189" spans="1:53" x14ac:dyDescent="0.3">
      <c r="A189">
        <v>118454518513</v>
      </c>
      <c r="B189">
        <v>453298388</v>
      </c>
      <c r="C189" s="1">
        <v>45226.762546296297</v>
      </c>
      <c r="D189" s="1">
        <v>45226.785150462965</v>
      </c>
      <c r="E189" t="s">
        <v>996</v>
      </c>
      <c r="I189" t="s">
        <v>64</v>
      </c>
      <c r="J189" t="s">
        <v>103</v>
      </c>
      <c r="K189">
        <v>2</v>
      </c>
      <c r="L189">
        <v>2</v>
      </c>
      <c r="M189">
        <v>2</v>
      </c>
      <c r="N189">
        <v>4</v>
      </c>
      <c r="O189">
        <v>4</v>
      </c>
      <c r="P189">
        <v>2</v>
      </c>
      <c r="Q189">
        <v>4</v>
      </c>
      <c r="R189">
        <v>2</v>
      </c>
      <c r="S189">
        <v>4</v>
      </c>
      <c r="T189">
        <v>4</v>
      </c>
      <c r="U189">
        <v>5</v>
      </c>
      <c r="V189">
        <v>2</v>
      </c>
      <c r="W189">
        <v>4</v>
      </c>
      <c r="X189">
        <v>3</v>
      </c>
      <c r="Y189">
        <v>3</v>
      </c>
      <c r="Z189">
        <v>4</v>
      </c>
      <c r="AA189">
        <v>2</v>
      </c>
      <c r="AB189">
        <v>3</v>
      </c>
      <c r="AC189">
        <v>4</v>
      </c>
      <c r="AD189">
        <v>3</v>
      </c>
      <c r="AE189">
        <v>2</v>
      </c>
      <c r="AF189">
        <v>4</v>
      </c>
      <c r="AG189">
        <v>2</v>
      </c>
      <c r="AH189">
        <v>4</v>
      </c>
      <c r="AI189">
        <v>2</v>
      </c>
      <c r="AJ189">
        <v>2</v>
      </c>
      <c r="AK189">
        <v>2</v>
      </c>
      <c r="AL189">
        <v>4</v>
      </c>
      <c r="AM189">
        <v>3</v>
      </c>
      <c r="AN189">
        <v>3</v>
      </c>
      <c r="AO189">
        <v>4</v>
      </c>
      <c r="AP189">
        <v>4</v>
      </c>
      <c r="AQ189">
        <v>1</v>
      </c>
      <c r="AR189">
        <v>2</v>
      </c>
      <c r="AS189">
        <v>2</v>
      </c>
      <c r="AT189">
        <v>3</v>
      </c>
      <c r="AU189">
        <v>4</v>
      </c>
      <c r="AV189">
        <v>3</v>
      </c>
      <c r="AW189">
        <v>2</v>
      </c>
      <c r="AX189">
        <v>3</v>
      </c>
      <c r="AY189">
        <v>1</v>
      </c>
      <c r="AZ189">
        <v>3</v>
      </c>
      <c r="BA189" t="s">
        <v>997</v>
      </c>
    </row>
    <row r="190" spans="1:53" x14ac:dyDescent="0.3">
      <c r="A190">
        <v>118454517163</v>
      </c>
      <c r="B190">
        <v>453298388</v>
      </c>
      <c r="C190" s="1">
        <v>45226.77920138889</v>
      </c>
      <c r="D190" s="1">
        <v>45226.785081018519</v>
      </c>
      <c r="E190" t="s">
        <v>998</v>
      </c>
      <c r="I190" t="s">
        <v>64</v>
      </c>
      <c r="J190" t="s">
        <v>91</v>
      </c>
      <c r="K190">
        <v>4</v>
      </c>
      <c r="L190">
        <v>4</v>
      </c>
      <c r="M190">
        <v>5</v>
      </c>
      <c r="N190">
        <v>2</v>
      </c>
      <c r="O190">
        <v>4</v>
      </c>
      <c r="P190">
        <v>4</v>
      </c>
      <c r="Q190">
        <v>5</v>
      </c>
      <c r="R190">
        <v>4</v>
      </c>
      <c r="S190">
        <v>5</v>
      </c>
      <c r="T190">
        <v>3</v>
      </c>
      <c r="U190">
        <v>4</v>
      </c>
      <c r="V190">
        <v>5</v>
      </c>
      <c r="W190">
        <v>5</v>
      </c>
      <c r="X190">
        <v>4</v>
      </c>
      <c r="Y190">
        <v>4</v>
      </c>
      <c r="Z190">
        <v>4</v>
      </c>
      <c r="AA190">
        <v>4</v>
      </c>
      <c r="AB190">
        <v>2</v>
      </c>
      <c r="AC190">
        <v>4</v>
      </c>
      <c r="AD190">
        <v>5</v>
      </c>
      <c r="AE190">
        <v>4</v>
      </c>
      <c r="AF190">
        <v>4</v>
      </c>
      <c r="AG190">
        <v>5</v>
      </c>
      <c r="AH190">
        <v>5</v>
      </c>
      <c r="AI190">
        <v>4</v>
      </c>
      <c r="AJ190">
        <v>5</v>
      </c>
      <c r="AK190">
        <v>4</v>
      </c>
      <c r="AL190">
        <v>5</v>
      </c>
      <c r="AM190">
        <v>5</v>
      </c>
      <c r="AN190">
        <v>4</v>
      </c>
      <c r="AO190">
        <v>4</v>
      </c>
      <c r="AP190">
        <v>4</v>
      </c>
      <c r="AQ190">
        <v>4</v>
      </c>
      <c r="AR190">
        <v>4</v>
      </c>
      <c r="AS190">
        <v>4</v>
      </c>
      <c r="AT190">
        <v>4</v>
      </c>
      <c r="AU190">
        <v>4</v>
      </c>
      <c r="AV190">
        <v>5</v>
      </c>
      <c r="AW190">
        <v>4</v>
      </c>
      <c r="AX190">
        <v>4</v>
      </c>
      <c r="AY190">
        <v>4</v>
      </c>
      <c r="AZ190">
        <v>4</v>
      </c>
      <c r="BA190" t="s">
        <v>999</v>
      </c>
    </row>
    <row r="191" spans="1:53" x14ac:dyDescent="0.3">
      <c r="A191">
        <v>118454516102</v>
      </c>
      <c r="B191">
        <v>453298388</v>
      </c>
      <c r="C191" s="1">
        <v>45226.772187499999</v>
      </c>
      <c r="D191" s="1">
        <v>45226.782500000001</v>
      </c>
      <c r="E191" t="s">
        <v>1000</v>
      </c>
      <c r="I191" t="s">
        <v>56</v>
      </c>
      <c r="J191" t="s">
        <v>68</v>
      </c>
      <c r="K191">
        <v>4</v>
      </c>
      <c r="L191">
        <v>5</v>
      </c>
      <c r="M191">
        <v>5</v>
      </c>
      <c r="N191">
        <v>4</v>
      </c>
      <c r="O191">
        <v>4</v>
      </c>
      <c r="P191">
        <v>4</v>
      </c>
      <c r="Q191">
        <v>4</v>
      </c>
      <c r="R191">
        <v>5</v>
      </c>
      <c r="S191">
        <v>5</v>
      </c>
      <c r="T191">
        <v>4</v>
      </c>
      <c r="U191">
        <v>5</v>
      </c>
      <c r="V191">
        <v>3</v>
      </c>
      <c r="W191">
        <v>4</v>
      </c>
      <c r="X191">
        <v>3</v>
      </c>
      <c r="Y191">
        <v>5</v>
      </c>
      <c r="Z191">
        <v>5</v>
      </c>
      <c r="AA191">
        <v>5</v>
      </c>
      <c r="AB191">
        <v>4</v>
      </c>
      <c r="AC191">
        <v>4</v>
      </c>
      <c r="AD191">
        <v>4</v>
      </c>
      <c r="AE191">
        <v>4</v>
      </c>
      <c r="AF191">
        <v>5</v>
      </c>
      <c r="AG191">
        <v>5</v>
      </c>
      <c r="AH191">
        <v>5</v>
      </c>
      <c r="AI191">
        <v>4</v>
      </c>
      <c r="AJ191">
        <v>3</v>
      </c>
      <c r="AK191">
        <v>4</v>
      </c>
      <c r="AL191">
        <v>5</v>
      </c>
      <c r="AM191">
        <v>3</v>
      </c>
      <c r="AN191" t="s">
        <v>50</v>
      </c>
      <c r="AO191">
        <v>4</v>
      </c>
      <c r="AP191" t="s">
        <v>81</v>
      </c>
      <c r="AQ191" t="s">
        <v>81</v>
      </c>
      <c r="AR191">
        <v>4</v>
      </c>
      <c r="AS191">
        <v>5</v>
      </c>
      <c r="AT191">
        <v>5</v>
      </c>
      <c r="AU191">
        <v>5</v>
      </c>
      <c r="AV191">
        <v>4</v>
      </c>
      <c r="AW191">
        <v>4</v>
      </c>
      <c r="AX191">
        <v>4</v>
      </c>
      <c r="AZ191">
        <v>5</v>
      </c>
      <c r="BA191" t="s">
        <v>1001</v>
      </c>
    </row>
    <row r="192" spans="1:53" x14ac:dyDescent="0.3">
      <c r="A192">
        <v>118454514446</v>
      </c>
      <c r="B192">
        <v>453298388</v>
      </c>
      <c r="C192" s="1">
        <v>45226.775682870371</v>
      </c>
      <c r="D192" s="1">
        <v>45226.781076388892</v>
      </c>
      <c r="E192" t="s">
        <v>1004</v>
      </c>
      <c r="I192" t="s">
        <v>56</v>
      </c>
      <c r="J192" t="s">
        <v>140</v>
      </c>
      <c r="K192">
        <v>4</v>
      </c>
      <c r="L192">
        <v>3</v>
      </c>
      <c r="M192">
        <v>4</v>
      </c>
      <c r="N192">
        <v>5</v>
      </c>
      <c r="O192">
        <v>4</v>
      </c>
      <c r="P192">
        <v>3</v>
      </c>
      <c r="Q192">
        <v>3</v>
      </c>
      <c r="R192">
        <v>4</v>
      </c>
      <c r="S192">
        <v>5</v>
      </c>
      <c r="T192">
        <v>4</v>
      </c>
      <c r="U192">
        <v>4</v>
      </c>
      <c r="V192">
        <v>4</v>
      </c>
      <c r="W192">
        <v>4</v>
      </c>
      <c r="X192">
        <v>5</v>
      </c>
      <c r="Y192">
        <v>4</v>
      </c>
      <c r="Z192">
        <v>4</v>
      </c>
      <c r="AA192">
        <v>4</v>
      </c>
      <c r="AB192">
        <v>3</v>
      </c>
      <c r="AC192">
        <v>4</v>
      </c>
      <c r="AD192">
        <v>4</v>
      </c>
      <c r="AE192">
        <v>3</v>
      </c>
      <c r="AF192">
        <v>4</v>
      </c>
      <c r="AG192">
        <v>5</v>
      </c>
      <c r="AH192">
        <v>5</v>
      </c>
      <c r="AI192">
        <v>3</v>
      </c>
      <c r="AJ192">
        <v>4</v>
      </c>
      <c r="AK192">
        <v>3</v>
      </c>
      <c r="AL192">
        <v>4</v>
      </c>
      <c r="AM192">
        <v>4</v>
      </c>
      <c r="AN192">
        <v>2</v>
      </c>
      <c r="AO192">
        <v>3</v>
      </c>
      <c r="AP192">
        <v>4</v>
      </c>
      <c r="AQ192">
        <v>4</v>
      </c>
      <c r="AR192">
        <v>4</v>
      </c>
      <c r="AS192">
        <v>4</v>
      </c>
      <c r="AT192">
        <v>3</v>
      </c>
      <c r="AU192">
        <v>4</v>
      </c>
      <c r="AV192">
        <v>3</v>
      </c>
      <c r="AW192">
        <v>3</v>
      </c>
      <c r="AX192">
        <v>3</v>
      </c>
      <c r="AY192">
        <v>4</v>
      </c>
      <c r="AZ192">
        <v>4</v>
      </c>
      <c r="BA192" t="s">
        <v>87</v>
      </c>
    </row>
    <row r="193" spans="1:53" x14ac:dyDescent="0.3">
      <c r="A193">
        <v>118454510558</v>
      </c>
      <c r="B193">
        <v>453298388</v>
      </c>
      <c r="C193" s="1">
        <v>45226.772997685184</v>
      </c>
      <c r="D193" s="1">
        <v>45226.776608796295</v>
      </c>
      <c r="E193" t="s">
        <v>1013</v>
      </c>
      <c r="I193" t="s">
        <v>60</v>
      </c>
      <c r="J193" t="s">
        <v>260</v>
      </c>
      <c r="K193">
        <v>4</v>
      </c>
      <c r="L193">
        <v>4</v>
      </c>
      <c r="M193">
        <v>4</v>
      </c>
      <c r="N193">
        <v>4</v>
      </c>
      <c r="O193">
        <v>4</v>
      </c>
      <c r="P193">
        <v>4</v>
      </c>
      <c r="Q193">
        <v>4</v>
      </c>
      <c r="R193">
        <v>4</v>
      </c>
      <c r="S193">
        <v>4</v>
      </c>
      <c r="T193">
        <v>4</v>
      </c>
      <c r="U193">
        <v>5</v>
      </c>
      <c r="V193">
        <v>4</v>
      </c>
      <c r="W193">
        <v>4</v>
      </c>
      <c r="X193">
        <v>3</v>
      </c>
      <c r="Y193">
        <v>4</v>
      </c>
      <c r="Z193">
        <v>4</v>
      </c>
      <c r="AA193">
        <v>3</v>
      </c>
      <c r="AB193">
        <v>3</v>
      </c>
      <c r="AC193">
        <v>3</v>
      </c>
      <c r="AD193">
        <v>3</v>
      </c>
      <c r="AE193">
        <v>4</v>
      </c>
      <c r="AF193">
        <v>4</v>
      </c>
      <c r="AG193">
        <v>4</v>
      </c>
      <c r="AH193">
        <v>5</v>
      </c>
      <c r="AI193">
        <v>2</v>
      </c>
      <c r="AJ193">
        <v>3</v>
      </c>
      <c r="AK193">
        <v>4</v>
      </c>
      <c r="AL193">
        <v>4</v>
      </c>
      <c r="AM193">
        <v>4</v>
      </c>
      <c r="AN193">
        <v>4</v>
      </c>
      <c r="AO193">
        <v>3</v>
      </c>
      <c r="AP193">
        <v>4</v>
      </c>
      <c r="AQ193">
        <v>4</v>
      </c>
      <c r="AR193">
        <v>4</v>
      </c>
      <c r="AS193">
        <v>4</v>
      </c>
      <c r="AT193">
        <v>4</v>
      </c>
      <c r="AU193">
        <v>5</v>
      </c>
      <c r="AV193">
        <v>4</v>
      </c>
      <c r="AW193">
        <v>4</v>
      </c>
      <c r="AX193">
        <v>4</v>
      </c>
      <c r="AY193">
        <v>4</v>
      </c>
      <c r="AZ193">
        <v>4</v>
      </c>
      <c r="BA193" t="s">
        <v>225</v>
      </c>
    </row>
    <row r="194" spans="1:53" x14ac:dyDescent="0.3">
      <c r="A194">
        <v>118454505559</v>
      </c>
      <c r="B194">
        <v>453298388</v>
      </c>
      <c r="C194" s="1">
        <v>45226.768229166664</v>
      </c>
      <c r="D194" s="1">
        <v>45226.771377314813</v>
      </c>
      <c r="E194" t="s">
        <v>1019</v>
      </c>
      <c r="I194" t="s">
        <v>60</v>
      </c>
      <c r="J194" t="s">
        <v>61</v>
      </c>
      <c r="K194">
        <v>4</v>
      </c>
      <c r="L194">
        <v>4</v>
      </c>
      <c r="M194">
        <v>4</v>
      </c>
      <c r="N194">
        <v>5</v>
      </c>
      <c r="O194">
        <v>4</v>
      </c>
      <c r="P194">
        <v>4</v>
      </c>
      <c r="Q194">
        <v>4</v>
      </c>
      <c r="R194">
        <v>4</v>
      </c>
      <c r="S194">
        <v>5</v>
      </c>
      <c r="T194">
        <v>5</v>
      </c>
      <c r="U194">
        <v>4</v>
      </c>
      <c r="V194">
        <v>4</v>
      </c>
      <c r="W194">
        <v>5</v>
      </c>
      <c r="X194">
        <v>4</v>
      </c>
      <c r="Y194">
        <v>4</v>
      </c>
      <c r="Z194">
        <v>4</v>
      </c>
      <c r="AA194">
        <v>4</v>
      </c>
      <c r="AB194">
        <v>5</v>
      </c>
      <c r="AC194">
        <v>5</v>
      </c>
      <c r="AD194">
        <v>4</v>
      </c>
      <c r="AE194">
        <v>4</v>
      </c>
      <c r="AF194">
        <v>4</v>
      </c>
      <c r="AG194">
        <v>4</v>
      </c>
      <c r="AH194">
        <v>4</v>
      </c>
      <c r="AI194">
        <v>4</v>
      </c>
      <c r="AJ194">
        <v>4</v>
      </c>
      <c r="AK194">
        <v>4</v>
      </c>
      <c r="AL194">
        <v>4</v>
      </c>
      <c r="AM194">
        <v>4</v>
      </c>
      <c r="AN194">
        <v>4</v>
      </c>
      <c r="AO194">
        <v>5</v>
      </c>
      <c r="AP194">
        <v>4</v>
      </c>
      <c r="AQ194">
        <v>3</v>
      </c>
      <c r="AR194">
        <v>4</v>
      </c>
      <c r="AS194">
        <v>5</v>
      </c>
      <c r="AT194">
        <v>4</v>
      </c>
      <c r="AU194">
        <v>4</v>
      </c>
      <c r="AV194">
        <v>3</v>
      </c>
      <c r="AW194">
        <v>4</v>
      </c>
      <c r="AX194">
        <v>3</v>
      </c>
      <c r="AY194">
        <v>3</v>
      </c>
      <c r="AZ194">
        <v>3</v>
      </c>
      <c r="BA194" t="s">
        <v>87</v>
      </c>
    </row>
    <row r="195" spans="1:53" x14ac:dyDescent="0.3">
      <c r="A195">
        <v>118454504959</v>
      </c>
      <c r="B195">
        <v>453298388</v>
      </c>
      <c r="C195" s="1">
        <v>45226.766030092593</v>
      </c>
      <c r="D195" s="1">
        <v>45226.770671296297</v>
      </c>
      <c r="E195" t="s">
        <v>1023</v>
      </c>
      <c r="I195" t="s">
        <v>64</v>
      </c>
      <c r="J195" t="s">
        <v>68</v>
      </c>
      <c r="K195">
        <v>3</v>
      </c>
      <c r="L195">
        <v>3</v>
      </c>
      <c r="M195">
        <v>3</v>
      </c>
      <c r="N195">
        <v>4</v>
      </c>
      <c r="O195">
        <v>3</v>
      </c>
      <c r="P195">
        <v>3</v>
      </c>
      <c r="Q195">
        <v>3</v>
      </c>
      <c r="R195">
        <v>2</v>
      </c>
      <c r="S195">
        <v>2</v>
      </c>
      <c r="T195">
        <v>2</v>
      </c>
      <c r="U195">
        <v>3</v>
      </c>
      <c r="V195">
        <v>3</v>
      </c>
      <c r="W195">
        <v>3</v>
      </c>
      <c r="X195">
        <v>4</v>
      </c>
      <c r="Y195">
        <v>2</v>
      </c>
      <c r="Z195">
        <v>4</v>
      </c>
      <c r="AA195">
        <v>3</v>
      </c>
      <c r="AB195">
        <v>2</v>
      </c>
      <c r="AC195">
        <v>3</v>
      </c>
      <c r="AD195">
        <v>3</v>
      </c>
      <c r="AE195">
        <v>3</v>
      </c>
      <c r="AF195">
        <v>3</v>
      </c>
      <c r="AG195">
        <v>4</v>
      </c>
      <c r="AH195">
        <v>4</v>
      </c>
      <c r="AI195">
        <v>3</v>
      </c>
      <c r="AJ195">
        <v>4</v>
      </c>
      <c r="AK195">
        <v>4</v>
      </c>
      <c r="AL195">
        <v>3</v>
      </c>
      <c r="AM195">
        <v>3</v>
      </c>
      <c r="AN195">
        <v>3</v>
      </c>
      <c r="AO195">
        <v>4</v>
      </c>
      <c r="AP195">
        <v>4</v>
      </c>
      <c r="AQ195">
        <v>4</v>
      </c>
      <c r="AR195">
        <v>3</v>
      </c>
      <c r="AS195">
        <v>3</v>
      </c>
      <c r="AT195">
        <v>3</v>
      </c>
      <c r="AU195">
        <v>3</v>
      </c>
      <c r="AV195">
        <v>3</v>
      </c>
      <c r="AW195">
        <v>3</v>
      </c>
      <c r="AX195">
        <v>3</v>
      </c>
      <c r="AY195">
        <v>4</v>
      </c>
      <c r="AZ195">
        <v>3</v>
      </c>
      <c r="BA195" t="s">
        <v>1024</v>
      </c>
    </row>
    <row r="196" spans="1:53" x14ac:dyDescent="0.3">
      <c r="A196">
        <v>118454504006</v>
      </c>
      <c r="B196">
        <v>453298388</v>
      </c>
      <c r="C196" s="1">
        <v>45226.761041666665</v>
      </c>
      <c r="D196" s="1">
        <v>45226.769745370373</v>
      </c>
      <c r="E196" t="s">
        <v>1025</v>
      </c>
      <c r="I196" t="s">
        <v>56</v>
      </c>
      <c r="J196" t="s">
        <v>91</v>
      </c>
      <c r="K196">
        <v>3</v>
      </c>
      <c r="L196">
        <v>3</v>
      </c>
      <c r="M196">
        <v>3</v>
      </c>
      <c r="N196">
        <v>2</v>
      </c>
      <c r="O196">
        <v>4</v>
      </c>
      <c r="P196">
        <v>2</v>
      </c>
      <c r="Q196">
        <v>3</v>
      </c>
      <c r="R196">
        <v>2</v>
      </c>
      <c r="S196">
        <v>4</v>
      </c>
      <c r="T196">
        <v>2</v>
      </c>
      <c r="U196">
        <v>3</v>
      </c>
      <c r="V196">
        <v>3</v>
      </c>
      <c r="W196">
        <v>3</v>
      </c>
      <c r="X196">
        <v>2</v>
      </c>
      <c r="Y196">
        <v>4</v>
      </c>
      <c r="Z196">
        <v>3</v>
      </c>
      <c r="AA196">
        <v>4</v>
      </c>
      <c r="AB196">
        <v>3</v>
      </c>
      <c r="AC196">
        <v>1</v>
      </c>
      <c r="AD196">
        <v>1</v>
      </c>
      <c r="AE196">
        <v>2</v>
      </c>
      <c r="AF196">
        <v>4</v>
      </c>
      <c r="AG196">
        <v>3</v>
      </c>
      <c r="AH196">
        <v>4</v>
      </c>
      <c r="AI196">
        <v>1</v>
      </c>
      <c r="AJ196">
        <v>4</v>
      </c>
      <c r="AK196">
        <v>2</v>
      </c>
      <c r="AL196">
        <v>4</v>
      </c>
      <c r="AM196">
        <v>2</v>
      </c>
      <c r="AN196">
        <v>2</v>
      </c>
      <c r="AO196">
        <v>3</v>
      </c>
      <c r="AP196">
        <v>3</v>
      </c>
      <c r="AQ196">
        <v>3</v>
      </c>
      <c r="AR196">
        <v>3</v>
      </c>
      <c r="AS196">
        <v>3</v>
      </c>
      <c r="AT196">
        <v>5</v>
      </c>
      <c r="AU196">
        <v>5</v>
      </c>
      <c r="AV196">
        <v>5</v>
      </c>
      <c r="BA196" t="s">
        <v>1026</v>
      </c>
    </row>
    <row r="197" spans="1:53" x14ac:dyDescent="0.3">
      <c r="A197">
        <v>118454500681</v>
      </c>
      <c r="B197">
        <v>453298388</v>
      </c>
      <c r="C197" s="1">
        <v>45226.759027777778</v>
      </c>
      <c r="D197" s="1">
        <v>45226.767361111109</v>
      </c>
      <c r="E197" t="s">
        <v>275</v>
      </c>
      <c r="I197" t="s">
        <v>56</v>
      </c>
      <c r="J197" t="s">
        <v>57</v>
      </c>
      <c r="K197">
        <v>4</v>
      </c>
      <c r="L197">
        <v>4</v>
      </c>
      <c r="M197">
        <v>4</v>
      </c>
      <c r="N197">
        <v>5</v>
      </c>
      <c r="O197">
        <v>4</v>
      </c>
      <c r="P197">
        <v>3</v>
      </c>
      <c r="Q197">
        <v>4</v>
      </c>
      <c r="R197">
        <v>3</v>
      </c>
      <c r="S197">
        <v>4</v>
      </c>
      <c r="T197">
        <v>4</v>
      </c>
      <c r="U197">
        <v>5</v>
      </c>
      <c r="V197">
        <v>4</v>
      </c>
      <c r="W197">
        <v>5</v>
      </c>
      <c r="X197">
        <v>4</v>
      </c>
      <c r="Y197">
        <v>4</v>
      </c>
      <c r="Z197">
        <v>5</v>
      </c>
      <c r="AA197">
        <v>4</v>
      </c>
      <c r="AB197">
        <v>5</v>
      </c>
      <c r="AC197">
        <v>5</v>
      </c>
      <c r="AD197">
        <v>5</v>
      </c>
      <c r="AE197">
        <v>4</v>
      </c>
      <c r="AF197">
        <v>5</v>
      </c>
      <c r="AG197">
        <v>4</v>
      </c>
      <c r="AH197">
        <v>5</v>
      </c>
      <c r="AI197">
        <v>2</v>
      </c>
      <c r="AJ197">
        <v>4</v>
      </c>
      <c r="AK197">
        <v>4</v>
      </c>
      <c r="AL197">
        <v>4</v>
      </c>
      <c r="AM197">
        <v>4</v>
      </c>
      <c r="AN197">
        <v>3</v>
      </c>
      <c r="AO197">
        <v>4</v>
      </c>
      <c r="AP197">
        <v>5</v>
      </c>
      <c r="AQ197">
        <v>4</v>
      </c>
      <c r="AR197">
        <v>4</v>
      </c>
      <c r="AS197">
        <v>5</v>
      </c>
      <c r="AT197">
        <v>4</v>
      </c>
      <c r="AU197">
        <v>4</v>
      </c>
      <c r="AV197">
        <v>4</v>
      </c>
      <c r="AW197">
        <v>5</v>
      </c>
      <c r="AX197">
        <v>4</v>
      </c>
      <c r="AY197">
        <v>5</v>
      </c>
      <c r="AZ197">
        <v>3</v>
      </c>
      <c r="BA197" t="s">
        <v>1035</v>
      </c>
    </row>
    <row r="198" spans="1:53" x14ac:dyDescent="0.3">
      <c r="A198">
        <v>118454501369</v>
      </c>
      <c r="B198">
        <v>453298388</v>
      </c>
      <c r="C198" s="1">
        <v>45226.764004629629</v>
      </c>
      <c r="D198" s="1">
        <v>45226.767199074071</v>
      </c>
      <c r="E198" t="s">
        <v>1036</v>
      </c>
      <c r="I198" t="s">
        <v>48</v>
      </c>
      <c r="J198" t="s">
        <v>103</v>
      </c>
      <c r="K198">
        <v>4</v>
      </c>
      <c r="L198">
        <v>4</v>
      </c>
      <c r="M198">
        <v>4</v>
      </c>
      <c r="N198">
        <v>3</v>
      </c>
      <c r="O198">
        <v>3</v>
      </c>
      <c r="P198">
        <v>3</v>
      </c>
      <c r="Q198">
        <v>3</v>
      </c>
      <c r="R198">
        <v>2</v>
      </c>
      <c r="S198">
        <v>4</v>
      </c>
      <c r="T198">
        <v>4</v>
      </c>
      <c r="U198">
        <v>3</v>
      </c>
      <c r="V198">
        <v>4</v>
      </c>
      <c r="W198">
        <v>4</v>
      </c>
      <c r="X198">
        <v>2</v>
      </c>
      <c r="Y198">
        <v>3</v>
      </c>
      <c r="Z198">
        <v>4</v>
      </c>
      <c r="AA198">
        <v>4</v>
      </c>
      <c r="AB198">
        <v>4</v>
      </c>
      <c r="AC198">
        <v>4</v>
      </c>
      <c r="AD198">
        <v>3</v>
      </c>
      <c r="AE198">
        <v>3</v>
      </c>
      <c r="AF198">
        <v>4</v>
      </c>
      <c r="AG198">
        <v>3</v>
      </c>
      <c r="AH198">
        <v>4</v>
      </c>
      <c r="AI198">
        <v>3</v>
      </c>
      <c r="AJ198">
        <v>4</v>
      </c>
      <c r="AK198">
        <v>3</v>
      </c>
      <c r="AL198">
        <v>4</v>
      </c>
      <c r="AM198">
        <v>2</v>
      </c>
      <c r="AN198">
        <v>3</v>
      </c>
      <c r="AO198">
        <v>4</v>
      </c>
      <c r="AP198">
        <v>4</v>
      </c>
      <c r="AQ198">
        <v>4</v>
      </c>
      <c r="AR198">
        <v>4</v>
      </c>
      <c r="AS198">
        <v>3</v>
      </c>
      <c r="AT198">
        <v>4</v>
      </c>
      <c r="AU198">
        <v>3</v>
      </c>
      <c r="AV198">
        <v>2</v>
      </c>
      <c r="AW198">
        <v>4</v>
      </c>
      <c r="AX198">
        <v>2</v>
      </c>
      <c r="AY198">
        <v>4</v>
      </c>
      <c r="AZ198">
        <v>4</v>
      </c>
      <c r="BA198" t="s">
        <v>87</v>
      </c>
    </row>
    <row r="199" spans="1:53" x14ac:dyDescent="0.3">
      <c r="A199">
        <v>118454500812</v>
      </c>
      <c r="B199">
        <v>453298388</v>
      </c>
      <c r="C199" s="1">
        <v>45226.757638888892</v>
      </c>
      <c r="D199" s="1">
        <v>45226.766655092593</v>
      </c>
      <c r="E199" t="s">
        <v>1039</v>
      </c>
      <c r="I199" t="s">
        <v>56</v>
      </c>
      <c r="J199" t="s">
        <v>68</v>
      </c>
      <c r="K199">
        <v>4</v>
      </c>
      <c r="L199">
        <v>5</v>
      </c>
      <c r="M199">
        <v>3</v>
      </c>
      <c r="N199">
        <v>5</v>
      </c>
      <c r="O199">
        <v>3</v>
      </c>
      <c r="P199">
        <v>4</v>
      </c>
      <c r="Q199">
        <v>5</v>
      </c>
      <c r="R199">
        <v>4</v>
      </c>
      <c r="S199">
        <v>4</v>
      </c>
      <c r="T199">
        <v>3</v>
      </c>
      <c r="U199">
        <v>4</v>
      </c>
      <c r="V199">
        <v>5</v>
      </c>
      <c r="W199">
        <v>5</v>
      </c>
      <c r="X199">
        <v>3</v>
      </c>
      <c r="Y199">
        <v>4</v>
      </c>
      <c r="Z199">
        <v>4</v>
      </c>
      <c r="AA199">
        <v>4</v>
      </c>
      <c r="AB199">
        <v>3</v>
      </c>
      <c r="AC199">
        <v>4</v>
      </c>
      <c r="AD199">
        <v>3</v>
      </c>
      <c r="AE199">
        <v>4</v>
      </c>
      <c r="AF199">
        <v>4</v>
      </c>
      <c r="AG199">
        <v>4</v>
      </c>
      <c r="AH199">
        <v>4</v>
      </c>
      <c r="AI199">
        <v>3</v>
      </c>
      <c r="AJ199">
        <v>4</v>
      </c>
      <c r="AK199">
        <v>1</v>
      </c>
      <c r="AL199">
        <v>4</v>
      </c>
      <c r="AM199">
        <v>5</v>
      </c>
      <c r="AN199">
        <v>4</v>
      </c>
      <c r="AO199">
        <v>3</v>
      </c>
      <c r="AP199">
        <v>4</v>
      </c>
      <c r="AQ199">
        <v>2</v>
      </c>
      <c r="AR199">
        <v>4</v>
      </c>
      <c r="AS199">
        <v>5</v>
      </c>
      <c r="AT199">
        <v>4</v>
      </c>
      <c r="AU199">
        <v>5</v>
      </c>
      <c r="AV199">
        <v>3</v>
      </c>
      <c r="AW199">
        <v>4</v>
      </c>
      <c r="AX199">
        <v>5</v>
      </c>
      <c r="AY199">
        <v>3</v>
      </c>
      <c r="AZ199">
        <v>3</v>
      </c>
      <c r="BA199" t="s">
        <v>79</v>
      </c>
    </row>
    <row r="200" spans="1:53" x14ac:dyDescent="0.3">
      <c r="A200">
        <v>118454500369</v>
      </c>
      <c r="B200">
        <v>453298388</v>
      </c>
      <c r="C200" s="1">
        <v>45226.761608796296</v>
      </c>
      <c r="D200" s="1">
        <v>45226.766041666669</v>
      </c>
      <c r="E200" t="s">
        <v>1042</v>
      </c>
      <c r="I200" t="s">
        <v>56</v>
      </c>
      <c r="J200" t="s">
        <v>140</v>
      </c>
      <c r="K200">
        <v>5</v>
      </c>
      <c r="L200">
        <v>4</v>
      </c>
      <c r="M200">
        <v>4</v>
      </c>
      <c r="N200">
        <v>3</v>
      </c>
      <c r="O200">
        <v>4</v>
      </c>
      <c r="P200">
        <v>3</v>
      </c>
      <c r="Q200">
        <v>4</v>
      </c>
      <c r="R200">
        <v>3</v>
      </c>
      <c r="S200">
        <v>3</v>
      </c>
      <c r="T200">
        <v>4</v>
      </c>
      <c r="U200">
        <v>4</v>
      </c>
      <c r="V200">
        <v>3</v>
      </c>
      <c r="W200">
        <v>4</v>
      </c>
      <c r="X200">
        <v>4</v>
      </c>
      <c r="Y200">
        <v>3</v>
      </c>
      <c r="Z200">
        <v>4</v>
      </c>
      <c r="AA200">
        <v>4</v>
      </c>
      <c r="AB200">
        <v>4</v>
      </c>
      <c r="AC200">
        <v>4</v>
      </c>
      <c r="AD200">
        <v>4</v>
      </c>
      <c r="AE200">
        <v>3</v>
      </c>
      <c r="AF200">
        <v>4</v>
      </c>
      <c r="AG200">
        <v>5</v>
      </c>
      <c r="AH200">
        <v>5</v>
      </c>
      <c r="AI200">
        <v>4</v>
      </c>
      <c r="AJ200">
        <v>3</v>
      </c>
      <c r="AK200">
        <v>3</v>
      </c>
      <c r="AL200">
        <v>4</v>
      </c>
      <c r="AM200">
        <v>3</v>
      </c>
      <c r="AN200" t="s">
        <v>50</v>
      </c>
      <c r="AO200">
        <v>3</v>
      </c>
      <c r="AP200">
        <v>4</v>
      </c>
      <c r="AQ200">
        <v>4</v>
      </c>
      <c r="AR200">
        <v>4</v>
      </c>
      <c r="AS200">
        <v>5</v>
      </c>
      <c r="AT200">
        <v>5</v>
      </c>
      <c r="AU200">
        <v>4</v>
      </c>
      <c r="AV200">
        <v>3</v>
      </c>
      <c r="AW200">
        <v>4</v>
      </c>
      <c r="AX200">
        <v>4</v>
      </c>
      <c r="AY200">
        <v>5</v>
      </c>
      <c r="AZ200">
        <v>5</v>
      </c>
      <c r="BA200" t="s">
        <v>1043</v>
      </c>
    </row>
    <row r="201" spans="1:53" x14ac:dyDescent="0.3">
      <c r="A201">
        <v>118454500000</v>
      </c>
      <c r="B201">
        <v>453298388</v>
      </c>
      <c r="C201" s="1">
        <v>45226.763506944444</v>
      </c>
      <c r="D201" s="1">
        <v>45226.765729166669</v>
      </c>
      <c r="E201" t="s">
        <v>1044</v>
      </c>
      <c r="I201" t="s">
        <v>56</v>
      </c>
      <c r="J201" t="s">
        <v>103</v>
      </c>
      <c r="K201">
        <v>4</v>
      </c>
      <c r="L201">
        <v>4</v>
      </c>
      <c r="M201">
        <v>4</v>
      </c>
      <c r="N201">
        <v>4</v>
      </c>
      <c r="O201">
        <v>4</v>
      </c>
      <c r="P201">
        <v>3</v>
      </c>
      <c r="Q201">
        <v>4</v>
      </c>
      <c r="R201">
        <v>4</v>
      </c>
      <c r="S201">
        <v>4</v>
      </c>
      <c r="T201">
        <v>4</v>
      </c>
      <c r="U201">
        <v>4</v>
      </c>
      <c r="V201">
        <v>4</v>
      </c>
      <c r="W201">
        <v>3</v>
      </c>
      <c r="X201">
        <v>4</v>
      </c>
      <c r="Y201">
        <v>4</v>
      </c>
      <c r="Z201">
        <v>4</v>
      </c>
      <c r="AA201">
        <v>4</v>
      </c>
      <c r="AB201">
        <v>4</v>
      </c>
      <c r="AC201">
        <v>3</v>
      </c>
      <c r="AD201">
        <v>4</v>
      </c>
      <c r="AE201">
        <v>4</v>
      </c>
      <c r="AF201">
        <v>4</v>
      </c>
      <c r="AG201">
        <v>4</v>
      </c>
      <c r="AH201">
        <v>4</v>
      </c>
      <c r="AI201">
        <v>2</v>
      </c>
      <c r="AJ201">
        <v>4</v>
      </c>
      <c r="AK201">
        <v>4</v>
      </c>
      <c r="AL201">
        <v>4</v>
      </c>
      <c r="AM201">
        <v>4</v>
      </c>
      <c r="AN201">
        <v>3</v>
      </c>
      <c r="AO201">
        <v>4</v>
      </c>
      <c r="AP201">
        <v>4</v>
      </c>
      <c r="AQ201">
        <v>4</v>
      </c>
      <c r="AR201">
        <v>4</v>
      </c>
      <c r="AS201">
        <v>4</v>
      </c>
      <c r="AT201">
        <v>4</v>
      </c>
      <c r="AU201">
        <v>4</v>
      </c>
      <c r="AV201">
        <v>4</v>
      </c>
      <c r="AW201">
        <v>4</v>
      </c>
      <c r="AX201">
        <v>4</v>
      </c>
      <c r="AY201">
        <v>4</v>
      </c>
      <c r="AZ201">
        <v>4</v>
      </c>
      <c r="BA201" t="s">
        <v>79</v>
      </c>
    </row>
    <row r="202" spans="1:53" x14ac:dyDescent="0.3">
      <c r="A202">
        <v>118454498695</v>
      </c>
      <c r="B202">
        <v>453298388</v>
      </c>
      <c r="C202" s="1">
        <v>45226.75818287037</v>
      </c>
      <c r="D202" s="1">
        <v>45226.7655787037</v>
      </c>
      <c r="E202" t="s">
        <v>1049</v>
      </c>
      <c r="I202" t="s">
        <v>56</v>
      </c>
      <c r="J202" t="s">
        <v>57</v>
      </c>
      <c r="K202">
        <v>4</v>
      </c>
      <c r="L202">
        <v>3</v>
      </c>
      <c r="M202">
        <v>3</v>
      </c>
      <c r="N202">
        <v>2</v>
      </c>
      <c r="O202">
        <v>3</v>
      </c>
      <c r="P202">
        <v>3</v>
      </c>
      <c r="Q202">
        <v>3</v>
      </c>
      <c r="R202">
        <v>3</v>
      </c>
      <c r="S202">
        <v>3</v>
      </c>
      <c r="T202">
        <v>3</v>
      </c>
      <c r="U202">
        <v>4</v>
      </c>
      <c r="V202">
        <v>3</v>
      </c>
      <c r="W202">
        <v>3</v>
      </c>
      <c r="X202">
        <v>2</v>
      </c>
      <c r="Y202">
        <v>3</v>
      </c>
      <c r="Z202">
        <v>3</v>
      </c>
      <c r="AA202">
        <v>3</v>
      </c>
      <c r="AB202">
        <v>3</v>
      </c>
      <c r="AC202">
        <v>3</v>
      </c>
      <c r="AD202">
        <v>3</v>
      </c>
      <c r="AE202">
        <v>3</v>
      </c>
      <c r="AF202">
        <v>3</v>
      </c>
      <c r="AG202">
        <v>3</v>
      </c>
      <c r="AH202">
        <v>3</v>
      </c>
      <c r="AI202">
        <v>3</v>
      </c>
      <c r="AJ202">
        <v>3</v>
      </c>
      <c r="AK202">
        <v>3</v>
      </c>
      <c r="AL202">
        <v>3</v>
      </c>
      <c r="AM202">
        <v>3</v>
      </c>
      <c r="AN202">
        <v>2</v>
      </c>
      <c r="AO202">
        <v>2</v>
      </c>
      <c r="AP202">
        <v>4</v>
      </c>
      <c r="AQ202">
        <v>4</v>
      </c>
      <c r="AR202">
        <v>3</v>
      </c>
      <c r="AS202">
        <v>4</v>
      </c>
      <c r="AT202">
        <v>3</v>
      </c>
      <c r="AU202">
        <v>3</v>
      </c>
      <c r="AV202">
        <v>3</v>
      </c>
      <c r="AW202">
        <v>4</v>
      </c>
      <c r="AX202">
        <v>3</v>
      </c>
      <c r="AY202">
        <v>4</v>
      </c>
      <c r="AZ202">
        <v>4</v>
      </c>
      <c r="BA202" t="s">
        <v>1050</v>
      </c>
    </row>
    <row r="203" spans="1:53" x14ac:dyDescent="0.3">
      <c r="A203">
        <v>118454498864</v>
      </c>
      <c r="B203">
        <v>453298388</v>
      </c>
      <c r="C203" s="1">
        <v>45226.758067129631</v>
      </c>
      <c r="D203" s="1">
        <v>45226.764537037037</v>
      </c>
      <c r="E203" t="s">
        <v>1055</v>
      </c>
      <c r="I203" t="s">
        <v>56</v>
      </c>
      <c r="J203" t="s">
        <v>103</v>
      </c>
      <c r="K203">
        <v>4</v>
      </c>
      <c r="L203">
        <v>4</v>
      </c>
      <c r="M203">
        <v>3</v>
      </c>
      <c r="N203">
        <v>4</v>
      </c>
      <c r="O203">
        <v>3</v>
      </c>
      <c r="P203">
        <v>4</v>
      </c>
      <c r="Q203">
        <v>2</v>
      </c>
      <c r="R203">
        <v>3</v>
      </c>
      <c r="S203">
        <v>3</v>
      </c>
      <c r="T203">
        <v>3</v>
      </c>
      <c r="U203">
        <v>2</v>
      </c>
      <c r="V203">
        <v>3</v>
      </c>
      <c r="W203">
        <v>3</v>
      </c>
      <c r="X203">
        <v>2</v>
      </c>
      <c r="Y203">
        <v>2</v>
      </c>
      <c r="Z203">
        <v>4</v>
      </c>
      <c r="AA203">
        <v>4</v>
      </c>
      <c r="AB203">
        <v>4</v>
      </c>
      <c r="AC203">
        <v>4</v>
      </c>
      <c r="AD203">
        <v>4</v>
      </c>
      <c r="AE203">
        <v>4</v>
      </c>
      <c r="AF203">
        <v>4</v>
      </c>
      <c r="AG203">
        <v>2</v>
      </c>
      <c r="AH203">
        <v>4</v>
      </c>
      <c r="AI203">
        <v>4</v>
      </c>
      <c r="AJ203">
        <v>4</v>
      </c>
      <c r="AK203">
        <v>3</v>
      </c>
      <c r="AL203">
        <v>4</v>
      </c>
      <c r="AM203">
        <v>3</v>
      </c>
      <c r="AN203" t="s">
        <v>50</v>
      </c>
      <c r="AO203">
        <v>4</v>
      </c>
      <c r="AP203" t="s">
        <v>81</v>
      </c>
      <c r="AQ203" t="s">
        <v>81</v>
      </c>
      <c r="AR203">
        <v>3</v>
      </c>
      <c r="AS203">
        <v>3</v>
      </c>
      <c r="AT203">
        <v>4</v>
      </c>
      <c r="AU203">
        <v>3</v>
      </c>
      <c r="AV203">
        <v>3</v>
      </c>
      <c r="AW203">
        <v>4</v>
      </c>
      <c r="AX203">
        <v>3</v>
      </c>
      <c r="AZ203">
        <v>4</v>
      </c>
      <c r="BA203" t="s">
        <v>1056</v>
      </c>
    </row>
    <row r="204" spans="1:53" x14ac:dyDescent="0.3">
      <c r="A204">
        <v>118454498472</v>
      </c>
      <c r="B204">
        <v>453298388</v>
      </c>
      <c r="C204" s="1">
        <v>45226.761770833335</v>
      </c>
      <c r="D204" s="1">
        <v>45226.764050925929</v>
      </c>
      <c r="E204" t="s">
        <v>1060</v>
      </c>
      <c r="I204" t="s">
        <v>64</v>
      </c>
      <c r="J204" t="s">
        <v>91</v>
      </c>
      <c r="K204">
        <v>5</v>
      </c>
      <c r="L204">
        <v>5</v>
      </c>
      <c r="M204">
        <v>5</v>
      </c>
      <c r="N204">
        <v>5</v>
      </c>
      <c r="O204">
        <v>5</v>
      </c>
      <c r="P204">
        <v>5</v>
      </c>
      <c r="Q204">
        <v>5</v>
      </c>
      <c r="R204">
        <v>5</v>
      </c>
      <c r="S204">
        <v>5</v>
      </c>
      <c r="T204">
        <v>5</v>
      </c>
      <c r="U204">
        <v>5</v>
      </c>
      <c r="V204">
        <v>5</v>
      </c>
      <c r="W204">
        <v>5</v>
      </c>
      <c r="X204">
        <v>5</v>
      </c>
      <c r="Y204">
        <v>5</v>
      </c>
      <c r="Z204">
        <v>5</v>
      </c>
      <c r="AA204">
        <v>5</v>
      </c>
      <c r="AB204">
        <v>5</v>
      </c>
      <c r="AC204">
        <v>5</v>
      </c>
      <c r="AD204">
        <v>5</v>
      </c>
      <c r="AE204">
        <v>5</v>
      </c>
      <c r="AF204">
        <v>5</v>
      </c>
      <c r="AG204">
        <v>5</v>
      </c>
      <c r="AH204">
        <v>5</v>
      </c>
      <c r="AI204">
        <v>5</v>
      </c>
      <c r="AJ204">
        <v>5</v>
      </c>
      <c r="AK204">
        <v>5</v>
      </c>
      <c r="AL204">
        <v>5</v>
      </c>
      <c r="AM204">
        <v>5</v>
      </c>
      <c r="AN204">
        <v>5</v>
      </c>
      <c r="AO204">
        <v>5</v>
      </c>
      <c r="AP204">
        <v>5</v>
      </c>
      <c r="AQ204">
        <v>5</v>
      </c>
      <c r="AR204">
        <v>5</v>
      </c>
      <c r="AS204">
        <v>5</v>
      </c>
      <c r="AT204">
        <v>5</v>
      </c>
      <c r="AU204">
        <v>5</v>
      </c>
      <c r="AV204">
        <v>5</v>
      </c>
      <c r="AW204">
        <v>5</v>
      </c>
      <c r="AX204">
        <v>5</v>
      </c>
      <c r="AY204">
        <v>5</v>
      </c>
      <c r="AZ204">
        <v>4</v>
      </c>
      <c r="BA204" t="s">
        <v>79</v>
      </c>
    </row>
    <row r="205" spans="1:53" x14ac:dyDescent="0.3">
      <c r="A205">
        <v>118454498417</v>
      </c>
      <c r="B205">
        <v>453298388</v>
      </c>
      <c r="C205" s="1">
        <v>45226.760034722225</v>
      </c>
      <c r="D205" s="1">
        <v>45226.76390046296</v>
      </c>
      <c r="E205" t="s">
        <v>1061</v>
      </c>
      <c r="I205" t="s">
        <v>56</v>
      </c>
      <c r="J205" t="s">
        <v>140</v>
      </c>
      <c r="K205">
        <v>5</v>
      </c>
      <c r="L205">
        <v>5</v>
      </c>
      <c r="M205">
        <v>5</v>
      </c>
      <c r="N205">
        <v>4</v>
      </c>
      <c r="O205">
        <v>5</v>
      </c>
      <c r="P205">
        <v>3</v>
      </c>
      <c r="Q205">
        <v>5</v>
      </c>
      <c r="R205">
        <v>5</v>
      </c>
      <c r="S205">
        <v>5</v>
      </c>
      <c r="T205">
        <v>5</v>
      </c>
      <c r="U205">
        <v>5</v>
      </c>
      <c r="V205">
        <v>5</v>
      </c>
      <c r="W205">
        <v>5</v>
      </c>
      <c r="X205">
        <v>3</v>
      </c>
      <c r="Y205">
        <v>5</v>
      </c>
      <c r="Z205">
        <v>5</v>
      </c>
      <c r="AA205">
        <v>5</v>
      </c>
      <c r="AB205">
        <v>5</v>
      </c>
      <c r="AC205">
        <v>5</v>
      </c>
      <c r="AD205">
        <v>5</v>
      </c>
      <c r="AE205">
        <v>5</v>
      </c>
      <c r="AF205">
        <v>4</v>
      </c>
      <c r="AG205">
        <v>3</v>
      </c>
      <c r="AH205">
        <v>5</v>
      </c>
      <c r="AI205">
        <v>3</v>
      </c>
      <c r="AJ205">
        <v>5</v>
      </c>
      <c r="AK205">
        <v>4</v>
      </c>
      <c r="AL205">
        <v>5</v>
      </c>
      <c r="AM205">
        <v>5</v>
      </c>
      <c r="AN205" t="s">
        <v>50</v>
      </c>
      <c r="AO205">
        <v>5</v>
      </c>
      <c r="AP205">
        <v>4</v>
      </c>
      <c r="AQ205">
        <v>1</v>
      </c>
      <c r="AR205">
        <v>5</v>
      </c>
      <c r="AS205">
        <v>5</v>
      </c>
      <c r="AT205">
        <v>5</v>
      </c>
      <c r="AU205">
        <v>5</v>
      </c>
      <c r="AV205">
        <v>3</v>
      </c>
      <c r="AW205">
        <v>5</v>
      </c>
      <c r="AX205">
        <v>5</v>
      </c>
      <c r="AY205">
        <v>2</v>
      </c>
      <c r="AZ205">
        <v>5</v>
      </c>
      <c r="BA205" t="s">
        <v>1062</v>
      </c>
    </row>
    <row r="206" spans="1:53" x14ac:dyDescent="0.3">
      <c r="A206">
        <v>118454498218</v>
      </c>
      <c r="B206">
        <v>453298388</v>
      </c>
      <c r="C206" s="1">
        <v>45226.758576388886</v>
      </c>
      <c r="D206" s="1">
        <v>45226.763703703706</v>
      </c>
      <c r="E206" t="s">
        <v>1063</v>
      </c>
      <c r="I206" t="s">
        <v>56</v>
      </c>
      <c r="J206" t="s">
        <v>103</v>
      </c>
      <c r="K206">
        <v>3</v>
      </c>
      <c r="L206">
        <v>4</v>
      </c>
      <c r="M206">
        <v>3</v>
      </c>
      <c r="N206">
        <v>1</v>
      </c>
      <c r="O206">
        <v>3</v>
      </c>
      <c r="P206">
        <v>4</v>
      </c>
      <c r="Q206">
        <v>3</v>
      </c>
      <c r="R206">
        <v>1</v>
      </c>
      <c r="S206">
        <v>3</v>
      </c>
      <c r="T206">
        <v>3</v>
      </c>
      <c r="U206">
        <v>1</v>
      </c>
      <c r="V206">
        <v>1</v>
      </c>
      <c r="W206">
        <v>5</v>
      </c>
      <c r="X206">
        <v>1</v>
      </c>
      <c r="Y206">
        <v>3</v>
      </c>
      <c r="Z206">
        <v>5</v>
      </c>
      <c r="AA206">
        <v>4</v>
      </c>
      <c r="AB206">
        <v>4</v>
      </c>
      <c r="AC206">
        <v>4</v>
      </c>
      <c r="AD206">
        <v>3</v>
      </c>
      <c r="AE206">
        <v>3</v>
      </c>
      <c r="AF206">
        <v>1</v>
      </c>
      <c r="AG206">
        <v>3</v>
      </c>
      <c r="AH206">
        <v>3</v>
      </c>
      <c r="AI206">
        <v>2</v>
      </c>
      <c r="AJ206">
        <v>1</v>
      </c>
      <c r="AK206">
        <v>1</v>
      </c>
      <c r="AL206">
        <v>3</v>
      </c>
      <c r="AM206">
        <v>3</v>
      </c>
      <c r="AN206" t="s">
        <v>50</v>
      </c>
      <c r="AO206">
        <v>1</v>
      </c>
      <c r="AP206" t="s">
        <v>81</v>
      </c>
      <c r="AQ206" t="s">
        <v>81</v>
      </c>
      <c r="AR206">
        <v>3</v>
      </c>
      <c r="AS206">
        <v>3</v>
      </c>
      <c r="AT206">
        <v>3</v>
      </c>
      <c r="AU206">
        <v>3</v>
      </c>
      <c r="AV206">
        <v>1</v>
      </c>
      <c r="AW206">
        <v>4</v>
      </c>
      <c r="AX206">
        <v>3</v>
      </c>
      <c r="AY206">
        <v>5</v>
      </c>
      <c r="AZ206">
        <v>4</v>
      </c>
      <c r="BA206" t="s">
        <v>1064</v>
      </c>
    </row>
    <row r="207" spans="1:53" x14ac:dyDescent="0.3">
      <c r="A207">
        <v>118454497020</v>
      </c>
      <c r="B207">
        <v>453298388</v>
      </c>
      <c r="C207" s="1">
        <v>45226.75922453704</v>
      </c>
      <c r="D207" s="1">
        <v>45226.762546296297</v>
      </c>
      <c r="E207" t="s">
        <v>1071</v>
      </c>
      <c r="I207" t="s">
        <v>56</v>
      </c>
      <c r="J207" t="s">
        <v>140</v>
      </c>
      <c r="K207">
        <v>4</v>
      </c>
      <c r="L207">
        <v>4</v>
      </c>
      <c r="M207">
        <v>4</v>
      </c>
      <c r="N207">
        <v>4</v>
      </c>
      <c r="O207">
        <v>4</v>
      </c>
      <c r="P207">
        <v>3</v>
      </c>
      <c r="Q207">
        <v>3</v>
      </c>
      <c r="R207">
        <v>4</v>
      </c>
      <c r="S207">
        <v>4</v>
      </c>
      <c r="T207">
        <v>5</v>
      </c>
      <c r="U207">
        <v>5</v>
      </c>
      <c r="V207">
        <v>4</v>
      </c>
      <c r="W207">
        <v>3</v>
      </c>
      <c r="X207">
        <v>4</v>
      </c>
      <c r="Y207">
        <v>4</v>
      </c>
      <c r="Z207">
        <v>4</v>
      </c>
      <c r="AA207">
        <v>4</v>
      </c>
      <c r="AB207">
        <v>4</v>
      </c>
      <c r="AC207">
        <v>4</v>
      </c>
      <c r="AD207">
        <v>5</v>
      </c>
      <c r="AE207">
        <v>4</v>
      </c>
      <c r="AF207">
        <v>3</v>
      </c>
      <c r="AG207">
        <v>4</v>
      </c>
      <c r="AH207">
        <v>4</v>
      </c>
      <c r="AI207">
        <v>5</v>
      </c>
      <c r="AJ207">
        <v>4</v>
      </c>
      <c r="AK207">
        <v>5</v>
      </c>
      <c r="AL207">
        <v>5</v>
      </c>
      <c r="AM207">
        <v>5</v>
      </c>
      <c r="AN207">
        <v>5</v>
      </c>
      <c r="AO207">
        <v>5</v>
      </c>
      <c r="AP207">
        <v>5</v>
      </c>
      <c r="AQ207">
        <v>4</v>
      </c>
      <c r="AR207">
        <v>4</v>
      </c>
      <c r="AS207">
        <v>4</v>
      </c>
      <c r="AT207">
        <v>4</v>
      </c>
      <c r="AU207">
        <v>4</v>
      </c>
      <c r="AV207">
        <v>3</v>
      </c>
      <c r="AW207">
        <v>4</v>
      </c>
      <c r="AX207">
        <v>3</v>
      </c>
      <c r="AY207">
        <v>3</v>
      </c>
      <c r="AZ207">
        <v>2</v>
      </c>
      <c r="BA207" t="s">
        <v>113</v>
      </c>
    </row>
    <row r="208" spans="1:53" x14ac:dyDescent="0.3">
      <c r="A208">
        <v>118454496376</v>
      </c>
      <c r="B208">
        <v>453298388</v>
      </c>
      <c r="C208" s="1">
        <v>45226.758773148147</v>
      </c>
      <c r="D208" s="1">
        <v>45226.761828703704</v>
      </c>
      <c r="E208" t="s">
        <v>1072</v>
      </c>
      <c r="I208" t="s">
        <v>56</v>
      </c>
      <c r="J208" t="s">
        <v>57</v>
      </c>
      <c r="K208">
        <v>3</v>
      </c>
      <c r="L208">
        <v>1</v>
      </c>
      <c r="M208">
        <v>4</v>
      </c>
      <c r="N208">
        <v>3</v>
      </c>
      <c r="O208">
        <v>3</v>
      </c>
      <c r="P208">
        <v>4</v>
      </c>
      <c r="Q208">
        <v>4</v>
      </c>
      <c r="R208">
        <v>2</v>
      </c>
      <c r="S208">
        <v>3</v>
      </c>
      <c r="T208">
        <v>2</v>
      </c>
      <c r="U208">
        <v>4</v>
      </c>
      <c r="V208">
        <v>3</v>
      </c>
      <c r="W208">
        <v>4</v>
      </c>
      <c r="X208">
        <v>4</v>
      </c>
      <c r="Y208">
        <v>3</v>
      </c>
      <c r="Z208">
        <v>4</v>
      </c>
      <c r="AA208">
        <v>4</v>
      </c>
      <c r="AB208">
        <v>4</v>
      </c>
      <c r="AC208">
        <v>4</v>
      </c>
      <c r="AD208">
        <v>5</v>
      </c>
      <c r="AE208">
        <v>3</v>
      </c>
      <c r="AF208">
        <v>2</v>
      </c>
      <c r="AG208">
        <v>4</v>
      </c>
      <c r="AH208">
        <v>3</v>
      </c>
      <c r="AI208">
        <v>1</v>
      </c>
      <c r="AJ208">
        <v>4</v>
      </c>
      <c r="AK208">
        <v>2</v>
      </c>
      <c r="AL208">
        <v>4</v>
      </c>
      <c r="AM208">
        <v>4</v>
      </c>
      <c r="AN208">
        <v>4</v>
      </c>
      <c r="AO208">
        <v>4</v>
      </c>
      <c r="AP208">
        <v>4</v>
      </c>
      <c r="AQ208">
        <v>1</v>
      </c>
      <c r="AR208">
        <v>3</v>
      </c>
      <c r="AS208">
        <v>3</v>
      </c>
      <c r="AT208">
        <v>2</v>
      </c>
      <c r="AU208">
        <v>4</v>
      </c>
      <c r="AV208">
        <v>3</v>
      </c>
      <c r="AW208">
        <v>5</v>
      </c>
      <c r="AX208">
        <v>3</v>
      </c>
      <c r="AY208">
        <v>1</v>
      </c>
      <c r="AZ208">
        <v>4</v>
      </c>
      <c r="BA208" t="s">
        <v>87</v>
      </c>
    </row>
    <row r="209" spans="1:53" x14ac:dyDescent="0.3">
      <c r="A209">
        <v>118454494844</v>
      </c>
      <c r="B209">
        <v>453298388</v>
      </c>
      <c r="C209" s="1">
        <v>45226.756608796299</v>
      </c>
      <c r="D209" s="1">
        <v>45226.76017361111</v>
      </c>
      <c r="E209" t="s">
        <v>1081</v>
      </c>
      <c r="I209" t="s">
        <v>56</v>
      </c>
      <c r="J209" t="s">
        <v>103</v>
      </c>
      <c r="K209">
        <v>5</v>
      </c>
      <c r="L209">
        <v>4</v>
      </c>
      <c r="M209">
        <v>4</v>
      </c>
      <c r="N209">
        <v>4</v>
      </c>
      <c r="O209">
        <v>4</v>
      </c>
      <c r="P209">
        <v>4</v>
      </c>
      <c r="Q209">
        <v>4</v>
      </c>
      <c r="R209">
        <v>4</v>
      </c>
      <c r="S209">
        <v>4</v>
      </c>
      <c r="T209">
        <v>4</v>
      </c>
      <c r="U209">
        <v>4</v>
      </c>
      <c r="V209">
        <v>4</v>
      </c>
      <c r="W209">
        <v>4</v>
      </c>
      <c r="X209">
        <v>4</v>
      </c>
      <c r="Y209">
        <v>4</v>
      </c>
      <c r="Z209">
        <v>5</v>
      </c>
      <c r="AA209">
        <v>4</v>
      </c>
      <c r="AB209">
        <v>4</v>
      </c>
      <c r="AC209">
        <v>4</v>
      </c>
      <c r="AD209">
        <v>4</v>
      </c>
      <c r="AE209">
        <v>4</v>
      </c>
      <c r="AF209">
        <v>4</v>
      </c>
      <c r="AG209">
        <v>4</v>
      </c>
      <c r="AH209">
        <v>4</v>
      </c>
      <c r="AI209">
        <v>4</v>
      </c>
      <c r="AJ209">
        <v>4</v>
      </c>
      <c r="AK209">
        <v>4</v>
      </c>
      <c r="AL209">
        <v>4</v>
      </c>
      <c r="AM209">
        <v>4</v>
      </c>
      <c r="AN209">
        <v>2</v>
      </c>
      <c r="AO209">
        <v>4</v>
      </c>
      <c r="AP209">
        <v>4</v>
      </c>
      <c r="AQ209">
        <v>4</v>
      </c>
      <c r="AR209">
        <v>4</v>
      </c>
      <c r="AS209">
        <v>5</v>
      </c>
      <c r="AT209">
        <v>4</v>
      </c>
      <c r="AU209">
        <v>4</v>
      </c>
      <c r="AV209">
        <v>4</v>
      </c>
      <c r="AW209">
        <v>4</v>
      </c>
      <c r="AX209">
        <v>4</v>
      </c>
      <c r="AY209">
        <v>4</v>
      </c>
      <c r="AZ209">
        <v>5</v>
      </c>
      <c r="BA209" t="s">
        <v>1082</v>
      </c>
    </row>
    <row r="210" spans="1:53" x14ac:dyDescent="0.3">
      <c r="A210">
        <v>118454494669</v>
      </c>
      <c r="B210">
        <v>453298388</v>
      </c>
      <c r="C210" s="1">
        <v>45226.756874999999</v>
      </c>
      <c r="D210" s="1">
        <v>45226.760069444441</v>
      </c>
      <c r="E210" t="s">
        <v>1083</v>
      </c>
      <c r="I210" t="s">
        <v>56</v>
      </c>
      <c r="J210" t="s">
        <v>68</v>
      </c>
      <c r="K210">
        <v>4</v>
      </c>
      <c r="L210">
        <v>3</v>
      </c>
      <c r="M210">
        <v>4</v>
      </c>
      <c r="N210">
        <v>4</v>
      </c>
      <c r="O210">
        <v>4</v>
      </c>
      <c r="P210">
        <v>4</v>
      </c>
      <c r="Q210">
        <v>4</v>
      </c>
      <c r="R210">
        <v>4</v>
      </c>
      <c r="S210">
        <v>4</v>
      </c>
      <c r="T210">
        <v>4</v>
      </c>
      <c r="U210">
        <v>4</v>
      </c>
      <c r="V210">
        <v>4</v>
      </c>
      <c r="W210">
        <v>4</v>
      </c>
      <c r="X210">
        <v>4</v>
      </c>
      <c r="Y210">
        <v>4</v>
      </c>
      <c r="Z210">
        <v>5</v>
      </c>
      <c r="AA210">
        <v>4</v>
      </c>
      <c r="AB210">
        <v>4</v>
      </c>
      <c r="AC210">
        <v>4</v>
      </c>
      <c r="AD210">
        <v>4</v>
      </c>
      <c r="AE210">
        <v>4</v>
      </c>
      <c r="AF210">
        <v>4</v>
      </c>
      <c r="AG210">
        <v>4</v>
      </c>
      <c r="AH210">
        <v>4</v>
      </c>
      <c r="AI210">
        <v>4</v>
      </c>
      <c r="AJ210">
        <v>4</v>
      </c>
      <c r="AK210">
        <v>2</v>
      </c>
      <c r="AL210">
        <v>4</v>
      </c>
      <c r="AM210">
        <v>2</v>
      </c>
      <c r="AN210">
        <v>4</v>
      </c>
      <c r="AO210">
        <v>2</v>
      </c>
      <c r="AP210">
        <v>4</v>
      </c>
      <c r="AQ210">
        <v>4</v>
      </c>
      <c r="AR210">
        <v>4</v>
      </c>
      <c r="AS210">
        <v>4</v>
      </c>
      <c r="AT210">
        <v>4</v>
      </c>
      <c r="AU210">
        <v>3</v>
      </c>
      <c r="AV210">
        <v>4</v>
      </c>
      <c r="AW210">
        <v>5</v>
      </c>
      <c r="AX210">
        <v>3</v>
      </c>
      <c r="AY210">
        <v>4</v>
      </c>
      <c r="AZ210">
        <v>4</v>
      </c>
      <c r="BA210" t="s">
        <v>152</v>
      </c>
    </row>
    <row r="211" spans="1:53" x14ac:dyDescent="0.3">
      <c r="A211">
        <v>118454494637</v>
      </c>
      <c r="B211">
        <v>453298388</v>
      </c>
      <c r="C211" s="1">
        <v>45226.756354166668</v>
      </c>
      <c r="D211" s="1">
        <v>45226.759942129633</v>
      </c>
      <c r="E211" t="s">
        <v>1084</v>
      </c>
      <c r="I211" t="s">
        <v>56</v>
      </c>
      <c r="J211" t="s">
        <v>68</v>
      </c>
      <c r="K211">
        <v>2</v>
      </c>
      <c r="L211">
        <v>2</v>
      </c>
      <c r="M211">
        <v>3</v>
      </c>
      <c r="N211">
        <v>2</v>
      </c>
      <c r="O211">
        <v>3</v>
      </c>
      <c r="P211">
        <v>2</v>
      </c>
      <c r="Q211">
        <v>1</v>
      </c>
      <c r="R211">
        <v>2</v>
      </c>
      <c r="S211">
        <v>3</v>
      </c>
      <c r="T211">
        <v>3</v>
      </c>
      <c r="U211">
        <v>3</v>
      </c>
      <c r="V211">
        <v>1</v>
      </c>
      <c r="W211">
        <v>3</v>
      </c>
      <c r="X211">
        <v>1</v>
      </c>
      <c r="Y211">
        <v>3</v>
      </c>
      <c r="Z211">
        <v>3</v>
      </c>
      <c r="AA211">
        <v>3</v>
      </c>
      <c r="AB211">
        <v>3</v>
      </c>
      <c r="AC211">
        <v>3</v>
      </c>
      <c r="AD211">
        <v>3</v>
      </c>
      <c r="AE211">
        <v>2</v>
      </c>
      <c r="AF211">
        <v>3</v>
      </c>
      <c r="AG211">
        <v>3</v>
      </c>
      <c r="AH211">
        <v>4</v>
      </c>
      <c r="AI211">
        <v>2</v>
      </c>
      <c r="AJ211">
        <v>3</v>
      </c>
      <c r="AK211">
        <v>1</v>
      </c>
      <c r="AL211">
        <v>3</v>
      </c>
      <c r="AM211">
        <v>1</v>
      </c>
      <c r="AN211" t="s">
        <v>50</v>
      </c>
      <c r="AO211">
        <v>1</v>
      </c>
      <c r="AP211" t="s">
        <v>81</v>
      </c>
      <c r="AQ211" t="s">
        <v>81</v>
      </c>
      <c r="AR211">
        <v>2</v>
      </c>
      <c r="AS211">
        <v>2</v>
      </c>
      <c r="AT211">
        <v>2</v>
      </c>
      <c r="AU211">
        <v>2</v>
      </c>
      <c r="AV211">
        <v>1</v>
      </c>
      <c r="AW211">
        <v>2</v>
      </c>
      <c r="AX211">
        <v>2</v>
      </c>
      <c r="AY211">
        <v>2</v>
      </c>
      <c r="AZ211">
        <v>3</v>
      </c>
      <c r="BA211" t="s">
        <v>1085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85"/>
  <sheetViews>
    <sheetView topLeftCell="A304" workbookViewId="0">
      <selection activeCell="A2" sqref="A2:A385"/>
    </sheetView>
  </sheetViews>
  <sheetFormatPr defaultRowHeight="14.4" x14ac:dyDescent="0.3"/>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c r="AZ1" s="2"/>
      <c r="BA1" s="2" t="s">
        <v>46</v>
      </c>
    </row>
    <row r="2" spans="1:53" x14ac:dyDescent="0.3">
      <c r="A2">
        <v>118471381682</v>
      </c>
      <c r="B2">
        <v>453298388</v>
      </c>
      <c r="C2" s="1">
        <v>45246.645752314813</v>
      </c>
      <c r="D2" s="1">
        <v>45246.659618055557</v>
      </c>
      <c r="E2" t="s">
        <v>47</v>
      </c>
      <c r="I2" t="s">
        <v>48</v>
      </c>
      <c r="J2" t="s">
        <v>49</v>
      </c>
      <c r="K2">
        <v>4</v>
      </c>
      <c r="L2">
        <v>4</v>
      </c>
      <c r="M2">
        <v>3</v>
      </c>
      <c r="N2">
        <v>5</v>
      </c>
      <c r="O2">
        <v>3</v>
      </c>
      <c r="P2">
        <v>4</v>
      </c>
      <c r="Q2">
        <v>4</v>
      </c>
      <c r="R2">
        <v>1</v>
      </c>
      <c r="S2">
        <v>4</v>
      </c>
      <c r="T2">
        <v>3</v>
      </c>
      <c r="U2">
        <v>4</v>
      </c>
      <c r="V2">
        <v>3</v>
      </c>
      <c r="W2">
        <v>3</v>
      </c>
      <c r="X2">
        <v>4</v>
      </c>
      <c r="Y2">
        <v>4</v>
      </c>
      <c r="Z2">
        <v>4</v>
      </c>
      <c r="AA2">
        <v>3</v>
      </c>
      <c r="AB2">
        <v>3</v>
      </c>
      <c r="AC2">
        <v>4</v>
      </c>
      <c r="AD2">
        <v>4</v>
      </c>
      <c r="AE2">
        <v>5</v>
      </c>
      <c r="AF2">
        <v>1</v>
      </c>
      <c r="AG2">
        <v>1</v>
      </c>
      <c r="AH2">
        <v>1</v>
      </c>
      <c r="AI2">
        <v>4</v>
      </c>
      <c r="AJ2">
        <v>4</v>
      </c>
      <c r="AK2">
        <v>1</v>
      </c>
      <c r="AL2">
        <v>4</v>
      </c>
      <c r="AM2">
        <v>4</v>
      </c>
      <c r="AN2" t="s">
        <v>50</v>
      </c>
      <c r="AO2">
        <v>5</v>
      </c>
      <c r="AP2">
        <v>4</v>
      </c>
      <c r="AQ2">
        <v>1</v>
      </c>
      <c r="AR2">
        <v>3</v>
      </c>
      <c r="AS2">
        <v>3</v>
      </c>
      <c r="AT2">
        <v>4</v>
      </c>
      <c r="AU2">
        <v>4</v>
      </c>
      <c r="AV2">
        <v>3</v>
      </c>
      <c r="AW2">
        <v>4</v>
      </c>
      <c r="AY2">
        <v>1</v>
      </c>
      <c r="AZ2">
        <v>2</v>
      </c>
      <c r="BA2" t="s">
        <v>51</v>
      </c>
    </row>
    <row r="3" spans="1:53" x14ac:dyDescent="0.3">
      <c r="A3">
        <v>118471370059</v>
      </c>
      <c r="B3">
        <v>453298388</v>
      </c>
      <c r="C3" s="1">
        <v>45246.639710648145</v>
      </c>
      <c r="D3" s="1">
        <v>45246.644317129627</v>
      </c>
      <c r="E3" t="s">
        <v>52</v>
      </c>
      <c r="I3" t="s">
        <v>48</v>
      </c>
      <c r="J3" t="s">
        <v>53</v>
      </c>
      <c r="K3">
        <v>4</v>
      </c>
      <c r="L3">
        <v>3</v>
      </c>
      <c r="M3">
        <v>4</v>
      </c>
      <c r="N3">
        <v>3</v>
      </c>
      <c r="O3">
        <v>3</v>
      </c>
      <c r="P3">
        <v>2</v>
      </c>
      <c r="Q3">
        <v>5</v>
      </c>
      <c r="R3">
        <v>5</v>
      </c>
      <c r="S3">
        <v>4</v>
      </c>
      <c r="T3">
        <v>3</v>
      </c>
      <c r="U3">
        <v>4</v>
      </c>
      <c r="V3">
        <v>3</v>
      </c>
      <c r="W3">
        <v>5</v>
      </c>
      <c r="X3">
        <v>3</v>
      </c>
      <c r="Y3">
        <v>3</v>
      </c>
      <c r="Z3">
        <v>5</v>
      </c>
      <c r="AA3">
        <v>5</v>
      </c>
      <c r="AB3">
        <v>3</v>
      </c>
      <c r="AC3">
        <v>3</v>
      </c>
      <c r="AD3">
        <v>4</v>
      </c>
      <c r="AE3">
        <v>4</v>
      </c>
      <c r="AF3">
        <v>4</v>
      </c>
      <c r="AG3">
        <v>5</v>
      </c>
      <c r="AH3">
        <v>5</v>
      </c>
      <c r="AI3">
        <v>4</v>
      </c>
      <c r="AJ3">
        <v>4</v>
      </c>
      <c r="AK3">
        <v>5</v>
      </c>
      <c r="AL3">
        <v>4</v>
      </c>
      <c r="AM3">
        <v>3</v>
      </c>
      <c r="AN3">
        <v>2</v>
      </c>
      <c r="AO3">
        <v>4</v>
      </c>
      <c r="AP3">
        <v>4</v>
      </c>
      <c r="AQ3">
        <v>4</v>
      </c>
      <c r="AR3">
        <v>4</v>
      </c>
      <c r="AS3">
        <v>4</v>
      </c>
      <c r="AT3">
        <v>4</v>
      </c>
      <c r="AU3">
        <v>4</v>
      </c>
      <c r="AV3">
        <v>3</v>
      </c>
      <c r="AW3">
        <v>4</v>
      </c>
      <c r="AX3">
        <v>3</v>
      </c>
      <c r="AY3">
        <v>4</v>
      </c>
      <c r="AZ3">
        <v>3</v>
      </c>
      <c r="BA3" t="s">
        <v>54</v>
      </c>
    </row>
    <row r="4" spans="1:53" x14ac:dyDescent="0.3">
      <c r="A4">
        <v>118471303035</v>
      </c>
      <c r="B4">
        <v>453298388</v>
      </c>
      <c r="C4" s="1">
        <v>45246.545752314814</v>
      </c>
      <c r="D4" s="1">
        <v>45246.547349537039</v>
      </c>
      <c r="E4" t="s">
        <v>63</v>
      </c>
      <c r="I4" t="s">
        <v>64</v>
      </c>
      <c r="J4" t="s">
        <v>65</v>
      </c>
      <c r="K4">
        <v>4</v>
      </c>
      <c r="L4">
        <v>4</v>
      </c>
      <c r="M4">
        <v>4</v>
      </c>
      <c r="N4">
        <v>4</v>
      </c>
      <c r="O4">
        <v>4</v>
      </c>
      <c r="P4">
        <v>4</v>
      </c>
      <c r="Q4">
        <v>4</v>
      </c>
      <c r="R4">
        <v>4</v>
      </c>
      <c r="S4">
        <v>4</v>
      </c>
      <c r="T4">
        <v>4</v>
      </c>
      <c r="U4">
        <v>4</v>
      </c>
      <c r="V4">
        <v>4</v>
      </c>
      <c r="W4">
        <v>4</v>
      </c>
      <c r="X4">
        <v>4</v>
      </c>
      <c r="Y4">
        <v>4</v>
      </c>
      <c r="Z4">
        <v>4</v>
      </c>
      <c r="AA4">
        <v>4</v>
      </c>
      <c r="AB4">
        <v>4</v>
      </c>
      <c r="AC4">
        <v>4</v>
      </c>
      <c r="AD4">
        <v>4</v>
      </c>
      <c r="AE4">
        <v>4</v>
      </c>
      <c r="AF4">
        <v>4</v>
      </c>
      <c r="AG4">
        <v>4</v>
      </c>
      <c r="AH4">
        <v>4</v>
      </c>
      <c r="AI4">
        <v>4</v>
      </c>
      <c r="AJ4">
        <v>4</v>
      </c>
      <c r="AK4">
        <v>4</v>
      </c>
      <c r="AL4">
        <v>4</v>
      </c>
      <c r="AM4">
        <v>4</v>
      </c>
      <c r="AN4">
        <v>4</v>
      </c>
      <c r="AO4">
        <v>4</v>
      </c>
      <c r="AP4">
        <v>4</v>
      </c>
      <c r="AQ4">
        <v>4</v>
      </c>
      <c r="AR4">
        <v>4</v>
      </c>
      <c r="AS4">
        <v>4</v>
      </c>
      <c r="AT4">
        <v>4</v>
      </c>
      <c r="AU4">
        <v>4</v>
      </c>
      <c r="AV4">
        <v>4</v>
      </c>
      <c r="AW4">
        <v>4</v>
      </c>
      <c r="AX4">
        <v>3</v>
      </c>
      <c r="AY4">
        <v>3</v>
      </c>
      <c r="AZ4">
        <v>2</v>
      </c>
      <c r="BA4" t="s">
        <v>66</v>
      </c>
    </row>
    <row r="5" spans="1:53" x14ac:dyDescent="0.3">
      <c r="A5">
        <v>118471217095</v>
      </c>
      <c r="B5">
        <v>453298388</v>
      </c>
      <c r="C5" s="1">
        <v>45246.422673611109</v>
      </c>
      <c r="D5" s="1">
        <v>45246.431203703702</v>
      </c>
      <c r="E5" t="s">
        <v>70</v>
      </c>
      <c r="I5" t="s">
        <v>48</v>
      </c>
      <c r="J5" t="s">
        <v>53</v>
      </c>
      <c r="K5">
        <v>4</v>
      </c>
      <c r="L5">
        <v>4</v>
      </c>
      <c r="M5">
        <v>4</v>
      </c>
      <c r="N5">
        <v>4</v>
      </c>
      <c r="O5">
        <v>4</v>
      </c>
      <c r="P5">
        <v>4</v>
      </c>
      <c r="Q5">
        <v>4</v>
      </c>
      <c r="R5">
        <v>4</v>
      </c>
      <c r="S5">
        <v>3</v>
      </c>
      <c r="T5">
        <v>3</v>
      </c>
      <c r="U5">
        <v>3</v>
      </c>
      <c r="V5">
        <v>3</v>
      </c>
      <c r="W5">
        <v>4</v>
      </c>
      <c r="X5">
        <v>4</v>
      </c>
      <c r="Y5">
        <v>4</v>
      </c>
      <c r="Z5">
        <v>4</v>
      </c>
      <c r="AA5">
        <v>4</v>
      </c>
      <c r="AB5">
        <v>2</v>
      </c>
      <c r="AC5">
        <v>2</v>
      </c>
      <c r="AD5">
        <v>4</v>
      </c>
      <c r="AE5">
        <v>4</v>
      </c>
      <c r="AF5">
        <v>4</v>
      </c>
      <c r="AG5">
        <v>4</v>
      </c>
      <c r="AH5">
        <v>3</v>
      </c>
      <c r="AI5">
        <v>4</v>
      </c>
      <c r="AJ5">
        <v>4</v>
      </c>
      <c r="AK5">
        <v>4</v>
      </c>
      <c r="AL5">
        <v>4</v>
      </c>
      <c r="AM5">
        <v>3</v>
      </c>
      <c r="AN5">
        <v>1</v>
      </c>
      <c r="AO5">
        <v>4</v>
      </c>
      <c r="AP5">
        <v>4</v>
      </c>
      <c r="AQ5">
        <v>4</v>
      </c>
      <c r="AR5">
        <v>4</v>
      </c>
      <c r="AS5">
        <v>4</v>
      </c>
      <c r="AT5">
        <v>4</v>
      </c>
      <c r="AU5">
        <v>4</v>
      </c>
      <c r="AV5">
        <v>4</v>
      </c>
      <c r="AW5">
        <v>4</v>
      </c>
      <c r="AX5">
        <v>4</v>
      </c>
      <c r="AY5">
        <v>4</v>
      </c>
      <c r="AZ5">
        <v>4</v>
      </c>
      <c r="BA5" t="s">
        <v>71</v>
      </c>
    </row>
    <row r="6" spans="1:53" x14ac:dyDescent="0.3">
      <c r="A6">
        <v>118471216007</v>
      </c>
      <c r="B6">
        <v>453298388</v>
      </c>
      <c r="C6" s="1">
        <v>45246.426354166666</v>
      </c>
      <c r="D6" s="1">
        <v>45246.429918981485</v>
      </c>
      <c r="E6" t="s">
        <v>72</v>
      </c>
      <c r="I6" t="s">
        <v>48</v>
      </c>
      <c r="J6" t="s">
        <v>49</v>
      </c>
      <c r="K6">
        <v>4</v>
      </c>
      <c r="L6">
        <v>4</v>
      </c>
      <c r="M6">
        <v>4</v>
      </c>
      <c r="N6">
        <v>2</v>
      </c>
      <c r="O6">
        <v>4</v>
      </c>
      <c r="P6">
        <v>4</v>
      </c>
      <c r="Q6">
        <v>3</v>
      </c>
      <c r="R6">
        <v>4</v>
      </c>
      <c r="S6">
        <v>2</v>
      </c>
      <c r="T6">
        <v>2</v>
      </c>
      <c r="U6">
        <v>2</v>
      </c>
      <c r="V6">
        <v>4</v>
      </c>
      <c r="W6">
        <v>4</v>
      </c>
      <c r="X6">
        <v>3</v>
      </c>
      <c r="Y6">
        <v>3</v>
      </c>
      <c r="Z6">
        <v>4</v>
      </c>
      <c r="AA6">
        <v>4</v>
      </c>
      <c r="AB6">
        <v>4</v>
      </c>
      <c r="AC6">
        <v>3</v>
      </c>
      <c r="AD6">
        <v>2</v>
      </c>
      <c r="AE6">
        <v>4</v>
      </c>
      <c r="AF6">
        <v>4</v>
      </c>
      <c r="AG6">
        <v>4</v>
      </c>
      <c r="AH6">
        <v>4</v>
      </c>
      <c r="AI6">
        <v>4</v>
      </c>
      <c r="AJ6">
        <v>4</v>
      </c>
      <c r="AK6">
        <v>3</v>
      </c>
      <c r="AL6">
        <v>4</v>
      </c>
      <c r="AM6">
        <v>4</v>
      </c>
      <c r="AN6">
        <v>1</v>
      </c>
      <c r="AO6">
        <v>5</v>
      </c>
      <c r="AP6">
        <v>4</v>
      </c>
      <c r="AQ6">
        <v>3</v>
      </c>
      <c r="AR6">
        <v>4</v>
      </c>
      <c r="AS6">
        <v>4</v>
      </c>
      <c r="AT6">
        <v>1</v>
      </c>
      <c r="AW6">
        <v>2</v>
      </c>
      <c r="AX6">
        <v>3</v>
      </c>
      <c r="BA6" t="s">
        <v>73</v>
      </c>
    </row>
    <row r="7" spans="1:53" x14ac:dyDescent="0.3">
      <c r="A7">
        <v>118470655204</v>
      </c>
      <c r="B7">
        <v>453298388</v>
      </c>
      <c r="C7" s="1">
        <v>45245.991273148145</v>
      </c>
      <c r="D7" s="1">
        <v>45245.996701388889</v>
      </c>
      <c r="E7" t="s">
        <v>74</v>
      </c>
      <c r="I7" t="s">
        <v>48</v>
      </c>
      <c r="J7" t="s">
        <v>65</v>
      </c>
      <c r="K7">
        <v>4</v>
      </c>
      <c r="L7">
        <v>4</v>
      </c>
      <c r="M7">
        <v>3</v>
      </c>
      <c r="N7">
        <v>2</v>
      </c>
      <c r="O7">
        <v>4</v>
      </c>
      <c r="P7">
        <v>4</v>
      </c>
      <c r="Q7">
        <v>4</v>
      </c>
      <c r="R7">
        <v>4</v>
      </c>
      <c r="S7">
        <v>5</v>
      </c>
      <c r="T7">
        <v>2</v>
      </c>
      <c r="U7">
        <v>4</v>
      </c>
      <c r="V7">
        <v>4</v>
      </c>
      <c r="W7">
        <v>4</v>
      </c>
      <c r="X7">
        <v>2</v>
      </c>
      <c r="Y7">
        <v>4</v>
      </c>
      <c r="Z7">
        <v>5</v>
      </c>
      <c r="AA7">
        <v>4</v>
      </c>
      <c r="AB7">
        <v>4</v>
      </c>
      <c r="AC7">
        <v>4</v>
      </c>
      <c r="AD7">
        <v>3</v>
      </c>
      <c r="AE7">
        <v>4</v>
      </c>
      <c r="AF7">
        <v>3</v>
      </c>
      <c r="AG7">
        <v>4</v>
      </c>
      <c r="AH7">
        <v>4</v>
      </c>
      <c r="AI7">
        <v>2</v>
      </c>
      <c r="AJ7">
        <v>4</v>
      </c>
      <c r="AK7">
        <v>2</v>
      </c>
      <c r="AL7">
        <v>4</v>
      </c>
      <c r="AM7">
        <v>3</v>
      </c>
      <c r="AN7">
        <v>3</v>
      </c>
      <c r="AO7">
        <v>4</v>
      </c>
      <c r="AP7">
        <v>4</v>
      </c>
      <c r="AQ7">
        <v>4</v>
      </c>
      <c r="AR7">
        <v>4</v>
      </c>
      <c r="AS7">
        <v>4</v>
      </c>
      <c r="AT7">
        <v>4</v>
      </c>
      <c r="AU7">
        <v>4</v>
      </c>
      <c r="AV7">
        <v>2</v>
      </c>
      <c r="AW7">
        <v>4</v>
      </c>
      <c r="AX7">
        <v>3</v>
      </c>
      <c r="AY7">
        <v>4</v>
      </c>
      <c r="AZ7">
        <v>4</v>
      </c>
      <c r="BA7" t="s">
        <v>75</v>
      </c>
    </row>
    <row r="8" spans="1:53" x14ac:dyDescent="0.3">
      <c r="A8">
        <v>118470620091</v>
      </c>
      <c r="B8">
        <v>453298388</v>
      </c>
      <c r="C8" s="1">
        <v>45245.972037037034</v>
      </c>
      <c r="D8" s="1">
        <v>45245.977685185186</v>
      </c>
      <c r="E8" t="s">
        <v>76</v>
      </c>
      <c r="I8" t="s">
        <v>48</v>
      </c>
      <c r="J8" t="s">
        <v>49</v>
      </c>
      <c r="K8">
        <v>2</v>
      </c>
      <c r="L8">
        <v>4</v>
      </c>
      <c r="M8">
        <v>4</v>
      </c>
      <c r="N8">
        <v>2</v>
      </c>
      <c r="O8">
        <v>3</v>
      </c>
      <c r="P8">
        <v>4</v>
      </c>
      <c r="Q8">
        <v>4</v>
      </c>
      <c r="R8">
        <v>3</v>
      </c>
      <c r="S8">
        <v>4</v>
      </c>
      <c r="T8">
        <v>4</v>
      </c>
      <c r="U8">
        <v>4</v>
      </c>
      <c r="V8">
        <v>2</v>
      </c>
      <c r="W8">
        <v>4</v>
      </c>
      <c r="X8">
        <v>3</v>
      </c>
      <c r="Y8">
        <v>4</v>
      </c>
      <c r="Z8">
        <v>4</v>
      </c>
      <c r="AA8">
        <v>4</v>
      </c>
      <c r="AB8">
        <v>1</v>
      </c>
      <c r="AC8">
        <v>2</v>
      </c>
      <c r="AD8">
        <v>4</v>
      </c>
      <c r="AE8">
        <v>4</v>
      </c>
      <c r="AF8">
        <v>3</v>
      </c>
      <c r="AG8">
        <v>4</v>
      </c>
      <c r="AH8">
        <v>4</v>
      </c>
      <c r="AI8">
        <v>2</v>
      </c>
      <c r="AJ8">
        <v>4</v>
      </c>
      <c r="AK8">
        <v>4</v>
      </c>
      <c r="AL8">
        <v>4</v>
      </c>
      <c r="AM8">
        <v>4</v>
      </c>
      <c r="AN8">
        <v>4</v>
      </c>
      <c r="AO8">
        <v>4</v>
      </c>
      <c r="AP8">
        <v>3</v>
      </c>
      <c r="AQ8">
        <v>2</v>
      </c>
      <c r="AR8">
        <v>3</v>
      </c>
      <c r="AS8">
        <v>4</v>
      </c>
      <c r="AT8">
        <v>3</v>
      </c>
      <c r="AU8">
        <v>4</v>
      </c>
      <c r="AV8">
        <v>2</v>
      </c>
      <c r="AW8">
        <v>4</v>
      </c>
      <c r="AX8">
        <v>4</v>
      </c>
      <c r="AY8">
        <v>2</v>
      </c>
      <c r="AZ8">
        <v>4</v>
      </c>
      <c r="BA8" t="s">
        <v>77</v>
      </c>
    </row>
    <row r="9" spans="1:53" x14ac:dyDescent="0.3">
      <c r="A9">
        <v>118470491038</v>
      </c>
      <c r="B9">
        <v>453298388</v>
      </c>
      <c r="C9" s="1">
        <v>45245.884571759256</v>
      </c>
      <c r="D9" s="1">
        <v>45245.887870370374</v>
      </c>
      <c r="E9" t="s">
        <v>83</v>
      </c>
      <c r="I9" t="s">
        <v>48</v>
      </c>
      <c r="J9" t="s">
        <v>84</v>
      </c>
      <c r="K9">
        <v>4</v>
      </c>
      <c r="L9">
        <v>4</v>
      </c>
      <c r="M9">
        <v>4</v>
      </c>
      <c r="N9">
        <v>4</v>
      </c>
      <c r="O9">
        <v>3</v>
      </c>
      <c r="P9">
        <v>4</v>
      </c>
      <c r="Q9">
        <v>4</v>
      </c>
      <c r="R9">
        <v>3</v>
      </c>
      <c r="S9">
        <v>4</v>
      </c>
      <c r="T9">
        <v>3</v>
      </c>
      <c r="U9">
        <v>4</v>
      </c>
      <c r="V9">
        <v>4</v>
      </c>
      <c r="W9">
        <v>4</v>
      </c>
      <c r="X9">
        <v>3</v>
      </c>
      <c r="Y9">
        <v>4</v>
      </c>
      <c r="Z9">
        <v>4</v>
      </c>
      <c r="AA9">
        <v>4</v>
      </c>
      <c r="AB9">
        <v>4</v>
      </c>
      <c r="AC9">
        <v>4</v>
      </c>
      <c r="AD9">
        <v>4</v>
      </c>
      <c r="AE9">
        <v>4</v>
      </c>
      <c r="AF9">
        <v>4</v>
      </c>
      <c r="AG9">
        <v>4</v>
      </c>
      <c r="AH9">
        <v>4</v>
      </c>
      <c r="AI9">
        <v>3</v>
      </c>
      <c r="AJ9">
        <v>4</v>
      </c>
      <c r="AK9">
        <v>4</v>
      </c>
      <c r="AL9">
        <v>4</v>
      </c>
      <c r="AM9">
        <v>4</v>
      </c>
      <c r="AN9">
        <v>4</v>
      </c>
      <c r="AO9">
        <v>4</v>
      </c>
      <c r="AP9">
        <v>4</v>
      </c>
      <c r="AQ9">
        <v>4</v>
      </c>
      <c r="AR9">
        <v>4</v>
      </c>
      <c r="AS9">
        <v>4</v>
      </c>
      <c r="AT9">
        <v>4</v>
      </c>
      <c r="AU9">
        <v>4</v>
      </c>
      <c r="AV9">
        <v>3</v>
      </c>
      <c r="AW9">
        <v>4</v>
      </c>
      <c r="AX9">
        <v>4</v>
      </c>
      <c r="AY9">
        <v>3</v>
      </c>
      <c r="AZ9">
        <v>3</v>
      </c>
      <c r="BA9" t="s">
        <v>85</v>
      </c>
    </row>
    <row r="10" spans="1:53" x14ac:dyDescent="0.3">
      <c r="A10">
        <v>118470405154</v>
      </c>
      <c r="B10">
        <v>453298388</v>
      </c>
      <c r="C10" s="1">
        <v>45245.794664351852</v>
      </c>
      <c r="D10" s="1">
        <v>45245.802511574075</v>
      </c>
      <c r="E10" t="s">
        <v>88</v>
      </c>
      <c r="I10" t="s">
        <v>56</v>
      </c>
      <c r="J10" t="s">
        <v>49</v>
      </c>
      <c r="K10">
        <v>2</v>
      </c>
      <c r="L10">
        <v>3</v>
      </c>
      <c r="M10">
        <v>3</v>
      </c>
      <c r="N10">
        <v>2</v>
      </c>
      <c r="O10">
        <v>5</v>
      </c>
      <c r="P10">
        <v>4</v>
      </c>
      <c r="Q10">
        <v>4</v>
      </c>
      <c r="R10">
        <v>4</v>
      </c>
      <c r="S10">
        <v>4</v>
      </c>
      <c r="T10">
        <v>4</v>
      </c>
      <c r="U10">
        <v>3</v>
      </c>
      <c r="V10">
        <v>1</v>
      </c>
      <c r="W10">
        <v>3</v>
      </c>
      <c r="X10">
        <v>1</v>
      </c>
      <c r="Y10">
        <v>3</v>
      </c>
      <c r="Z10">
        <v>4</v>
      </c>
      <c r="AA10">
        <v>4</v>
      </c>
      <c r="AB10">
        <v>3</v>
      </c>
      <c r="AC10">
        <v>4</v>
      </c>
      <c r="AD10">
        <v>3</v>
      </c>
      <c r="AE10">
        <v>2</v>
      </c>
      <c r="AF10">
        <v>2</v>
      </c>
      <c r="AG10">
        <v>1</v>
      </c>
      <c r="AH10">
        <v>3</v>
      </c>
      <c r="AI10">
        <v>4</v>
      </c>
      <c r="AJ10">
        <v>4</v>
      </c>
      <c r="AK10">
        <v>3</v>
      </c>
      <c r="AL10">
        <v>4</v>
      </c>
      <c r="AM10">
        <v>4</v>
      </c>
      <c r="AN10">
        <v>4</v>
      </c>
      <c r="AO10">
        <v>3</v>
      </c>
      <c r="AP10">
        <v>4</v>
      </c>
      <c r="AQ10">
        <v>5</v>
      </c>
      <c r="AR10">
        <v>3</v>
      </c>
      <c r="AS10">
        <v>3</v>
      </c>
      <c r="AT10">
        <v>3</v>
      </c>
      <c r="AU10">
        <v>4</v>
      </c>
      <c r="AV10">
        <v>1</v>
      </c>
      <c r="AW10">
        <v>3</v>
      </c>
      <c r="AX10">
        <v>3</v>
      </c>
      <c r="AY10">
        <v>4</v>
      </c>
      <c r="AZ10">
        <v>3</v>
      </c>
      <c r="BA10" t="s">
        <v>89</v>
      </c>
    </row>
    <row r="11" spans="1:53" x14ac:dyDescent="0.3">
      <c r="A11">
        <v>118470383968</v>
      </c>
      <c r="B11">
        <v>453298388</v>
      </c>
      <c r="C11" s="1">
        <v>45245.770231481481</v>
      </c>
      <c r="D11" s="1">
        <v>45245.77847222222</v>
      </c>
      <c r="E11" t="s">
        <v>93</v>
      </c>
      <c r="I11" t="s">
        <v>56</v>
      </c>
      <c r="J11" t="s">
        <v>65</v>
      </c>
      <c r="K11">
        <v>5</v>
      </c>
      <c r="L11">
        <v>5</v>
      </c>
      <c r="M11">
        <v>5</v>
      </c>
      <c r="N11">
        <v>5</v>
      </c>
      <c r="O11">
        <v>5</v>
      </c>
      <c r="P11">
        <v>4</v>
      </c>
      <c r="Q11">
        <v>5</v>
      </c>
      <c r="R11">
        <v>5</v>
      </c>
      <c r="S11">
        <v>4</v>
      </c>
      <c r="T11">
        <v>5</v>
      </c>
      <c r="U11">
        <v>5</v>
      </c>
      <c r="V11">
        <v>5</v>
      </c>
      <c r="W11">
        <v>5</v>
      </c>
      <c r="X11">
        <v>5</v>
      </c>
      <c r="Y11">
        <v>5</v>
      </c>
      <c r="Z11">
        <v>5</v>
      </c>
      <c r="AA11">
        <v>5</v>
      </c>
      <c r="AB11">
        <v>3</v>
      </c>
      <c r="AC11">
        <v>3</v>
      </c>
      <c r="AD11">
        <v>5</v>
      </c>
      <c r="AE11">
        <v>5</v>
      </c>
      <c r="AF11">
        <v>3</v>
      </c>
      <c r="AG11">
        <v>5</v>
      </c>
      <c r="AH11">
        <v>4</v>
      </c>
      <c r="AI11">
        <v>3</v>
      </c>
      <c r="AJ11">
        <v>5</v>
      </c>
      <c r="AK11">
        <v>2</v>
      </c>
      <c r="AL11">
        <v>5</v>
      </c>
      <c r="AM11">
        <v>5</v>
      </c>
      <c r="AN11">
        <v>5</v>
      </c>
      <c r="AO11">
        <v>5</v>
      </c>
      <c r="AP11">
        <v>5</v>
      </c>
      <c r="AQ11">
        <v>5</v>
      </c>
      <c r="AR11">
        <v>5</v>
      </c>
      <c r="AS11">
        <v>5</v>
      </c>
      <c r="AT11">
        <v>5</v>
      </c>
      <c r="AU11">
        <v>5</v>
      </c>
      <c r="AV11">
        <v>5</v>
      </c>
      <c r="AW11">
        <v>5</v>
      </c>
      <c r="AX11">
        <v>5</v>
      </c>
      <c r="AY11">
        <v>5</v>
      </c>
      <c r="AZ11">
        <v>4</v>
      </c>
      <c r="BA11" t="s">
        <v>94</v>
      </c>
    </row>
    <row r="12" spans="1:53" x14ac:dyDescent="0.3">
      <c r="A12">
        <v>118470383068</v>
      </c>
      <c r="B12">
        <v>453298388</v>
      </c>
      <c r="C12" s="1">
        <v>45245.772870370369</v>
      </c>
      <c r="D12" s="1">
        <v>45245.776400462964</v>
      </c>
      <c r="E12" t="s">
        <v>95</v>
      </c>
      <c r="I12" t="s">
        <v>48</v>
      </c>
      <c r="J12" t="s">
        <v>96</v>
      </c>
      <c r="K12">
        <v>5</v>
      </c>
      <c r="L12">
        <v>5</v>
      </c>
      <c r="M12">
        <v>5</v>
      </c>
      <c r="N12">
        <v>5</v>
      </c>
      <c r="O12">
        <v>5</v>
      </c>
      <c r="P12">
        <v>5</v>
      </c>
      <c r="Q12">
        <v>5</v>
      </c>
      <c r="R12">
        <v>5</v>
      </c>
      <c r="S12">
        <v>5</v>
      </c>
      <c r="T12">
        <v>5</v>
      </c>
      <c r="U12">
        <v>5</v>
      </c>
      <c r="V12">
        <v>5</v>
      </c>
      <c r="W12">
        <v>5</v>
      </c>
      <c r="X12">
        <v>5</v>
      </c>
      <c r="Y12">
        <v>5</v>
      </c>
      <c r="Z12">
        <v>5</v>
      </c>
      <c r="AA12">
        <v>5</v>
      </c>
      <c r="AB12">
        <v>5</v>
      </c>
      <c r="AC12">
        <v>5</v>
      </c>
      <c r="AD12">
        <v>5</v>
      </c>
      <c r="AE12">
        <v>5</v>
      </c>
      <c r="AF12">
        <v>5</v>
      </c>
      <c r="AG12">
        <v>5</v>
      </c>
      <c r="AH12">
        <v>5</v>
      </c>
      <c r="AI12">
        <v>5</v>
      </c>
      <c r="AJ12">
        <v>5</v>
      </c>
      <c r="AK12">
        <v>5</v>
      </c>
      <c r="AL12">
        <v>5</v>
      </c>
      <c r="AM12">
        <v>5</v>
      </c>
      <c r="AN12">
        <v>4</v>
      </c>
      <c r="AO12">
        <v>5</v>
      </c>
      <c r="AP12">
        <v>5</v>
      </c>
      <c r="AQ12">
        <v>5</v>
      </c>
      <c r="AR12">
        <v>5</v>
      </c>
      <c r="AS12">
        <v>5</v>
      </c>
      <c r="AT12">
        <v>5</v>
      </c>
      <c r="AU12">
        <v>5</v>
      </c>
      <c r="AV12">
        <v>5</v>
      </c>
      <c r="AW12">
        <v>5</v>
      </c>
      <c r="AX12">
        <v>5</v>
      </c>
      <c r="AY12">
        <v>5</v>
      </c>
      <c r="AZ12">
        <v>5</v>
      </c>
      <c r="BA12" t="s">
        <v>97</v>
      </c>
    </row>
    <row r="13" spans="1:53" x14ac:dyDescent="0.3">
      <c r="A13">
        <v>118470361868</v>
      </c>
      <c r="B13">
        <v>453298388</v>
      </c>
      <c r="C13" s="1">
        <v>45245.74454861111</v>
      </c>
      <c r="D13" s="1">
        <v>45245.750520833331</v>
      </c>
      <c r="E13" t="s">
        <v>98</v>
      </c>
      <c r="I13" t="s">
        <v>48</v>
      </c>
      <c r="J13" t="s">
        <v>53</v>
      </c>
      <c r="K13">
        <v>4</v>
      </c>
      <c r="L13">
        <v>4</v>
      </c>
      <c r="M13">
        <v>4</v>
      </c>
      <c r="N13">
        <v>4</v>
      </c>
      <c r="O13">
        <v>4</v>
      </c>
      <c r="P13">
        <v>2</v>
      </c>
      <c r="Q13">
        <v>4</v>
      </c>
      <c r="R13">
        <v>4</v>
      </c>
      <c r="S13">
        <v>4</v>
      </c>
      <c r="T13">
        <v>5</v>
      </c>
      <c r="U13">
        <v>5</v>
      </c>
      <c r="V13">
        <v>3</v>
      </c>
      <c r="W13">
        <v>5</v>
      </c>
      <c r="X13">
        <v>4</v>
      </c>
      <c r="Y13">
        <v>4</v>
      </c>
      <c r="Z13">
        <v>5</v>
      </c>
      <c r="AA13">
        <v>3</v>
      </c>
      <c r="AB13">
        <v>4</v>
      </c>
      <c r="AC13">
        <v>4</v>
      </c>
      <c r="AD13">
        <v>4</v>
      </c>
      <c r="AE13">
        <v>4</v>
      </c>
      <c r="AF13">
        <v>4</v>
      </c>
      <c r="AG13">
        <v>4</v>
      </c>
      <c r="AH13">
        <v>4</v>
      </c>
      <c r="AI13">
        <v>4</v>
      </c>
      <c r="AJ13">
        <v>4</v>
      </c>
      <c r="AK13">
        <v>2</v>
      </c>
      <c r="AL13">
        <v>4</v>
      </c>
      <c r="AM13">
        <v>4</v>
      </c>
      <c r="AN13" t="s">
        <v>50</v>
      </c>
      <c r="AO13">
        <v>4</v>
      </c>
      <c r="AP13">
        <v>4</v>
      </c>
      <c r="AQ13">
        <v>5</v>
      </c>
      <c r="AR13">
        <v>4</v>
      </c>
      <c r="AS13">
        <v>4</v>
      </c>
      <c r="AT13">
        <v>4</v>
      </c>
      <c r="AU13">
        <v>4</v>
      </c>
      <c r="AV13">
        <v>4</v>
      </c>
      <c r="AW13">
        <v>4</v>
      </c>
      <c r="AX13">
        <v>4</v>
      </c>
      <c r="AY13">
        <v>4</v>
      </c>
      <c r="AZ13">
        <v>4</v>
      </c>
      <c r="BA13" t="s">
        <v>99</v>
      </c>
    </row>
    <row r="14" spans="1:53" x14ac:dyDescent="0.3">
      <c r="A14">
        <v>118470347616</v>
      </c>
      <c r="B14">
        <v>453298388</v>
      </c>
      <c r="C14" s="1">
        <v>45245.73196759259</v>
      </c>
      <c r="D14" s="1">
        <v>45245.733182870368</v>
      </c>
      <c r="E14" t="s">
        <v>106</v>
      </c>
      <c r="I14" t="s">
        <v>48</v>
      </c>
      <c r="J14" t="s">
        <v>53</v>
      </c>
      <c r="K14">
        <v>4</v>
      </c>
      <c r="L14">
        <v>4</v>
      </c>
      <c r="M14">
        <v>4</v>
      </c>
      <c r="N14">
        <v>4</v>
      </c>
      <c r="O14">
        <v>4</v>
      </c>
      <c r="P14">
        <v>4</v>
      </c>
      <c r="Q14">
        <v>4</v>
      </c>
      <c r="R14">
        <v>4</v>
      </c>
      <c r="S14">
        <v>4</v>
      </c>
      <c r="T14">
        <v>4</v>
      </c>
      <c r="U14">
        <v>4</v>
      </c>
      <c r="V14">
        <v>4</v>
      </c>
      <c r="W14">
        <v>4</v>
      </c>
      <c r="X14">
        <v>4</v>
      </c>
      <c r="Y14">
        <v>4</v>
      </c>
      <c r="Z14">
        <v>4</v>
      </c>
      <c r="AA14">
        <v>4</v>
      </c>
      <c r="AB14">
        <v>4</v>
      </c>
      <c r="AC14">
        <v>4</v>
      </c>
      <c r="AD14">
        <v>4</v>
      </c>
      <c r="AE14">
        <v>4</v>
      </c>
      <c r="AF14">
        <v>4</v>
      </c>
      <c r="AG14">
        <v>4</v>
      </c>
      <c r="AH14">
        <v>4</v>
      </c>
      <c r="AI14">
        <v>4</v>
      </c>
      <c r="AJ14">
        <v>4</v>
      </c>
      <c r="AK14">
        <v>4</v>
      </c>
      <c r="AL14">
        <v>4</v>
      </c>
      <c r="AM14">
        <v>4</v>
      </c>
      <c r="AN14">
        <v>4</v>
      </c>
      <c r="AO14">
        <v>4</v>
      </c>
      <c r="AP14">
        <v>4</v>
      </c>
      <c r="AQ14">
        <v>4</v>
      </c>
      <c r="AR14">
        <v>4</v>
      </c>
      <c r="AS14">
        <v>4</v>
      </c>
      <c r="AT14">
        <v>4</v>
      </c>
      <c r="AU14">
        <v>4</v>
      </c>
      <c r="AV14">
        <v>4</v>
      </c>
      <c r="AW14">
        <v>4</v>
      </c>
      <c r="AX14">
        <v>4</v>
      </c>
      <c r="AY14">
        <v>4</v>
      </c>
      <c r="AZ14">
        <v>4</v>
      </c>
      <c r="BA14" t="s">
        <v>107</v>
      </c>
    </row>
    <row r="15" spans="1:53" x14ac:dyDescent="0.3">
      <c r="A15">
        <v>118470339486</v>
      </c>
      <c r="B15">
        <v>453298388</v>
      </c>
      <c r="C15" s="1">
        <v>45245.716493055559</v>
      </c>
      <c r="D15" s="1">
        <v>45245.72550925926</v>
      </c>
      <c r="E15" t="s">
        <v>108</v>
      </c>
      <c r="I15" t="s">
        <v>48</v>
      </c>
      <c r="J15" t="s">
        <v>49</v>
      </c>
      <c r="K15">
        <v>4</v>
      </c>
      <c r="L15">
        <v>4</v>
      </c>
      <c r="M15">
        <v>5</v>
      </c>
      <c r="N15">
        <v>3</v>
      </c>
      <c r="O15">
        <v>5</v>
      </c>
      <c r="P15">
        <v>4</v>
      </c>
      <c r="Q15">
        <v>4</v>
      </c>
      <c r="R15">
        <v>3</v>
      </c>
      <c r="S15">
        <v>4</v>
      </c>
      <c r="T15">
        <v>4</v>
      </c>
      <c r="U15">
        <v>4</v>
      </c>
      <c r="V15">
        <v>3</v>
      </c>
      <c r="W15">
        <v>4</v>
      </c>
      <c r="X15">
        <v>2</v>
      </c>
      <c r="Y15">
        <v>4</v>
      </c>
      <c r="Z15">
        <v>4</v>
      </c>
      <c r="AA15">
        <v>3</v>
      </c>
      <c r="AB15">
        <v>4</v>
      </c>
      <c r="AC15">
        <v>4</v>
      </c>
      <c r="AD15">
        <v>3</v>
      </c>
      <c r="AE15">
        <v>3</v>
      </c>
      <c r="AF15">
        <v>3</v>
      </c>
      <c r="AG15">
        <v>3</v>
      </c>
      <c r="AH15">
        <v>4</v>
      </c>
      <c r="AI15">
        <v>4</v>
      </c>
      <c r="AJ15">
        <v>4</v>
      </c>
      <c r="AK15">
        <v>4</v>
      </c>
      <c r="AL15">
        <v>4</v>
      </c>
      <c r="AM15">
        <v>3</v>
      </c>
      <c r="AN15" t="s">
        <v>50</v>
      </c>
      <c r="AO15">
        <v>4</v>
      </c>
      <c r="AP15">
        <v>3</v>
      </c>
      <c r="AQ15">
        <v>3</v>
      </c>
      <c r="AR15">
        <v>4</v>
      </c>
      <c r="AS15">
        <v>4</v>
      </c>
      <c r="AT15">
        <v>4</v>
      </c>
      <c r="AU15">
        <v>4</v>
      </c>
      <c r="AV15">
        <v>3</v>
      </c>
      <c r="AW15">
        <v>3</v>
      </c>
      <c r="AX15">
        <v>3</v>
      </c>
      <c r="AY15">
        <v>3</v>
      </c>
      <c r="AZ15">
        <v>4</v>
      </c>
      <c r="BA15" t="s">
        <v>1092</v>
      </c>
    </row>
    <row r="16" spans="1:53" x14ac:dyDescent="0.3">
      <c r="A16">
        <v>118470337024</v>
      </c>
      <c r="B16">
        <v>453298388</v>
      </c>
      <c r="C16" s="1">
        <v>45245.719212962962</v>
      </c>
      <c r="D16" s="1">
        <v>45245.72111111111</v>
      </c>
      <c r="E16" t="s">
        <v>109</v>
      </c>
      <c r="I16" t="s">
        <v>64</v>
      </c>
      <c r="J16" t="s">
        <v>53</v>
      </c>
      <c r="K16">
        <v>4</v>
      </c>
      <c r="L16">
        <v>4</v>
      </c>
      <c r="M16">
        <v>4</v>
      </c>
      <c r="N16">
        <v>4</v>
      </c>
      <c r="O16">
        <v>4</v>
      </c>
      <c r="P16">
        <v>4</v>
      </c>
      <c r="Q16">
        <v>4</v>
      </c>
      <c r="R16">
        <v>4</v>
      </c>
      <c r="S16">
        <v>4</v>
      </c>
      <c r="T16">
        <v>4</v>
      </c>
      <c r="U16">
        <v>4</v>
      </c>
      <c r="V16">
        <v>4</v>
      </c>
      <c r="W16">
        <v>4</v>
      </c>
      <c r="X16">
        <v>4</v>
      </c>
      <c r="Y16">
        <v>4</v>
      </c>
      <c r="Z16">
        <v>5</v>
      </c>
      <c r="AA16">
        <v>4</v>
      </c>
      <c r="AB16">
        <v>4</v>
      </c>
      <c r="AC16">
        <v>4</v>
      </c>
      <c r="AD16">
        <v>4</v>
      </c>
      <c r="AE16">
        <v>4</v>
      </c>
      <c r="AF16">
        <v>4</v>
      </c>
      <c r="AG16">
        <v>4</v>
      </c>
      <c r="AH16">
        <v>4</v>
      </c>
      <c r="AI16">
        <v>4</v>
      </c>
      <c r="AJ16">
        <v>4</v>
      </c>
      <c r="AK16">
        <v>4</v>
      </c>
      <c r="AL16">
        <v>4</v>
      </c>
      <c r="AM16">
        <v>4</v>
      </c>
      <c r="AN16">
        <v>4</v>
      </c>
      <c r="AO16">
        <v>4</v>
      </c>
      <c r="AP16">
        <v>4</v>
      </c>
      <c r="AQ16">
        <v>4</v>
      </c>
      <c r="AR16">
        <v>4</v>
      </c>
      <c r="AS16">
        <v>4</v>
      </c>
      <c r="AT16">
        <v>4</v>
      </c>
      <c r="AU16">
        <v>4</v>
      </c>
      <c r="AV16">
        <v>4</v>
      </c>
      <c r="AW16">
        <v>4</v>
      </c>
      <c r="AX16">
        <v>4</v>
      </c>
      <c r="AY16">
        <v>4</v>
      </c>
      <c r="AZ16">
        <v>4</v>
      </c>
      <c r="BA16" t="s">
        <v>1093</v>
      </c>
    </row>
    <row r="17" spans="1:53" x14ac:dyDescent="0.3">
      <c r="A17">
        <v>118470328162</v>
      </c>
      <c r="B17">
        <v>453298388</v>
      </c>
      <c r="C17" s="1">
        <v>45245.706828703704</v>
      </c>
      <c r="D17" s="1">
        <v>45245.710474537038</v>
      </c>
      <c r="E17" t="s">
        <v>110</v>
      </c>
      <c r="I17" t="s">
        <v>48</v>
      </c>
      <c r="J17" t="s">
        <v>65</v>
      </c>
      <c r="K17">
        <v>5</v>
      </c>
      <c r="L17">
        <v>5</v>
      </c>
      <c r="M17">
        <v>4</v>
      </c>
      <c r="N17">
        <v>4</v>
      </c>
      <c r="O17">
        <v>4</v>
      </c>
      <c r="P17">
        <v>4</v>
      </c>
      <c r="Q17">
        <v>5</v>
      </c>
      <c r="R17">
        <v>4</v>
      </c>
      <c r="S17">
        <v>5</v>
      </c>
      <c r="T17">
        <v>4</v>
      </c>
      <c r="U17">
        <v>5</v>
      </c>
      <c r="V17">
        <v>4</v>
      </c>
      <c r="W17">
        <v>4</v>
      </c>
      <c r="X17">
        <v>4</v>
      </c>
      <c r="Y17">
        <v>4</v>
      </c>
      <c r="Z17">
        <v>4</v>
      </c>
      <c r="AA17">
        <v>4</v>
      </c>
      <c r="AB17">
        <v>4</v>
      </c>
      <c r="AC17">
        <v>4</v>
      </c>
      <c r="AD17">
        <v>4</v>
      </c>
      <c r="AE17">
        <v>3</v>
      </c>
      <c r="AF17">
        <v>4</v>
      </c>
      <c r="AG17">
        <v>4</v>
      </c>
      <c r="AH17">
        <v>4</v>
      </c>
      <c r="AI17">
        <v>4</v>
      </c>
      <c r="AJ17">
        <v>4</v>
      </c>
      <c r="AK17">
        <v>4</v>
      </c>
      <c r="AL17">
        <v>4</v>
      </c>
      <c r="AM17">
        <v>4</v>
      </c>
      <c r="AN17">
        <v>4</v>
      </c>
      <c r="AO17">
        <v>4</v>
      </c>
      <c r="AP17">
        <v>4</v>
      </c>
      <c r="AQ17">
        <v>3</v>
      </c>
      <c r="AR17">
        <v>5</v>
      </c>
      <c r="AS17">
        <v>5</v>
      </c>
      <c r="AT17">
        <v>5</v>
      </c>
      <c r="AU17">
        <v>5</v>
      </c>
      <c r="AV17">
        <v>4</v>
      </c>
      <c r="AW17">
        <v>4</v>
      </c>
      <c r="AX17">
        <v>4</v>
      </c>
      <c r="AY17">
        <v>3</v>
      </c>
      <c r="AZ17">
        <v>4</v>
      </c>
      <c r="BA17" t="s">
        <v>111</v>
      </c>
    </row>
    <row r="18" spans="1:53" x14ac:dyDescent="0.3">
      <c r="A18">
        <v>118470319130</v>
      </c>
      <c r="B18">
        <v>453298388</v>
      </c>
      <c r="C18" s="1">
        <v>45245.696064814816</v>
      </c>
      <c r="D18" s="1">
        <v>45245.699594907404</v>
      </c>
      <c r="E18" t="s">
        <v>112</v>
      </c>
      <c r="I18" t="s">
        <v>64</v>
      </c>
      <c r="J18" t="s">
        <v>53</v>
      </c>
      <c r="K18">
        <v>3</v>
      </c>
      <c r="L18">
        <v>3</v>
      </c>
      <c r="M18">
        <v>4</v>
      </c>
      <c r="N18">
        <v>4</v>
      </c>
      <c r="O18">
        <v>4</v>
      </c>
      <c r="P18">
        <v>3</v>
      </c>
      <c r="Q18">
        <v>4</v>
      </c>
      <c r="R18">
        <v>4</v>
      </c>
      <c r="S18">
        <v>4</v>
      </c>
      <c r="T18">
        <v>4</v>
      </c>
      <c r="U18">
        <v>4</v>
      </c>
      <c r="V18">
        <v>5</v>
      </c>
      <c r="W18">
        <v>5</v>
      </c>
      <c r="X18">
        <v>5</v>
      </c>
      <c r="Y18">
        <v>4</v>
      </c>
      <c r="Z18">
        <v>5</v>
      </c>
      <c r="AA18">
        <v>5</v>
      </c>
      <c r="AB18">
        <v>4</v>
      </c>
      <c r="AC18">
        <v>4</v>
      </c>
      <c r="AD18">
        <v>4</v>
      </c>
      <c r="AE18">
        <v>3</v>
      </c>
      <c r="AF18">
        <v>4</v>
      </c>
      <c r="AG18">
        <v>4</v>
      </c>
      <c r="AH18">
        <v>4</v>
      </c>
      <c r="AI18">
        <v>2</v>
      </c>
      <c r="AJ18">
        <v>4</v>
      </c>
      <c r="AK18">
        <v>1</v>
      </c>
      <c r="AL18">
        <v>4</v>
      </c>
      <c r="AM18">
        <v>4</v>
      </c>
      <c r="AN18" t="s">
        <v>50</v>
      </c>
      <c r="AO18">
        <v>4</v>
      </c>
      <c r="AP18" t="s">
        <v>81</v>
      </c>
      <c r="AQ18" t="s">
        <v>81</v>
      </c>
      <c r="AR18">
        <v>4</v>
      </c>
      <c r="AS18">
        <v>4</v>
      </c>
      <c r="AT18">
        <v>4</v>
      </c>
      <c r="AU18">
        <v>5</v>
      </c>
      <c r="AV18">
        <v>5</v>
      </c>
      <c r="AW18">
        <v>5</v>
      </c>
      <c r="AX18">
        <v>5</v>
      </c>
      <c r="AZ18">
        <v>4</v>
      </c>
      <c r="BA18" t="s">
        <v>113</v>
      </c>
    </row>
    <row r="19" spans="1:53" x14ac:dyDescent="0.3">
      <c r="A19">
        <v>118470301693</v>
      </c>
      <c r="B19">
        <v>453298388</v>
      </c>
      <c r="C19" s="1">
        <v>45245.665173611109</v>
      </c>
      <c r="D19" s="1">
        <v>45245.678726851853</v>
      </c>
      <c r="E19" t="s">
        <v>114</v>
      </c>
      <c r="I19" t="s">
        <v>48</v>
      </c>
      <c r="J19" t="s">
        <v>84</v>
      </c>
      <c r="K19">
        <v>4</v>
      </c>
      <c r="L19">
        <v>3</v>
      </c>
      <c r="M19">
        <v>4</v>
      </c>
      <c r="N19">
        <v>4</v>
      </c>
      <c r="O19">
        <v>4</v>
      </c>
      <c r="P19">
        <v>4</v>
      </c>
      <c r="Q19">
        <v>4</v>
      </c>
      <c r="R19">
        <v>4</v>
      </c>
      <c r="S19">
        <v>4</v>
      </c>
      <c r="T19">
        <v>4</v>
      </c>
      <c r="U19">
        <v>4</v>
      </c>
      <c r="V19">
        <v>4</v>
      </c>
      <c r="W19">
        <v>4</v>
      </c>
      <c r="X19">
        <v>3</v>
      </c>
      <c r="Y19">
        <v>4</v>
      </c>
      <c r="Z19">
        <v>4</v>
      </c>
      <c r="AA19">
        <v>4</v>
      </c>
      <c r="AB19">
        <v>4</v>
      </c>
      <c r="AC19">
        <v>4</v>
      </c>
      <c r="AD19">
        <v>5</v>
      </c>
      <c r="AE19">
        <v>5</v>
      </c>
      <c r="AF19">
        <v>5</v>
      </c>
      <c r="AG19">
        <v>5</v>
      </c>
      <c r="AH19">
        <v>4</v>
      </c>
      <c r="AI19">
        <v>3</v>
      </c>
      <c r="AJ19">
        <v>4</v>
      </c>
      <c r="AK19">
        <v>2</v>
      </c>
      <c r="AL19">
        <v>4</v>
      </c>
      <c r="AM19">
        <v>4</v>
      </c>
      <c r="AN19">
        <v>3</v>
      </c>
      <c r="AO19">
        <v>4</v>
      </c>
      <c r="AP19">
        <v>4</v>
      </c>
      <c r="AQ19">
        <v>4</v>
      </c>
      <c r="AR19">
        <v>4</v>
      </c>
      <c r="AS19">
        <v>4</v>
      </c>
      <c r="AT19">
        <v>4</v>
      </c>
      <c r="AU19">
        <v>4</v>
      </c>
      <c r="AV19">
        <v>3</v>
      </c>
      <c r="AW19">
        <v>4</v>
      </c>
      <c r="AX19">
        <v>3</v>
      </c>
      <c r="AY19">
        <v>4</v>
      </c>
      <c r="AZ19">
        <v>4</v>
      </c>
      <c r="BA19" t="s">
        <v>115</v>
      </c>
    </row>
    <row r="20" spans="1:53" x14ac:dyDescent="0.3">
      <c r="A20">
        <v>118470277605</v>
      </c>
      <c r="B20">
        <v>453298388</v>
      </c>
      <c r="C20" s="1">
        <v>45245.637037037035</v>
      </c>
      <c r="D20" s="1">
        <v>45245.645833333336</v>
      </c>
      <c r="E20" t="s">
        <v>116</v>
      </c>
      <c r="I20" t="s">
        <v>48</v>
      </c>
      <c r="J20" t="s">
        <v>49</v>
      </c>
      <c r="K20">
        <v>3</v>
      </c>
      <c r="L20">
        <v>4</v>
      </c>
      <c r="M20">
        <v>4</v>
      </c>
      <c r="N20">
        <v>4</v>
      </c>
      <c r="O20">
        <v>3</v>
      </c>
      <c r="P20">
        <v>2</v>
      </c>
      <c r="Q20">
        <v>4</v>
      </c>
      <c r="R20">
        <v>4</v>
      </c>
      <c r="S20">
        <v>4</v>
      </c>
      <c r="T20">
        <v>4</v>
      </c>
      <c r="U20">
        <v>4</v>
      </c>
      <c r="V20">
        <v>4</v>
      </c>
      <c r="W20">
        <v>4</v>
      </c>
      <c r="X20">
        <v>4</v>
      </c>
      <c r="Y20">
        <v>4</v>
      </c>
      <c r="Z20">
        <v>4</v>
      </c>
      <c r="AA20">
        <v>4</v>
      </c>
      <c r="AB20">
        <v>4</v>
      </c>
      <c r="AC20">
        <v>4</v>
      </c>
      <c r="AD20">
        <v>4</v>
      </c>
      <c r="AE20">
        <v>4</v>
      </c>
      <c r="AF20">
        <v>4</v>
      </c>
      <c r="AG20">
        <v>4</v>
      </c>
      <c r="AH20">
        <v>4</v>
      </c>
      <c r="AI20">
        <v>2</v>
      </c>
      <c r="AJ20">
        <v>2</v>
      </c>
      <c r="AK20">
        <v>4</v>
      </c>
      <c r="AL20">
        <v>4</v>
      </c>
      <c r="AM20">
        <v>4</v>
      </c>
      <c r="AN20">
        <v>3</v>
      </c>
      <c r="AO20">
        <v>4</v>
      </c>
      <c r="AP20">
        <v>4</v>
      </c>
      <c r="AQ20">
        <v>4</v>
      </c>
      <c r="AR20">
        <v>4</v>
      </c>
      <c r="AS20">
        <v>4</v>
      </c>
      <c r="AT20">
        <v>3</v>
      </c>
      <c r="AU20">
        <v>4</v>
      </c>
      <c r="AV20">
        <v>4</v>
      </c>
      <c r="AW20">
        <v>4</v>
      </c>
      <c r="AX20">
        <v>4</v>
      </c>
      <c r="AY20">
        <v>4</v>
      </c>
      <c r="AZ20">
        <v>4</v>
      </c>
      <c r="BA20" t="s">
        <v>117</v>
      </c>
    </row>
    <row r="21" spans="1:53" x14ac:dyDescent="0.3">
      <c r="A21">
        <v>118470274469</v>
      </c>
      <c r="B21">
        <v>453298388</v>
      </c>
      <c r="C21" s="1">
        <v>45245.639606481483</v>
      </c>
      <c r="D21" s="1">
        <v>45245.641157407408</v>
      </c>
      <c r="E21" t="s">
        <v>118</v>
      </c>
      <c r="I21" t="s">
        <v>48</v>
      </c>
      <c r="J21" t="s">
        <v>84</v>
      </c>
      <c r="K21">
        <v>5</v>
      </c>
      <c r="L21">
        <v>5</v>
      </c>
      <c r="M21">
        <v>5</v>
      </c>
      <c r="N21">
        <v>5</v>
      </c>
      <c r="O21">
        <v>5</v>
      </c>
      <c r="P21">
        <v>5</v>
      </c>
      <c r="Q21">
        <v>5</v>
      </c>
      <c r="R21">
        <v>5</v>
      </c>
      <c r="S21">
        <v>5</v>
      </c>
      <c r="T21">
        <v>5</v>
      </c>
      <c r="U21">
        <v>4</v>
      </c>
      <c r="V21">
        <v>5</v>
      </c>
      <c r="W21">
        <v>5</v>
      </c>
      <c r="X21">
        <v>5</v>
      </c>
      <c r="Y21">
        <v>5</v>
      </c>
      <c r="Z21">
        <v>5</v>
      </c>
      <c r="AA21">
        <v>5</v>
      </c>
      <c r="AB21">
        <v>5</v>
      </c>
      <c r="AC21">
        <v>5</v>
      </c>
      <c r="AD21">
        <v>5</v>
      </c>
      <c r="AE21">
        <v>5</v>
      </c>
      <c r="AF21">
        <v>5</v>
      </c>
      <c r="AG21">
        <v>5</v>
      </c>
      <c r="AH21">
        <v>5</v>
      </c>
      <c r="AI21">
        <v>5</v>
      </c>
      <c r="AJ21">
        <v>5</v>
      </c>
      <c r="AK21">
        <v>5</v>
      </c>
      <c r="AL21">
        <v>5</v>
      </c>
      <c r="AM21">
        <v>5</v>
      </c>
      <c r="AN21">
        <v>5</v>
      </c>
      <c r="AO21">
        <v>5</v>
      </c>
      <c r="AP21">
        <v>5</v>
      </c>
      <c r="AQ21">
        <v>5</v>
      </c>
      <c r="AR21">
        <v>5</v>
      </c>
      <c r="AS21">
        <v>5</v>
      </c>
      <c r="AT21">
        <v>5</v>
      </c>
      <c r="AU21">
        <v>5</v>
      </c>
      <c r="AV21">
        <v>5</v>
      </c>
      <c r="AW21">
        <v>5</v>
      </c>
      <c r="AX21">
        <v>5</v>
      </c>
      <c r="AY21">
        <v>5</v>
      </c>
      <c r="AZ21">
        <v>5</v>
      </c>
      <c r="BA21" t="s">
        <v>119</v>
      </c>
    </row>
    <row r="22" spans="1:53" x14ac:dyDescent="0.3">
      <c r="A22">
        <v>118470266951</v>
      </c>
      <c r="B22">
        <v>453298388</v>
      </c>
      <c r="C22" s="1">
        <v>45245.62604166667</v>
      </c>
      <c r="D22" s="1">
        <v>45245.630046296297</v>
      </c>
      <c r="E22" t="s">
        <v>120</v>
      </c>
      <c r="I22" t="s">
        <v>48</v>
      </c>
      <c r="J22" t="s">
        <v>49</v>
      </c>
      <c r="K22">
        <v>4</v>
      </c>
      <c r="L22">
        <v>4</v>
      </c>
      <c r="M22">
        <v>4</v>
      </c>
      <c r="N22">
        <v>3</v>
      </c>
      <c r="O22">
        <v>4</v>
      </c>
      <c r="P22">
        <v>4</v>
      </c>
      <c r="Q22">
        <v>4</v>
      </c>
      <c r="R22">
        <v>4</v>
      </c>
      <c r="S22">
        <v>4</v>
      </c>
      <c r="T22">
        <v>4</v>
      </c>
      <c r="U22">
        <v>4</v>
      </c>
      <c r="V22">
        <v>3</v>
      </c>
      <c r="W22">
        <v>4</v>
      </c>
      <c r="X22">
        <v>2</v>
      </c>
      <c r="Y22">
        <v>4</v>
      </c>
      <c r="Z22">
        <v>4</v>
      </c>
      <c r="AA22">
        <v>4</v>
      </c>
      <c r="AB22">
        <v>3</v>
      </c>
      <c r="AC22">
        <v>4</v>
      </c>
      <c r="AD22">
        <v>4</v>
      </c>
      <c r="AE22">
        <v>4</v>
      </c>
      <c r="AF22">
        <v>3</v>
      </c>
      <c r="AG22">
        <v>4</v>
      </c>
      <c r="AH22">
        <v>3</v>
      </c>
      <c r="AI22">
        <v>3</v>
      </c>
      <c r="AJ22">
        <v>4</v>
      </c>
      <c r="AK22">
        <v>4</v>
      </c>
      <c r="AL22">
        <v>3</v>
      </c>
      <c r="AM22">
        <v>3</v>
      </c>
      <c r="AN22">
        <v>3</v>
      </c>
      <c r="AO22">
        <v>4</v>
      </c>
      <c r="AP22">
        <v>4</v>
      </c>
      <c r="AQ22">
        <v>4</v>
      </c>
      <c r="AR22">
        <v>4</v>
      </c>
      <c r="AS22">
        <v>4</v>
      </c>
      <c r="AT22">
        <v>1</v>
      </c>
      <c r="AU22">
        <v>1</v>
      </c>
      <c r="AV22">
        <v>3</v>
      </c>
      <c r="AW22">
        <v>1</v>
      </c>
      <c r="AX22">
        <v>2</v>
      </c>
      <c r="AY22">
        <v>2</v>
      </c>
      <c r="AZ22">
        <v>3</v>
      </c>
      <c r="BA22" t="s">
        <v>121</v>
      </c>
    </row>
    <row r="23" spans="1:53" x14ac:dyDescent="0.3">
      <c r="A23">
        <v>118470258543</v>
      </c>
      <c r="B23">
        <v>453298388</v>
      </c>
      <c r="C23" s="1">
        <v>45245.587905092594</v>
      </c>
      <c r="D23" s="1">
        <v>45245.61954861111</v>
      </c>
      <c r="E23" t="s">
        <v>124</v>
      </c>
      <c r="I23" t="s">
        <v>48</v>
      </c>
      <c r="J23" t="s">
        <v>49</v>
      </c>
      <c r="K23">
        <v>4</v>
      </c>
      <c r="L23">
        <v>4</v>
      </c>
      <c r="M23">
        <v>3</v>
      </c>
      <c r="N23">
        <v>4</v>
      </c>
      <c r="O23">
        <v>3</v>
      </c>
      <c r="P23">
        <v>4</v>
      </c>
      <c r="Q23">
        <v>4</v>
      </c>
      <c r="R23">
        <v>4</v>
      </c>
      <c r="S23">
        <v>3</v>
      </c>
      <c r="T23">
        <v>3</v>
      </c>
      <c r="U23">
        <v>4</v>
      </c>
      <c r="V23">
        <v>3</v>
      </c>
      <c r="W23">
        <v>3</v>
      </c>
      <c r="X23">
        <v>4</v>
      </c>
      <c r="Y23">
        <v>3</v>
      </c>
      <c r="Z23">
        <v>4</v>
      </c>
      <c r="AA23">
        <v>3</v>
      </c>
      <c r="AB23">
        <v>2</v>
      </c>
      <c r="AC23">
        <v>4</v>
      </c>
      <c r="AD23">
        <v>4</v>
      </c>
      <c r="AE23">
        <v>4</v>
      </c>
      <c r="AF23">
        <v>4</v>
      </c>
      <c r="AG23">
        <v>3</v>
      </c>
      <c r="AH23">
        <v>3</v>
      </c>
      <c r="AI23">
        <v>4</v>
      </c>
      <c r="AJ23">
        <v>4</v>
      </c>
      <c r="AK23">
        <v>4</v>
      </c>
      <c r="AL23">
        <v>4</v>
      </c>
      <c r="AM23">
        <v>4</v>
      </c>
      <c r="AN23">
        <v>3</v>
      </c>
      <c r="AO23">
        <v>4</v>
      </c>
      <c r="AP23">
        <v>4</v>
      </c>
      <c r="AQ23">
        <v>4</v>
      </c>
      <c r="AR23">
        <v>3</v>
      </c>
      <c r="AS23">
        <v>4</v>
      </c>
      <c r="AT23">
        <v>4</v>
      </c>
      <c r="AU23">
        <v>4</v>
      </c>
      <c r="AV23">
        <v>4</v>
      </c>
      <c r="AW23">
        <v>3</v>
      </c>
      <c r="AX23">
        <v>4</v>
      </c>
      <c r="AY23">
        <v>5</v>
      </c>
      <c r="AZ23">
        <v>3</v>
      </c>
      <c r="BA23" t="s">
        <v>125</v>
      </c>
    </row>
    <row r="24" spans="1:53" x14ac:dyDescent="0.3">
      <c r="A24">
        <v>118470256468</v>
      </c>
      <c r="B24">
        <v>453298388</v>
      </c>
      <c r="C24" s="1">
        <v>45245.610138888886</v>
      </c>
      <c r="D24" s="1">
        <v>45245.613819444443</v>
      </c>
      <c r="E24" t="s">
        <v>126</v>
      </c>
      <c r="I24" t="s">
        <v>48</v>
      </c>
      <c r="J24" t="s">
        <v>96</v>
      </c>
      <c r="K24">
        <v>5</v>
      </c>
      <c r="L24">
        <v>5</v>
      </c>
      <c r="M24">
        <v>5</v>
      </c>
      <c r="N24">
        <v>5</v>
      </c>
      <c r="O24">
        <v>5</v>
      </c>
      <c r="P24">
        <v>4</v>
      </c>
      <c r="Q24">
        <v>5</v>
      </c>
      <c r="R24">
        <v>5</v>
      </c>
      <c r="S24">
        <v>5</v>
      </c>
      <c r="T24">
        <v>5</v>
      </c>
      <c r="U24">
        <v>5</v>
      </c>
      <c r="V24">
        <v>5</v>
      </c>
      <c r="W24">
        <v>5</v>
      </c>
      <c r="X24">
        <v>4</v>
      </c>
      <c r="Y24">
        <v>5</v>
      </c>
      <c r="Z24">
        <v>5</v>
      </c>
      <c r="AA24">
        <v>5</v>
      </c>
      <c r="AB24">
        <v>4</v>
      </c>
      <c r="AC24">
        <v>5</v>
      </c>
      <c r="AD24">
        <v>5</v>
      </c>
      <c r="AE24">
        <v>5</v>
      </c>
      <c r="AF24">
        <v>5</v>
      </c>
      <c r="AG24">
        <v>5</v>
      </c>
      <c r="AH24">
        <v>5</v>
      </c>
      <c r="AI24">
        <v>5</v>
      </c>
      <c r="AJ24">
        <v>5</v>
      </c>
      <c r="AK24">
        <v>2</v>
      </c>
      <c r="AL24">
        <v>4</v>
      </c>
      <c r="AM24">
        <v>4</v>
      </c>
      <c r="AN24">
        <v>2</v>
      </c>
      <c r="AO24">
        <v>4</v>
      </c>
      <c r="AP24">
        <v>4</v>
      </c>
      <c r="AQ24">
        <v>5</v>
      </c>
      <c r="AR24">
        <v>5</v>
      </c>
      <c r="AS24">
        <v>5</v>
      </c>
      <c r="AT24">
        <v>5</v>
      </c>
      <c r="AU24">
        <v>4</v>
      </c>
      <c r="AV24">
        <v>4</v>
      </c>
      <c r="AW24">
        <v>4</v>
      </c>
      <c r="AX24">
        <v>4</v>
      </c>
      <c r="AY24">
        <v>4</v>
      </c>
      <c r="AZ24">
        <v>5</v>
      </c>
      <c r="BA24" t="s">
        <v>127</v>
      </c>
    </row>
    <row r="25" spans="1:53" x14ac:dyDescent="0.3">
      <c r="A25">
        <v>118470250416</v>
      </c>
      <c r="B25">
        <v>453298388</v>
      </c>
      <c r="C25" s="1">
        <v>45245.603101851855</v>
      </c>
      <c r="D25" s="1">
        <v>45245.604479166665</v>
      </c>
      <c r="E25" t="s">
        <v>128</v>
      </c>
      <c r="I25" t="s">
        <v>48</v>
      </c>
      <c r="J25" t="s">
        <v>49</v>
      </c>
      <c r="K25">
        <v>5</v>
      </c>
      <c r="L25">
        <v>5</v>
      </c>
      <c r="M25">
        <v>5</v>
      </c>
      <c r="N25">
        <v>5</v>
      </c>
      <c r="O25">
        <v>5</v>
      </c>
      <c r="P25">
        <v>5</v>
      </c>
      <c r="Q25">
        <v>5</v>
      </c>
      <c r="R25">
        <v>5</v>
      </c>
      <c r="S25">
        <v>5</v>
      </c>
      <c r="T25">
        <v>5</v>
      </c>
      <c r="U25">
        <v>5</v>
      </c>
      <c r="V25">
        <v>5</v>
      </c>
      <c r="W25">
        <v>5</v>
      </c>
      <c r="X25">
        <v>5</v>
      </c>
      <c r="Y25">
        <v>5</v>
      </c>
      <c r="Z25">
        <v>5</v>
      </c>
      <c r="AA25">
        <v>4</v>
      </c>
      <c r="AB25">
        <v>5</v>
      </c>
      <c r="AC25">
        <v>4</v>
      </c>
      <c r="AD25">
        <v>5</v>
      </c>
      <c r="AE25">
        <v>5</v>
      </c>
      <c r="AF25">
        <v>5</v>
      </c>
      <c r="AG25">
        <v>5</v>
      </c>
      <c r="AH25">
        <v>5</v>
      </c>
      <c r="AI25">
        <v>5</v>
      </c>
      <c r="AJ25">
        <v>5</v>
      </c>
      <c r="AK25">
        <v>5</v>
      </c>
      <c r="AL25">
        <v>5</v>
      </c>
      <c r="AM25">
        <v>5</v>
      </c>
      <c r="AN25">
        <v>5</v>
      </c>
      <c r="AO25">
        <v>5</v>
      </c>
      <c r="AP25">
        <v>5</v>
      </c>
      <c r="AQ25">
        <v>5</v>
      </c>
      <c r="AR25">
        <v>5</v>
      </c>
      <c r="AS25">
        <v>5</v>
      </c>
      <c r="AT25">
        <v>5</v>
      </c>
      <c r="AU25">
        <v>5</v>
      </c>
      <c r="AV25">
        <v>5</v>
      </c>
      <c r="AW25">
        <v>5</v>
      </c>
      <c r="AX25">
        <v>5</v>
      </c>
      <c r="AY25">
        <v>5</v>
      </c>
      <c r="AZ25">
        <v>5</v>
      </c>
      <c r="BA25" t="s">
        <v>129</v>
      </c>
    </row>
    <row r="26" spans="1:53" x14ac:dyDescent="0.3">
      <c r="A26">
        <v>118470248481</v>
      </c>
      <c r="B26">
        <v>453298388</v>
      </c>
      <c r="C26" s="1">
        <v>45245.593645833331</v>
      </c>
      <c r="D26" s="1">
        <v>45245.601597222223</v>
      </c>
      <c r="E26" t="s">
        <v>132</v>
      </c>
      <c r="I26" t="s">
        <v>48</v>
      </c>
      <c r="J26" t="s">
        <v>96</v>
      </c>
      <c r="K26">
        <v>4</v>
      </c>
      <c r="L26">
        <v>4</v>
      </c>
      <c r="M26">
        <v>4</v>
      </c>
      <c r="N26">
        <v>4</v>
      </c>
      <c r="O26">
        <v>4</v>
      </c>
      <c r="P26">
        <v>4</v>
      </c>
      <c r="Q26">
        <v>4</v>
      </c>
      <c r="R26">
        <v>4</v>
      </c>
      <c r="S26">
        <v>5</v>
      </c>
      <c r="T26">
        <v>5</v>
      </c>
      <c r="U26">
        <v>4</v>
      </c>
      <c r="V26">
        <v>4</v>
      </c>
      <c r="W26">
        <v>4</v>
      </c>
      <c r="X26">
        <v>3</v>
      </c>
      <c r="Y26">
        <v>4</v>
      </c>
      <c r="Z26">
        <v>4</v>
      </c>
      <c r="AA26">
        <v>4</v>
      </c>
      <c r="AB26">
        <v>4</v>
      </c>
      <c r="AC26">
        <v>4</v>
      </c>
      <c r="AD26">
        <v>4</v>
      </c>
      <c r="AE26">
        <v>4</v>
      </c>
      <c r="AF26">
        <v>4</v>
      </c>
      <c r="AG26">
        <v>4</v>
      </c>
      <c r="AH26">
        <v>3</v>
      </c>
      <c r="AI26">
        <v>3</v>
      </c>
      <c r="AJ26">
        <v>4</v>
      </c>
      <c r="AK26">
        <v>4</v>
      </c>
      <c r="AL26">
        <v>4</v>
      </c>
      <c r="AM26">
        <v>4</v>
      </c>
      <c r="AN26">
        <v>4</v>
      </c>
      <c r="AO26">
        <v>4</v>
      </c>
      <c r="AP26">
        <v>4</v>
      </c>
      <c r="AQ26">
        <v>4</v>
      </c>
      <c r="AR26">
        <v>4</v>
      </c>
      <c r="AS26">
        <v>5</v>
      </c>
      <c r="AT26">
        <v>5</v>
      </c>
      <c r="AU26">
        <v>5</v>
      </c>
      <c r="AV26">
        <v>3</v>
      </c>
      <c r="AW26">
        <v>3</v>
      </c>
      <c r="AX26">
        <v>4</v>
      </c>
      <c r="AY26">
        <v>3</v>
      </c>
      <c r="AZ26">
        <v>3</v>
      </c>
      <c r="BA26" t="s">
        <v>133</v>
      </c>
    </row>
    <row r="27" spans="1:53" x14ac:dyDescent="0.3">
      <c r="A27">
        <v>118470241102</v>
      </c>
      <c r="B27">
        <v>453298388</v>
      </c>
      <c r="C27" s="1">
        <v>45245.586712962962</v>
      </c>
      <c r="D27" s="1">
        <v>45245.589930555558</v>
      </c>
      <c r="E27" t="s">
        <v>136</v>
      </c>
      <c r="I27" t="s">
        <v>48</v>
      </c>
      <c r="J27" t="s">
        <v>65</v>
      </c>
      <c r="K27">
        <v>4</v>
      </c>
      <c r="L27">
        <v>4</v>
      </c>
      <c r="M27">
        <v>4</v>
      </c>
      <c r="N27">
        <v>4</v>
      </c>
      <c r="O27">
        <v>4</v>
      </c>
      <c r="P27">
        <v>4</v>
      </c>
      <c r="Q27">
        <v>4</v>
      </c>
      <c r="R27">
        <v>4</v>
      </c>
      <c r="S27">
        <v>4</v>
      </c>
      <c r="T27">
        <v>4</v>
      </c>
      <c r="U27">
        <v>4</v>
      </c>
      <c r="V27">
        <v>4</v>
      </c>
      <c r="W27">
        <v>4</v>
      </c>
      <c r="X27">
        <v>4</v>
      </c>
      <c r="Y27">
        <v>4</v>
      </c>
      <c r="Z27">
        <v>4</v>
      </c>
      <c r="AA27">
        <v>4</v>
      </c>
      <c r="AB27">
        <v>4</v>
      </c>
      <c r="AC27">
        <v>4</v>
      </c>
      <c r="AD27">
        <v>4</v>
      </c>
      <c r="AE27">
        <v>4</v>
      </c>
      <c r="AF27">
        <v>4</v>
      </c>
      <c r="AG27">
        <v>4</v>
      </c>
      <c r="AH27">
        <v>4</v>
      </c>
      <c r="AI27">
        <v>4</v>
      </c>
      <c r="AJ27">
        <v>4</v>
      </c>
      <c r="AK27">
        <v>4</v>
      </c>
      <c r="AL27">
        <v>4</v>
      </c>
      <c r="AM27">
        <v>4</v>
      </c>
      <c r="AN27">
        <v>4</v>
      </c>
      <c r="AO27">
        <v>4</v>
      </c>
      <c r="AP27">
        <v>4</v>
      </c>
      <c r="AQ27">
        <v>4</v>
      </c>
      <c r="AR27">
        <v>4</v>
      </c>
      <c r="AS27">
        <v>4</v>
      </c>
      <c r="AT27">
        <v>4</v>
      </c>
      <c r="AU27">
        <v>4</v>
      </c>
      <c r="AV27">
        <v>4</v>
      </c>
      <c r="AW27">
        <v>4</v>
      </c>
      <c r="AX27">
        <v>4</v>
      </c>
      <c r="AY27">
        <v>4</v>
      </c>
      <c r="AZ27">
        <v>4</v>
      </c>
      <c r="BA27" t="s">
        <v>87</v>
      </c>
    </row>
    <row r="28" spans="1:53" x14ac:dyDescent="0.3">
      <c r="A28">
        <v>118470240129</v>
      </c>
      <c r="B28">
        <v>453298388</v>
      </c>
      <c r="C28" s="1">
        <v>45245.584270833337</v>
      </c>
      <c r="D28" s="1">
        <v>45245.588379629633</v>
      </c>
      <c r="E28" t="s">
        <v>137</v>
      </c>
      <c r="I28" t="s">
        <v>48</v>
      </c>
      <c r="J28" t="s">
        <v>49</v>
      </c>
      <c r="K28">
        <v>5</v>
      </c>
      <c r="L28">
        <v>5</v>
      </c>
      <c r="M28">
        <v>5</v>
      </c>
      <c r="N28">
        <v>5</v>
      </c>
      <c r="O28">
        <v>5</v>
      </c>
      <c r="P28">
        <v>4</v>
      </c>
      <c r="Q28">
        <v>5</v>
      </c>
      <c r="R28">
        <v>5</v>
      </c>
      <c r="S28">
        <v>5</v>
      </c>
      <c r="T28">
        <v>5</v>
      </c>
      <c r="U28">
        <v>5</v>
      </c>
      <c r="V28">
        <v>4</v>
      </c>
      <c r="W28">
        <v>4</v>
      </c>
      <c r="X28">
        <v>4</v>
      </c>
      <c r="Y28">
        <v>5</v>
      </c>
      <c r="Z28">
        <v>5</v>
      </c>
      <c r="AA28">
        <v>5</v>
      </c>
      <c r="AB28">
        <v>4</v>
      </c>
      <c r="AC28">
        <v>4</v>
      </c>
      <c r="AD28">
        <v>4</v>
      </c>
      <c r="AE28">
        <v>5</v>
      </c>
      <c r="AF28">
        <v>5</v>
      </c>
      <c r="AG28">
        <v>5</v>
      </c>
      <c r="AH28">
        <v>5</v>
      </c>
      <c r="AI28">
        <v>1</v>
      </c>
      <c r="AJ28">
        <v>4</v>
      </c>
      <c r="AK28">
        <v>1</v>
      </c>
      <c r="AL28">
        <v>4</v>
      </c>
      <c r="AM28">
        <v>4</v>
      </c>
      <c r="AN28">
        <v>3</v>
      </c>
      <c r="AO28">
        <v>4</v>
      </c>
      <c r="AP28">
        <v>4</v>
      </c>
      <c r="AQ28">
        <v>4</v>
      </c>
      <c r="AR28">
        <v>5</v>
      </c>
      <c r="AS28">
        <v>5</v>
      </c>
      <c r="AT28">
        <v>4</v>
      </c>
      <c r="AU28">
        <v>4</v>
      </c>
      <c r="AV28">
        <v>5</v>
      </c>
      <c r="AW28">
        <v>5</v>
      </c>
      <c r="AX28">
        <v>5</v>
      </c>
      <c r="AY28">
        <v>5</v>
      </c>
      <c r="AZ28">
        <v>5</v>
      </c>
      <c r="BA28" t="s">
        <v>138</v>
      </c>
    </row>
    <row r="29" spans="1:53" x14ac:dyDescent="0.3">
      <c r="A29">
        <v>118470227332</v>
      </c>
      <c r="B29">
        <v>453298388</v>
      </c>
      <c r="C29" s="1">
        <v>45245.565312500003</v>
      </c>
      <c r="D29" s="1">
        <v>45245.569861111115</v>
      </c>
      <c r="E29" t="s">
        <v>143</v>
      </c>
      <c r="I29" t="s">
        <v>48</v>
      </c>
      <c r="J29" t="s">
        <v>65</v>
      </c>
      <c r="K29">
        <v>5</v>
      </c>
      <c r="L29">
        <v>5</v>
      </c>
      <c r="M29">
        <v>4</v>
      </c>
      <c r="N29">
        <v>4</v>
      </c>
      <c r="O29">
        <v>5</v>
      </c>
      <c r="P29">
        <v>5</v>
      </c>
      <c r="Q29">
        <v>5</v>
      </c>
      <c r="R29">
        <v>5</v>
      </c>
      <c r="S29">
        <v>5</v>
      </c>
      <c r="T29">
        <v>5</v>
      </c>
      <c r="U29">
        <v>5</v>
      </c>
      <c r="V29">
        <v>5</v>
      </c>
      <c r="W29">
        <v>5</v>
      </c>
      <c r="X29">
        <v>4</v>
      </c>
      <c r="Y29">
        <v>4</v>
      </c>
      <c r="Z29">
        <v>5</v>
      </c>
      <c r="AA29">
        <v>4</v>
      </c>
      <c r="AB29">
        <v>4</v>
      </c>
      <c r="AC29">
        <v>4</v>
      </c>
      <c r="AD29">
        <v>4</v>
      </c>
      <c r="AE29">
        <v>3</v>
      </c>
      <c r="AF29">
        <v>5</v>
      </c>
      <c r="AG29">
        <v>5</v>
      </c>
      <c r="AH29">
        <v>4</v>
      </c>
      <c r="AI29">
        <v>3</v>
      </c>
      <c r="AJ29">
        <v>5</v>
      </c>
      <c r="AK29">
        <v>2</v>
      </c>
      <c r="AL29">
        <v>4</v>
      </c>
      <c r="AM29">
        <v>4</v>
      </c>
      <c r="AN29" t="s">
        <v>50</v>
      </c>
      <c r="AO29">
        <v>4</v>
      </c>
      <c r="AP29">
        <v>4</v>
      </c>
      <c r="AQ29">
        <v>4</v>
      </c>
      <c r="AR29">
        <v>4</v>
      </c>
      <c r="AS29">
        <v>5</v>
      </c>
      <c r="AT29">
        <v>5</v>
      </c>
      <c r="AU29">
        <v>5</v>
      </c>
      <c r="AV29">
        <v>4</v>
      </c>
      <c r="AW29">
        <v>5</v>
      </c>
      <c r="AX29">
        <v>4</v>
      </c>
      <c r="AY29">
        <v>4</v>
      </c>
      <c r="AZ29">
        <v>5</v>
      </c>
      <c r="BA29" t="s">
        <v>144</v>
      </c>
    </row>
    <row r="30" spans="1:53" x14ac:dyDescent="0.3">
      <c r="A30">
        <v>118470225367</v>
      </c>
      <c r="B30">
        <v>453298388</v>
      </c>
      <c r="C30" s="1">
        <v>45245.560150462959</v>
      </c>
      <c r="D30" s="1">
        <v>45245.568958333337</v>
      </c>
      <c r="E30" t="s">
        <v>145</v>
      </c>
      <c r="I30" t="s">
        <v>48</v>
      </c>
      <c r="J30" t="s">
        <v>53</v>
      </c>
      <c r="K30">
        <v>4</v>
      </c>
      <c r="L30">
        <v>4</v>
      </c>
      <c r="M30">
        <v>4</v>
      </c>
      <c r="N30">
        <v>4</v>
      </c>
      <c r="O30">
        <v>4</v>
      </c>
      <c r="P30">
        <v>4</v>
      </c>
      <c r="Q30">
        <v>4</v>
      </c>
      <c r="R30">
        <v>4</v>
      </c>
      <c r="S30">
        <v>4</v>
      </c>
      <c r="T30">
        <v>4</v>
      </c>
      <c r="U30">
        <v>3</v>
      </c>
      <c r="V30">
        <v>2</v>
      </c>
      <c r="W30">
        <v>3</v>
      </c>
      <c r="X30">
        <v>1</v>
      </c>
      <c r="Y30">
        <v>4</v>
      </c>
      <c r="Z30">
        <v>4</v>
      </c>
      <c r="AA30">
        <v>4</v>
      </c>
      <c r="AB30">
        <v>4</v>
      </c>
      <c r="AC30">
        <v>4</v>
      </c>
      <c r="AD30">
        <v>2</v>
      </c>
      <c r="AE30">
        <v>3</v>
      </c>
      <c r="AF30">
        <v>3</v>
      </c>
      <c r="AG30">
        <v>3</v>
      </c>
      <c r="AH30">
        <v>3</v>
      </c>
      <c r="AI30">
        <v>4</v>
      </c>
      <c r="AJ30">
        <v>4</v>
      </c>
      <c r="AK30">
        <v>4</v>
      </c>
      <c r="AL30">
        <v>4</v>
      </c>
      <c r="AM30">
        <v>3</v>
      </c>
      <c r="AN30">
        <v>3</v>
      </c>
      <c r="AO30">
        <v>4</v>
      </c>
      <c r="AP30">
        <v>2</v>
      </c>
      <c r="AQ30">
        <v>2</v>
      </c>
      <c r="AR30">
        <v>3</v>
      </c>
      <c r="AS30">
        <v>4</v>
      </c>
      <c r="AT30">
        <v>4</v>
      </c>
      <c r="AU30">
        <v>4</v>
      </c>
      <c r="AV30">
        <v>3</v>
      </c>
      <c r="AW30">
        <v>3</v>
      </c>
      <c r="AX30">
        <v>4</v>
      </c>
      <c r="AY30">
        <v>2</v>
      </c>
      <c r="AZ30">
        <v>3</v>
      </c>
      <c r="BA30" t="s">
        <v>146</v>
      </c>
    </row>
    <row r="31" spans="1:53" x14ac:dyDescent="0.3">
      <c r="A31">
        <v>118470227054</v>
      </c>
      <c r="B31">
        <v>453298388</v>
      </c>
      <c r="C31" s="1">
        <v>45245.565092592595</v>
      </c>
      <c r="D31" s="1">
        <v>45245.568726851852</v>
      </c>
      <c r="E31" t="s">
        <v>147</v>
      </c>
      <c r="I31" t="s">
        <v>48</v>
      </c>
      <c r="J31" t="s">
        <v>84</v>
      </c>
      <c r="K31">
        <v>5</v>
      </c>
      <c r="L31">
        <v>5</v>
      </c>
      <c r="M31">
        <v>5</v>
      </c>
      <c r="N31">
        <v>5</v>
      </c>
      <c r="O31">
        <v>5</v>
      </c>
      <c r="P31">
        <v>5</v>
      </c>
      <c r="Q31">
        <v>5</v>
      </c>
      <c r="R31">
        <v>5</v>
      </c>
      <c r="S31">
        <v>5</v>
      </c>
      <c r="T31">
        <v>5</v>
      </c>
      <c r="U31">
        <v>5</v>
      </c>
      <c r="V31">
        <v>5</v>
      </c>
      <c r="W31">
        <v>5</v>
      </c>
      <c r="X31">
        <v>5</v>
      </c>
      <c r="Y31">
        <v>5</v>
      </c>
      <c r="Z31">
        <v>5</v>
      </c>
      <c r="AA31">
        <v>5</v>
      </c>
      <c r="AB31">
        <v>5</v>
      </c>
      <c r="AC31">
        <v>5</v>
      </c>
      <c r="AD31">
        <v>5</v>
      </c>
      <c r="AE31">
        <v>5</v>
      </c>
      <c r="AF31">
        <v>5</v>
      </c>
      <c r="AG31">
        <v>5</v>
      </c>
      <c r="AH31">
        <v>5</v>
      </c>
      <c r="AI31">
        <v>2</v>
      </c>
      <c r="AJ31">
        <v>5</v>
      </c>
      <c r="AK31">
        <v>2</v>
      </c>
      <c r="AL31">
        <v>5</v>
      </c>
      <c r="AM31">
        <v>5</v>
      </c>
      <c r="AN31">
        <v>5</v>
      </c>
      <c r="AO31">
        <v>5</v>
      </c>
      <c r="AP31">
        <v>1</v>
      </c>
      <c r="AQ31">
        <v>4</v>
      </c>
      <c r="AR31">
        <v>5</v>
      </c>
      <c r="AS31">
        <v>5</v>
      </c>
      <c r="AT31">
        <v>5</v>
      </c>
      <c r="AU31">
        <v>5</v>
      </c>
      <c r="AV31">
        <v>5</v>
      </c>
      <c r="AW31">
        <v>5</v>
      </c>
      <c r="AX31">
        <v>5</v>
      </c>
      <c r="AY31">
        <v>2</v>
      </c>
      <c r="AZ31">
        <v>5</v>
      </c>
      <c r="BA31" t="s">
        <v>148</v>
      </c>
    </row>
    <row r="32" spans="1:53" x14ac:dyDescent="0.3">
      <c r="A32">
        <v>118470225984</v>
      </c>
      <c r="B32">
        <v>453298388</v>
      </c>
      <c r="C32" s="1">
        <v>45245.549143518518</v>
      </c>
      <c r="D32" s="1">
        <v>45245.567164351851</v>
      </c>
      <c r="E32" t="s">
        <v>149</v>
      </c>
      <c r="I32" t="s">
        <v>56</v>
      </c>
      <c r="J32" t="s">
        <v>65</v>
      </c>
      <c r="K32">
        <v>4</v>
      </c>
      <c r="L32">
        <v>4</v>
      </c>
      <c r="M32">
        <v>4</v>
      </c>
      <c r="N32">
        <v>1</v>
      </c>
      <c r="O32">
        <v>4</v>
      </c>
      <c r="P32">
        <v>4</v>
      </c>
      <c r="Q32">
        <v>4</v>
      </c>
      <c r="R32">
        <v>4</v>
      </c>
      <c r="S32">
        <v>2</v>
      </c>
      <c r="T32">
        <v>4</v>
      </c>
      <c r="U32">
        <v>4</v>
      </c>
      <c r="V32">
        <v>1</v>
      </c>
      <c r="W32">
        <v>3</v>
      </c>
      <c r="X32">
        <v>1</v>
      </c>
      <c r="Y32">
        <v>4</v>
      </c>
      <c r="Z32">
        <v>4</v>
      </c>
      <c r="AA32">
        <v>4</v>
      </c>
      <c r="AB32">
        <v>2</v>
      </c>
      <c r="AC32">
        <v>4</v>
      </c>
      <c r="AD32">
        <v>4</v>
      </c>
      <c r="AE32">
        <v>4</v>
      </c>
      <c r="AF32">
        <v>4</v>
      </c>
      <c r="AG32">
        <v>4</v>
      </c>
      <c r="AH32">
        <v>3</v>
      </c>
      <c r="AI32">
        <v>3</v>
      </c>
      <c r="AJ32">
        <v>3</v>
      </c>
      <c r="AK32">
        <v>1</v>
      </c>
      <c r="AL32">
        <v>1</v>
      </c>
      <c r="AM32">
        <v>2</v>
      </c>
      <c r="AN32">
        <v>2</v>
      </c>
      <c r="AO32">
        <v>4</v>
      </c>
      <c r="AP32">
        <v>4</v>
      </c>
      <c r="AQ32">
        <v>4</v>
      </c>
      <c r="AR32">
        <v>3</v>
      </c>
      <c r="AS32">
        <v>3</v>
      </c>
      <c r="AT32">
        <v>3</v>
      </c>
      <c r="AU32">
        <v>4</v>
      </c>
      <c r="AV32">
        <v>1</v>
      </c>
      <c r="AW32">
        <v>4</v>
      </c>
      <c r="AX32">
        <v>2</v>
      </c>
      <c r="AY32">
        <v>4</v>
      </c>
      <c r="AZ32">
        <v>2</v>
      </c>
      <c r="BA32" t="s">
        <v>150</v>
      </c>
    </row>
    <row r="33" spans="1:53" x14ac:dyDescent="0.3">
      <c r="A33">
        <v>118470223059</v>
      </c>
      <c r="B33">
        <v>453298388</v>
      </c>
      <c r="C33" s="1">
        <v>45245.557384259257</v>
      </c>
      <c r="D33" s="1">
        <v>45245.562719907408</v>
      </c>
      <c r="E33" t="s">
        <v>151</v>
      </c>
      <c r="I33" t="s">
        <v>48</v>
      </c>
      <c r="J33" t="s">
        <v>84</v>
      </c>
      <c r="K33">
        <v>4</v>
      </c>
      <c r="L33">
        <v>3</v>
      </c>
      <c r="M33">
        <v>3</v>
      </c>
      <c r="N33">
        <v>3</v>
      </c>
      <c r="O33">
        <v>4</v>
      </c>
      <c r="P33">
        <v>3</v>
      </c>
      <c r="Q33">
        <v>3</v>
      </c>
      <c r="R33">
        <v>2</v>
      </c>
      <c r="S33">
        <v>3</v>
      </c>
      <c r="T33">
        <v>3</v>
      </c>
      <c r="U33">
        <v>3</v>
      </c>
      <c r="V33">
        <v>4</v>
      </c>
      <c r="W33">
        <v>3</v>
      </c>
      <c r="X33">
        <v>3</v>
      </c>
      <c r="Y33">
        <v>3</v>
      </c>
      <c r="Z33">
        <v>4</v>
      </c>
      <c r="AA33">
        <v>4</v>
      </c>
      <c r="AB33">
        <v>3</v>
      </c>
      <c r="AC33">
        <v>2</v>
      </c>
      <c r="AD33">
        <v>3</v>
      </c>
      <c r="AE33">
        <v>3</v>
      </c>
      <c r="AF33">
        <v>3</v>
      </c>
      <c r="AG33">
        <v>3</v>
      </c>
      <c r="AH33">
        <v>3</v>
      </c>
      <c r="AI33">
        <v>2</v>
      </c>
      <c r="AJ33">
        <v>4</v>
      </c>
      <c r="AK33">
        <v>2</v>
      </c>
      <c r="AL33">
        <v>3</v>
      </c>
      <c r="AM33">
        <v>3</v>
      </c>
      <c r="AN33">
        <v>3</v>
      </c>
      <c r="AO33">
        <v>3</v>
      </c>
      <c r="AP33">
        <v>3</v>
      </c>
      <c r="AQ33">
        <v>4</v>
      </c>
      <c r="AR33">
        <v>3</v>
      </c>
      <c r="AS33">
        <v>3</v>
      </c>
      <c r="AT33">
        <v>3</v>
      </c>
      <c r="AU33">
        <v>3</v>
      </c>
      <c r="AV33">
        <v>3</v>
      </c>
      <c r="AW33">
        <v>3</v>
      </c>
      <c r="AX33">
        <v>4</v>
      </c>
      <c r="AY33">
        <v>4</v>
      </c>
      <c r="AZ33">
        <v>2</v>
      </c>
      <c r="BA33" t="s">
        <v>152</v>
      </c>
    </row>
    <row r="34" spans="1:53" x14ac:dyDescent="0.3">
      <c r="A34">
        <v>118470218905</v>
      </c>
      <c r="B34">
        <v>453298388</v>
      </c>
      <c r="C34" s="1">
        <v>45245.552719907406</v>
      </c>
      <c r="D34" s="1">
        <v>45245.555601851855</v>
      </c>
      <c r="E34" t="s">
        <v>153</v>
      </c>
      <c r="I34" t="s">
        <v>48</v>
      </c>
      <c r="J34" t="s">
        <v>49</v>
      </c>
      <c r="K34">
        <v>5</v>
      </c>
      <c r="L34">
        <v>5</v>
      </c>
      <c r="M34">
        <v>5</v>
      </c>
      <c r="N34">
        <v>4</v>
      </c>
      <c r="O34">
        <v>4</v>
      </c>
      <c r="P34">
        <v>5</v>
      </c>
      <c r="Q34">
        <v>4</v>
      </c>
      <c r="R34">
        <v>4</v>
      </c>
      <c r="S34">
        <v>5</v>
      </c>
      <c r="T34">
        <v>4</v>
      </c>
      <c r="U34">
        <v>4</v>
      </c>
      <c r="V34">
        <v>4</v>
      </c>
      <c r="W34">
        <v>4</v>
      </c>
      <c r="X34">
        <v>4</v>
      </c>
      <c r="Y34">
        <v>5</v>
      </c>
      <c r="Z34">
        <v>5</v>
      </c>
      <c r="AA34">
        <v>5</v>
      </c>
      <c r="AB34">
        <v>5</v>
      </c>
      <c r="AC34">
        <v>5</v>
      </c>
      <c r="AD34">
        <v>4</v>
      </c>
      <c r="AE34">
        <v>4</v>
      </c>
      <c r="AF34">
        <v>5</v>
      </c>
      <c r="AG34">
        <v>5</v>
      </c>
      <c r="AH34">
        <v>5</v>
      </c>
      <c r="AI34">
        <v>4</v>
      </c>
      <c r="AJ34">
        <v>4</v>
      </c>
      <c r="AK34">
        <v>4</v>
      </c>
      <c r="AL34">
        <v>5</v>
      </c>
      <c r="AM34">
        <v>5</v>
      </c>
      <c r="AN34">
        <v>4</v>
      </c>
      <c r="AO34">
        <v>4</v>
      </c>
      <c r="AP34">
        <v>5</v>
      </c>
      <c r="AQ34">
        <v>5</v>
      </c>
      <c r="AR34">
        <v>5</v>
      </c>
      <c r="AS34">
        <v>5</v>
      </c>
      <c r="AT34">
        <v>5</v>
      </c>
      <c r="AU34">
        <v>5</v>
      </c>
      <c r="AV34">
        <v>4</v>
      </c>
      <c r="AW34">
        <v>5</v>
      </c>
      <c r="AX34">
        <v>5</v>
      </c>
      <c r="AY34">
        <v>5</v>
      </c>
      <c r="AZ34">
        <v>5</v>
      </c>
      <c r="BA34" t="s">
        <v>152</v>
      </c>
    </row>
    <row r="35" spans="1:53" x14ac:dyDescent="0.3">
      <c r="A35">
        <v>118470214002</v>
      </c>
      <c r="B35">
        <v>453298388</v>
      </c>
      <c r="C35" s="1">
        <v>45245.523888888885</v>
      </c>
      <c r="D35" s="1">
        <v>45245.54791666667</v>
      </c>
      <c r="E35" t="s">
        <v>156</v>
      </c>
      <c r="I35" t="s">
        <v>48</v>
      </c>
      <c r="J35" t="s">
        <v>49</v>
      </c>
      <c r="K35">
        <v>3</v>
      </c>
      <c r="L35">
        <v>1</v>
      </c>
      <c r="M35">
        <v>4</v>
      </c>
      <c r="N35">
        <v>1</v>
      </c>
      <c r="O35">
        <v>4</v>
      </c>
      <c r="P35">
        <v>3</v>
      </c>
      <c r="Q35">
        <v>4</v>
      </c>
      <c r="R35">
        <v>4</v>
      </c>
      <c r="S35">
        <v>4</v>
      </c>
      <c r="T35">
        <v>4</v>
      </c>
      <c r="U35">
        <v>3</v>
      </c>
      <c r="V35">
        <v>4</v>
      </c>
      <c r="W35">
        <v>4</v>
      </c>
      <c r="X35">
        <v>4</v>
      </c>
      <c r="Y35">
        <v>4</v>
      </c>
      <c r="Z35">
        <v>4</v>
      </c>
      <c r="AA35">
        <v>3</v>
      </c>
      <c r="AB35">
        <v>3</v>
      </c>
      <c r="AC35">
        <v>4</v>
      </c>
      <c r="AD35">
        <v>3</v>
      </c>
      <c r="AE35">
        <v>2</v>
      </c>
      <c r="AF35">
        <v>3</v>
      </c>
      <c r="AG35">
        <v>3</v>
      </c>
      <c r="AH35">
        <v>4</v>
      </c>
      <c r="AI35">
        <v>1</v>
      </c>
      <c r="AJ35">
        <v>4</v>
      </c>
      <c r="AK35">
        <v>3</v>
      </c>
      <c r="AL35">
        <v>3</v>
      </c>
      <c r="AM35">
        <v>3</v>
      </c>
      <c r="AN35">
        <v>3</v>
      </c>
      <c r="AO35">
        <v>4</v>
      </c>
      <c r="AP35">
        <v>4</v>
      </c>
      <c r="AQ35">
        <v>4</v>
      </c>
      <c r="AR35">
        <v>4</v>
      </c>
      <c r="AS35">
        <v>4</v>
      </c>
      <c r="AU35">
        <v>3</v>
      </c>
      <c r="AW35">
        <v>3</v>
      </c>
      <c r="AY35">
        <v>3</v>
      </c>
      <c r="AZ35">
        <v>3</v>
      </c>
      <c r="BA35" t="s">
        <v>157</v>
      </c>
    </row>
    <row r="36" spans="1:53" x14ac:dyDescent="0.3">
      <c r="A36">
        <v>118470210278</v>
      </c>
      <c r="B36">
        <v>453298388</v>
      </c>
      <c r="C36" s="1">
        <v>45245.535138888888</v>
      </c>
      <c r="D36" s="1">
        <v>45245.541979166665</v>
      </c>
      <c r="E36" t="s">
        <v>158</v>
      </c>
      <c r="I36" t="s">
        <v>48</v>
      </c>
      <c r="J36" t="s">
        <v>84</v>
      </c>
      <c r="K36">
        <v>4</v>
      </c>
      <c r="L36">
        <v>2</v>
      </c>
      <c r="M36">
        <v>4</v>
      </c>
      <c r="N36">
        <v>4</v>
      </c>
      <c r="O36">
        <v>4</v>
      </c>
      <c r="P36">
        <v>4</v>
      </c>
      <c r="Q36">
        <v>4</v>
      </c>
      <c r="R36">
        <v>4</v>
      </c>
      <c r="S36">
        <v>4</v>
      </c>
      <c r="T36">
        <v>4</v>
      </c>
      <c r="U36">
        <v>4</v>
      </c>
      <c r="V36">
        <v>2</v>
      </c>
      <c r="W36">
        <v>3</v>
      </c>
      <c r="X36">
        <v>2</v>
      </c>
      <c r="Y36">
        <v>4</v>
      </c>
      <c r="Z36">
        <v>4</v>
      </c>
      <c r="AA36">
        <v>4</v>
      </c>
      <c r="AB36">
        <v>4</v>
      </c>
      <c r="AC36">
        <v>4</v>
      </c>
      <c r="AD36">
        <v>4</v>
      </c>
      <c r="AE36">
        <v>4</v>
      </c>
      <c r="AF36">
        <v>4</v>
      </c>
      <c r="AG36">
        <v>4</v>
      </c>
      <c r="AH36">
        <v>4</v>
      </c>
      <c r="AI36">
        <v>1</v>
      </c>
      <c r="AJ36">
        <v>3</v>
      </c>
      <c r="AK36">
        <v>1</v>
      </c>
      <c r="AL36">
        <v>4</v>
      </c>
      <c r="AM36">
        <v>4</v>
      </c>
      <c r="AN36" t="s">
        <v>50</v>
      </c>
      <c r="AO36">
        <v>4</v>
      </c>
      <c r="AP36">
        <v>4</v>
      </c>
      <c r="AQ36">
        <v>4</v>
      </c>
      <c r="AR36">
        <v>4</v>
      </c>
      <c r="AS36">
        <v>4</v>
      </c>
      <c r="AT36">
        <v>4</v>
      </c>
      <c r="AU36">
        <v>4</v>
      </c>
      <c r="AV36">
        <v>2</v>
      </c>
      <c r="AW36">
        <v>4</v>
      </c>
      <c r="AX36">
        <v>4</v>
      </c>
      <c r="AY36">
        <v>4</v>
      </c>
      <c r="AZ36">
        <v>4</v>
      </c>
      <c r="BA36" t="s">
        <v>159</v>
      </c>
    </row>
    <row r="37" spans="1:53" x14ac:dyDescent="0.3">
      <c r="A37">
        <v>118470208846</v>
      </c>
      <c r="B37">
        <v>453298388</v>
      </c>
      <c r="C37" s="1">
        <v>45245.535729166666</v>
      </c>
      <c r="D37" s="1">
        <v>45245.539722222224</v>
      </c>
      <c r="E37" t="s">
        <v>160</v>
      </c>
      <c r="I37" t="s">
        <v>48</v>
      </c>
      <c r="J37" t="s">
        <v>84</v>
      </c>
      <c r="K37">
        <v>3</v>
      </c>
      <c r="L37">
        <v>2</v>
      </c>
      <c r="M37">
        <v>3</v>
      </c>
      <c r="N37">
        <v>2</v>
      </c>
      <c r="O37">
        <v>3</v>
      </c>
      <c r="P37">
        <v>3</v>
      </c>
      <c r="Q37">
        <v>3</v>
      </c>
      <c r="R37">
        <v>4</v>
      </c>
      <c r="S37">
        <v>4</v>
      </c>
      <c r="T37">
        <v>3</v>
      </c>
      <c r="U37">
        <v>3</v>
      </c>
      <c r="V37">
        <v>3</v>
      </c>
      <c r="W37">
        <v>3</v>
      </c>
      <c r="X37">
        <v>2</v>
      </c>
      <c r="Y37">
        <v>3</v>
      </c>
      <c r="Z37">
        <v>4</v>
      </c>
      <c r="AA37">
        <v>3</v>
      </c>
      <c r="AB37">
        <v>3</v>
      </c>
      <c r="AC37">
        <v>3</v>
      </c>
      <c r="AD37">
        <v>3</v>
      </c>
      <c r="AE37">
        <v>3</v>
      </c>
      <c r="AF37">
        <v>3</v>
      </c>
      <c r="AG37">
        <v>2</v>
      </c>
      <c r="AH37">
        <v>3</v>
      </c>
      <c r="AI37">
        <v>4</v>
      </c>
      <c r="AJ37">
        <v>2</v>
      </c>
      <c r="AK37">
        <v>3</v>
      </c>
      <c r="AL37">
        <v>4</v>
      </c>
      <c r="AM37">
        <v>2</v>
      </c>
      <c r="AN37">
        <v>1</v>
      </c>
      <c r="AO37">
        <v>2</v>
      </c>
      <c r="AP37">
        <v>4</v>
      </c>
      <c r="AQ37">
        <v>4</v>
      </c>
      <c r="AR37">
        <v>4</v>
      </c>
      <c r="AS37">
        <v>3</v>
      </c>
      <c r="AT37">
        <v>3</v>
      </c>
      <c r="AU37">
        <v>3</v>
      </c>
      <c r="AV37">
        <v>2</v>
      </c>
      <c r="AW37">
        <v>3</v>
      </c>
      <c r="AX37">
        <v>3</v>
      </c>
      <c r="AY37">
        <v>4</v>
      </c>
      <c r="AZ37">
        <v>4</v>
      </c>
      <c r="BA37" t="s">
        <v>161</v>
      </c>
    </row>
    <row r="38" spans="1:53" x14ac:dyDescent="0.3">
      <c r="A38">
        <v>118470207466</v>
      </c>
      <c r="B38">
        <v>453298388</v>
      </c>
      <c r="C38" s="1">
        <v>45245.51326388889</v>
      </c>
      <c r="D38" s="1">
        <v>45245.537673611114</v>
      </c>
      <c r="E38" t="s">
        <v>162</v>
      </c>
      <c r="I38" t="s">
        <v>56</v>
      </c>
      <c r="J38" t="s">
        <v>96</v>
      </c>
      <c r="K38">
        <v>4</v>
      </c>
      <c r="L38">
        <v>4</v>
      </c>
      <c r="M38">
        <v>5</v>
      </c>
      <c r="N38">
        <v>5</v>
      </c>
      <c r="O38">
        <v>5</v>
      </c>
      <c r="P38">
        <v>4</v>
      </c>
      <c r="Q38">
        <v>5</v>
      </c>
      <c r="R38">
        <v>5</v>
      </c>
      <c r="S38">
        <v>5</v>
      </c>
      <c r="T38">
        <v>5</v>
      </c>
      <c r="U38">
        <v>5</v>
      </c>
      <c r="V38">
        <v>5</v>
      </c>
      <c r="W38">
        <v>5</v>
      </c>
      <c r="X38">
        <v>4</v>
      </c>
      <c r="Y38">
        <v>5</v>
      </c>
      <c r="Z38">
        <v>5</v>
      </c>
      <c r="AA38">
        <v>4</v>
      </c>
      <c r="AB38">
        <v>4</v>
      </c>
      <c r="AC38">
        <v>5</v>
      </c>
      <c r="AD38">
        <v>5</v>
      </c>
      <c r="AE38">
        <v>4</v>
      </c>
      <c r="AF38">
        <v>5</v>
      </c>
      <c r="AG38">
        <v>5</v>
      </c>
      <c r="AH38">
        <v>4</v>
      </c>
      <c r="AI38">
        <v>4</v>
      </c>
      <c r="AJ38">
        <v>4</v>
      </c>
      <c r="AK38">
        <v>4</v>
      </c>
      <c r="AL38">
        <v>4</v>
      </c>
      <c r="AM38">
        <v>4</v>
      </c>
      <c r="AN38" t="s">
        <v>50</v>
      </c>
      <c r="AO38">
        <v>4</v>
      </c>
      <c r="AP38">
        <v>4</v>
      </c>
      <c r="AQ38">
        <v>4</v>
      </c>
      <c r="AR38">
        <v>4</v>
      </c>
      <c r="AS38">
        <v>5</v>
      </c>
      <c r="AT38">
        <v>4</v>
      </c>
      <c r="AU38">
        <v>5</v>
      </c>
      <c r="AV38">
        <v>5</v>
      </c>
      <c r="AW38">
        <v>5</v>
      </c>
      <c r="AX38">
        <v>5</v>
      </c>
      <c r="AY38">
        <v>3</v>
      </c>
      <c r="AZ38">
        <v>4</v>
      </c>
      <c r="BA38" t="s">
        <v>163</v>
      </c>
    </row>
    <row r="39" spans="1:53" x14ac:dyDescent="0.3">
      <c r="A39">
        <v>118470207405</v>
      </c>
      <c r="B39">
        <v>453298388</v>
      </c>
      <c r="C39" s="1">
        <v>45245.511805555558</v>
      </c>
      <c r="D39" s="1">
        <v>45245.537581018521</v>
      </c>
      <c r="E39" t="s">
        <v>164</v>
      </c>
      <c r="I39" t="s">
        <v>48</v>
      </c>
      <c r="J39" t="s">
        <v>96</v>
      </c>
      <c r="K39">
        <v>4</v>
      </c>
      <c r="L39">
        <v>4</v>
      </c>
      <c r="M39">
        <v>4</v>
      </c>
      <c r="N39">
        <v>4</v>
      </c>
      <c r="O39">
        <v>3</v>
      </c>
      <c r="P39">
        <v>2</v>
      </c>
      <c r="Q39">
        <v>4</v>
      </c>
      <c r="R39">
        <v>3</v>
      </c>
      <c r="S39">
        <v>4</v>
      </c>
      <c r="T39">
        <v>4</v>
      </c>
      <c r="U39">
        <v>4</v>
      </c>
      <c r="V39">
        <v>4</v>
      </c>
      <c r="W39">
        <v>4</v>
      </c>
      <c r="X39">
        <v>4</v>
      </c>
      <c r="Y39">
        <v>3</v>
      </c>
      <c r="Z39">
        <v>4</v>
      </c>
      <c r="AA39">
        <v>4</v>
      </c>
      <c r="AB39">
        <v>4</v>
      </c>
      <c r="AC39">
        <v>4</v>
      </c>
      <c r="AD39">
        <v>2</v>
      </c>
      <c r="AE39">
        <v>4</v>
      </c>
      <c r="AF39">
        <v>4</v>
      </c>
      <c r="AG39">
        <v>4</v>
      </c>
      <c r="AH39">
        <v>4</v>
      </c>
      <c r="AI39">
        <v>4</v>
      </c>
      <c r="AJ39">
        <v>4</v>
      </c>
      <c r="AK39">
        <v>2</v>
      </c>
      <c r="AL39">
        <v>4</v>
      </c>
      <c r="AM39">
        <v>3</v>
      </c>
      <c r="AN39">
        <v>3</v>
      </c>
      <c r="AO39">
        <v>4</v>
      </c>
      <c r="AP39">
        <v>3</v>
      </c>
      <c r="AQ39">
        <v>4</v>
      </c>
      <c r="AR39">
        <v>4</v>
      </c>
      <c r="AS39">
        <v>4</v>
      </c>
      <c r="AT39">
        <v>4</v>
      </c>
      <c r="AU39">
        <v>3</v>
      </c>
      <c r="AV39">
        <v>3</v>
      </c>
      <c r="AW39">
        <v>3</v>
      </c>
      <c r="AX39">
        <v>3</v>
      </c>
      <c r="AY39">
        <v>3</v>
      </c>
      <c r="AZ39">
        <v>3</v>
      </c>
      <c r="BA39" t="s">
        <v>165</v>
      </c>
    </row>
    <row r="40" spans="1:53" x14ac:dyDescent="0.3">
      <c r="A40">
        <v>118470203638</v>
      </c>
      <c r="B40">
        <v>453298388</v>
      </c>
      <c r="C40" s="1">
        <v>45245.524340277778</v>
      </c>
      <c r="D40" s="1">
        <v>45245.532233796293</v>
      </c>
      <c r="E40" t="s">
        <v>166</v>
      </c>
      <c r="I40" t="s">
        <v>48</v>
      </c>
      <c r="J40" t="s">
        <v>84</v>
      </c>
      <c r="K40">
        <v>4</v>
      </c>
      <c r="L40">
        <v>2</v>
      </c>
      <c r="M40">
        <v>4</v>
      </c>
      <c r="N40">
        <v>3</v>
      </c>
      <c r="O40">
        <v>2</v>
      </c>
      <c r="P40">
        <v>3</v>
      </c>
      <c r="Q40">
        <v>3</v>
      </c>
      <c r="R40">
        <v>3</v>
      </c>
      <c r="S40">
        <v>4</v>
      </c>
      <c r="T40">
        <v>4</v>
      </c>
      <c r="U40">
        <v>4</v>
      </c>
      <c r="V40">
        <v>3</v>
      </c>
      <c r="W40">
        <v>4</v>
      </c>
      <c r="X40">
        <v>3</v>
      </c>
      <c r="Y40">
        <v>3</v>
      </c>
      <c r="Z40">
        <v>4</v>
      </c>
      <c r="AA40">
        <v>3</v>
      </c>
      <c r="AB40">
        <v>2</v>
      </c>
      <c r="AC40">
        <v>2</v>
      </c>
      <c r="AD40">
        <v>3</v>
      </c>
      <c r="AE40">
        <v>3</v>
      </c>
      <c r="AF40">
        <v>3</v>
      </c>
      <c r="AG40">
        <v>3</v>
      </c>
      <c r="AH40">
        <v>4</v>
      </c>
      <c r="AI40">
        <v>1</v>
      </c>
      <c r="AJ40">
        <v>2</v>
      </c>
      <c r="AK40">
        <v>2</v>
      </c>
      <c r="AL40">
        <v>3</v>
      </c>
      <c r="AM40">
        <v>3</v>
      </c>
      <c r="AN40" t="s">
        <v>50</v>
      </c>
      <c r="AO40">
        <v>3</v>
      </c>
      <c r="AP40">
        <v>3</v>
      </c>
      <c r="AQ40">
        <v>3</v>
      </c>
      <c r="AR40">
        <v>3</v>
      </c>
      <c r="AS40">
        <v>2</v>
      </c>
      <c r="AT40">
        <v>3</v>
      </c>
      <c r="AU40">
        <v>2</v>
      </c>
      <c r="AV40">
        <v>2</v>
      </c>
      <c r="AW40">
        <v>3</v>
      </c>
      <c r="AX40">
        <v>2</v>
      </c>
      <c r="AY40">
        <v>3</v>
      </c>
      <c r="AZ40">
        <v>2</v>
      </c>
      <c r="BA40" t="s">
        <v>167</v>
      </c>
    </row>
    <row r="41" spans="1:53" x14ac:dyDescent="0.3">
      <c r="A41">
        <v>118470202906</v>
      </c>
      <c r="B41">
        <v>453298388</v>
      </c>
      <c r="C41" s="1">
        <v>45245.510937500003</v>
      </c>
      <c r="D41" s="1">
        <v>45245.531423611108</v>
      </c>
      <c r="E41" t="s">
        <v>168</v>
      </c>
      <c r="I41" t="s">
        <v>48</v>
      </c>
      <c r="J41" t="s">
        <v>49</v>
      </c>
      <c r="K41">
        <v>5</v>
      </c>
      <c r="L41">
        <v>5</v>
      </c>
      <c r="M41">
        <v>5</v>
      </c>
      <c r="N41">
        <v>4</v>
      </c>
      <c r="O41">
        <v>5</v>
      </c>
      <c r="P41">
        <v>5</v>
      </c>
      <c r="Q41">
        <v>5</v>
      </c>
      <c r="R41">
        <v>4</v>
      </c>
      <c r="S41">
        <v>5</v>
      </c>
      <c r="T41">
        <v>5</v>
      </c>
      <c r="U41">
        <v>5</v>
      </c>
      <c r="V41">
        <v>5</v>
      </c>
      <c r="W41">
        <v>4</v>
      </c>
      <c r="X41">
        <v>5</v>
      </c>
      <c r="Y41">
        <v>5</v>
      </c>
      <c r="Z41">
        <v>5</v>
      </c>
      <c r="AA41">
        <v>5</v>
      </c>
      <c r="AB41">
        <v>5</v>
      </c>
      <c r="AC41">
        <v>5</v>
      </c>
      <c r="AD41">
        <v>5</v>
      </c>
      <c r="AE41">
        <v>5</v>
      </c>
      <c r="AF41">
        <v>5</v>
      </c>
      <c r="AG41">
        <v>5</v>
      </c>
      <c r="AH41">
        <v>5</v>
      </c>
      <c r="AI41">
        <v>5</v>
      </c>
      <c r="AJ41">
        <v>5</v>
      </c>
      <c r="AK41">
        <v>4</v>
      </c>
      <c r="AL41">
        <v>5</v>
      </c>
      <c r="AM41">
        <v>5</v>
      </c>
      <c r="AN41" t="s">
        <v>50</v>
      </c>
      <c r="AO41">
        <v>5</v>
      </c>
      <c r="AP41">
        <v>5</v>
      </c>
      <c r="AQ41">
        <v>5</v>
      </c>
      <c r="AR41">
        <v>5</v>
      </c>
      <c r="AS41">
        <v>5</v>
      </c>
      <c r="AT41">
        <v>5</v>
      </c>
      <c r="AW41">
        <v>5</v>
      </c>
      <c r="AY41">
        <v>5</v>
      </c>
      <c r="BA41" t="s">
        <v>169</v>
      </c>
    </row>
    <row r="42" spans="1:53" x14ac:dyDescent="0.3">
      <c r="A42">
        <v>118470202853</v>
      </c>
      <c r="B42">
        <v>453298388</v>
      </c>
      <c r="C42" s="1">
        <v>45245.527314814812</v>
      </c>
      <c r="D42" s="1">
        <v>45245.531192129631</v>
      </c>
      <c r="E42" t="s">
        <v>170</v>
      </c>
      <c r="I42" t="s">
        <v>48</v>
      </c>
      <c r="J42" t="s">
        <v>49</v>
      </c>
      <c r="K42">
        <v>5</v>
      </c>
      <c r="L42">
        <v>4</v>
      </c>
      <c r="M42">
        <v>4</v>
      </c>
      <c r="N42">
        <v>4</v>
      </c>
      <c r="O42">
        <v>4</v>
      </c>
      <c r="P42">
        <v>3</v>
      </c>
      <c r="Q42">
        <v>4</v>
      </c>
      <c r="R42">
        <v>4</v>
      </c>
      <c r="S42">
        <v>4</v>
      </c>
      <c r="T42">
        <v>4</v>
      </c>
      <c r="U42">
        <v>4</v>
      </c>
      <c r="V42">
        <v>4</v>
      </c>
      <c r="W42">
        <v>4</v>
      </c>
      <c r="X42">
        <v>4</v>
      </c>
      <c r="Y42">
        <v>4</v>
      </c>
      <c r="Z42">
        <v>4</v>
      </c>
      <c r="AA42">
        <v>2</v>
      </c>
      <c r="AB42">
        <v>3</v>
      </c>
      <c r="AC42">
        <v>4</v>
      </c>
      <c r="AD42">
        <v>4</v>
      </c>
      <c r="AE42">
        <v>2</v>
      </c>
      <c r="AF42">
        <v>3</v>
      </c>
      <c r="AG42">
        <v>3</v>
      </c>
      <c r="AH42">
        <v>3</v>
      </c>
      <c r="AI42">
        <v>2</v>
      </c>
      <c r="AJ42">
        <v>4</v>
      </c>
      <c r="AK42">
        <v>2</v>
      </c>
      <c r="AL42">
        <v>3</v>
      </c>
      <c r="AM42">
        <v>3</v>
      </c>
      <c r="AN42">
        <v>3</v>
      </c>
      <c r="AO42">
        <v>4</v>
      </c>
      <c r="AP42">
        <v>2</v>
      </c>
      <c r="AQ42">
        <v>2</v>
      </c>
      <c r="AR42">
        <v>4</v>
      </c>
      <c r="AS42">
        <v>4</v>
      </c>
      <c r="AT42">
        <v>5</v>
      </c>
      <c r="AU42">
        <v>5</v>
      </c>
      <c r="AV42">
        <v>4</v>
      </c>
      <c r="AW42">
        <v>3</v>
      </c>
      <c r="AX42">
        <v>4</v>
      </c>
      <c r="AY42">
        <v>2</v>
      </c>
      <c r="AZ42">
        <v>4</v>
      </c>
      <c r="BA42" t="s">
        <v>171</v>
      </c>
    </row>
    <row r="43" spans="1:53" x14ac:dyDescent="0.3">
      <c r="A43">
        <v>118470197814</v>
      </c>
      <c r="B43">
        <v>453298388</v>
      </c>
      <c r="C43" s="1">
        <v>45245.522615740738</v>
      </c>
      <c r="D43" s="1">
        <v>45245.525462962964</v>
      </c>
      <c r="E43" t="s">
        <v>172</v>
      </c>
      <c r="I43" t="s">
        <v>56</v>
      </c>
      <c r="J43" t="s">
        <v>84</v>
      </c>
      <c r="K43">
        <v>4</v>
      </c>
      <c r="L43">
        <v>4</v>
      </c>
      <c r="M43">
        <v>4</v>
      </c>
      <c r="N43">
        <v>1</v>
      </c>
      <c r="O43">
        <v>4</v>
      </c>
      <c r="P43">
        <v>4</v>
      </c>
      <c r="Q43">
        <v>4</v>
      </c>
      <c r="R43">
        <v>2</v>
      </c>
      <c r="S43">
        <v>2</v>
      </c>
      <c r="T43">
        <v>2</v>
      </c>
      <c r="U43">
        <v>2</v>
      </c>
      <c r="V43">
        <v>2</v>
      </c>
      <c r="W43">
        <v>4</v>
      </c>
      <c r="X43">
        <v>4</v>
      </c>
      <c r="Y43">
        <v>4</v>
      </c>
      <c r="Z43">
        <v>4</v>
      </c>
      <c r="AA43">
        <v>4</v>
      </c>
      <c r="AB43">
        <v>4</v>
      </c>
      <c r="AC43">
        <v>4</v>
      </c>
      <c r="AD43">
        <v>4</v>
      </c>
      <c r="AE43">
        <v>4</v>
      </c>
      <c r="AF43">
        <v>4</v>
      </c>
      <c r="AG43">
        <v>4</v>
      </c>
      <c r="AH43">
        <v>4</v>
      </c>
      <c r="AI43">
        <v>4</v>
      </c>
      <c r="AJ43">
        <v>4</v>
      </c>
      <c r="AK43">
        <v>2</v>
      </c>
      <c r="AL43">
        <v>4</v>
      </c>
      <c r="AM43">
        <v>4</v>
      </c>
      <c r="AN43">
        <v>4</v>
      </c>
      <c r="AO43">
        <v>4</v>
      </c>
      <c r="AP43">
        <v>4</v>
      </c>
      <c r="AQ43">
        <v>4</v>
      </c>
      <c r="AR43">
        <v>4</v>
      </c>
      <c r="AS43">
        <v>5</v>
      </c>
      <c r="AT43">
        <v>4</v>
      </c>
      <c r="AU43">
        <v>4</v>
      </c>
      <c r="AV43">
        <v>3</v>
      </c>
      <c r="AW43">
        <v>4</v>
      </c>
      <c r="AX43">
        <v>4</v>
      </c>
      <c r="AY43">
        <v>4</v>
      </c>
      <c r="AZ43">
        <v>4</v>
      </c>
      <c r="BA43" t="s">
        <v>87</v>
      </c>
    </row>
    <row r="44" spans="1:53" x14ac:dyDescent="0.3">
      <c r="A44">
        <v>118470197122</v>
      </c>
      <c r="B44">
        <v>453298388</v>
      </c>
      <c r="C44" s="1">
        <v>45245.517789351848</v>
      </c>
      <c r="D44" s="1">
        <v>45245.525185185186</v>
      </c>
      <c r="E44" t="s">
        <v>173</v>
      </c>
      <c r="I44" t="s">
        <v>48</v>
      </c>
      <c r="J44" t="s">
        <v>65</v>
      </c>
      <c r="K44">
        <v>3</v>
      </c>
      <c r="L44">
        <v>4</v>
      </c>
      <c r="M44">
        <v>5</v>
      </c>
      <c r="N44">
        <v>3</v>
      </c>
      <c r="O44">
        <v>2</v>
      </c>
      <c r="P44">
        <v>4</v>
      </c>
      <c r="Q44">
        <v>3</v>
      </c>
      <c r="R44">
        <v>1</v>
      </c>
      <c r="S44">
        <v>5</v>
      </c>
      <c r="T44">
        <v>5</v>
      </c>
      <c r="U44">
        <v>4</v>
      </c>
      <c r="V44">
        <v>4</v>
      </c>
      <c r="W44">
        <v>5</v>
      </c>
      <c r="X44">
        <v>3</v>
      </c>
      <c r="Y44">
        <v>3</v>
      </c>
      <c r="Z44">
        <v>5</v>
      </c>
      <c r="AA44">
        <v>4</v>
      </c>
      <c r="AB44">
        <v>4</v>
      </c>
      <c r="AC44">
        <v>3</v>
      </c>
      <c r="AD44">
        <v>3</v>
      </c>
      <c r="AE44">
        <v>4</v>
      </c>
      <c r="AF44">
        <v>5</v>
      </c>
      <c r="AG44">
        <v>5</v>
      </c>
      <c r="AH44">
        <v>5</v>
      </c>
      <c r="AI44">
        <v>2</v>
      </c>
      <c r="AJ44">
        <v>4</v>
      </c>
      <c r="AK44">
        <v>2</v>
      </c>
      <c r="AL44">
        <v>4</v>
      </c>
      <c r="AM44">
        <v>5</v>
      </c>
      <c r="AN44">
        <v>2</v>
      </c>
      <c r="AO44">
        <v>5</v>
      </c>
      <c r="AP44">
        <v>5</v>
      </c>
      <c r="AQ44">
        <v>5</v>
      </c>
      <c r="AR44">
        <v>4</v>
      </c>
      <c r="AS44">
        <v>4</v>
      </c>
      <c r="AT44">
        <v>4</v>
      </c>
      <c r="AU44">
        <v>3</v>
      </c>
      <c r="AV44">
        <v>4</v>
      </c>
      <c r="AW44">
        <v>5</v>
      </c>
      <c r="AX44">
        <v>5</v>
      </c>
      <c r="AY44">
        <v>5</v>
      </c>
      <c r="AZ44">
        <v>5</v>
      </c>
      <c r="BA44" t="s">
        <v>174</v>
      </c>
    </row>
    <row r="45" spans="1:53" x14ac:dyDescent="0.3">
      <c r="A45">
        <v>118470196048</v>
      </c>
      <c r="B45">
        <v>453298388</v>
      </c>
      <c r="C45" s="1">
        <v>45245.519837962966</v>
      </c>
      <c r="D45" s="1">
        <v>45245.523356481484</v>
      </c>
      <c r="E45" t="s">
        <v>175</v>
      </c>
      <c r="I45" t="s">
        <v>48</v>
      </c>
      <c r="J45" t="s">
        <v>65</v>
      </c>
      <c r="K45">
        <v>4</v>
      </c>
      <c r="L45">
        <v>4</v>
      </c>
      <c r="M45">
        <v>3</v>
      </c>
      <c r="N45">
        <v>4</v>
      </c>
      <c r="O45">
        <v>3</v>
      </c>
      <c r="P45">
        <v>4</v>
      </c>
      <c r="Q45">
        <v>4</v>
      </c>
      <c r="R45">
        <v>2</v>
      </c>
      <c r="S45">
        <v>4</v>
      </c>
      <c r="T45">
        <v>4</v>
      </c>
      <c r="U45">
        <v>3</v>
      </c>
      <c r="V45">
        <v>4</v>
      </c>
      <c r="W45">
        <v>4</v>
      </c>
      <c r="X45">
        <v>1</v>
      </c>
      <c r="Y45">
        <v>4</v>
      </c>
      <c r="Z45">
        <v>4</v>
      </c>
      <c r="AA45">
        <v>4</v>
      </c>
      <c r="AB45">
        <v>4</v>
      </c>
      <c r="AC45">
        <v>4</v>
      </c>
      <c r="AD45">
        <v>3</v>
      </c>
      <c r="AE45">
        <v>4</v>
      </c>
      <c r="AF45">
        <v>4</v>
      </c>
      <c r="AG45">
        <v>4</v>
      </c>
      <c r="AH45">
        <v>4</v>
      </c>
      <c r="AI45">
        <v>4</v>
      </c>
      <c r="AJ45">
        <v>4</v>
      </c>
      <c r="AK45">
        <v>2</v>
      </c>
      <c r="AL45">
        <v>4</v>
      </c>
      <c r="AM45">
        <v>4</v>
      </c>
      <c r="AN45">
        <v>2</v>
      </c>
      <c r="AO45">
        <v>4</v>
      </c>
      <c r="AP45">
        <v>4</v>
      </c>
      <c r="AQ45">
        <v>4</v>
      </c>
      <c r="AR45">
        <v>4</v>
      </c>
      <c r="AS45">
        <v>4</v>
      </c>
      <c r="AT45">
        <v>3</v>
      </c>
      <c r="AU45">
        <v>3</v>
      </c>
      <c r="AV45">
        <v>2</v>
      </c>
      <c r="AW45">
        <v>5</v>
      </c>
      <c r="AX45">
        <v>4</v>
      </c>
      <c r="AY45">
        <v>4</v>
      </c>
      <c r="AZ45">
        <v>5</v>
      </c>
      <c r="BA45" t="s">
        <v>176</v>
      </c>
    </row>
    <row r="46" spans="1:53" x14ac:dyDescent="0.3">
      <c r="A46">
        <v>118470191046</v>
      </c>
      <c r="B46">
        <v>453298388</v>
      </c>
      <c r="C46" s="1">
        <v>45245.502465277779</v>
      </c>
      <c r="D46" s="1">
        <v>45245.516736111109</v>
      </c>
      <c r="E46" t="s">
        <v>179</v>
      </c>
      <c r="I46" t="s">
        <v>48</v>
      </c>
      <c r="J46" t="s">
        <v>65</v>
      </c>
      <c r="K46">
        <v>3</v>
      </c>
      <c r="L46">
        <v>3</v>
      </c>
      <c r="M46">
        <v>4</v>
      </c>
      <c r="N46">
        <v>2</v>
      </c>
      <c r="O46">
        <v>3</v>
      </c>
      <c r="P46">
        <v>4</v>
      </c>
      <c r="Q46">
        <v>4</v>
      </c>
      <c r="R46">
        <v>4</v>
      </c>
      <c r="S46">
        <v>4</v>
      </c>
      <c r="T46">
        <v>3</v>
      </c>
      <c r="U46">
        <v>5</v>
      </c>
      <c r="V46">
        <v>3</v>
      </c>
      <c r="W46">
        <v>3</v>
      </c>
      <c r="X46">
        <v>2</v>
      </c>
      <c r="Y46">
        <v>2</v>
      </c>
      <c r="Z46">
        <v>4</v>
      </c>
      <c r="AA46">
        <v>3</v>
      </c>
      <c r="AB46">
        <v>2</v>
      </c>
      <c r="AC46">
        <v>2</v>
      </c>
      <c r="AD46">
        <v>3</v>
      </c>
      <c r="AE46">
        <v>3</v>
      </c>
      <c r="AF46">
        <v>3</v>
      </c>
      <c r="AG46">
        <v>4</v>
      </c>
      <c r="AH46">
        <v>2</v>
      </c>
      <c r="AI46">
        <v>2</v>
      </c>
      <c r="AJ46">
        <v>4</v>
      </c>
      <c r="AK46">
        <v>1</v>
      </c>
      <c r="AL46">
        <v>3</v>
      </c>
      <c r="AM46">
        <v>3</v>
      </c>
      <c r="AN46" t="s">
        <v>50</v>
      </c>
      <c r="AO46">
        <v>3</v>
      </c>
      <c r="AP46">
        <v>2</v>
      </c>
      <c r="AQ46">
        <v>2</v>
      </c>
      <c r="AR46">
        <v>3</v>
      </c>
      <c r="AS46">
        <v>3</v>
      </c>
      <c r="AT46">
        <v>3</v>
      </c>
      <c r="AU46">
        <v>4</v>
      </c>
      <c r="AV46">
        <v>2</v>
      </c>
      <c r="AW46">
        <v>2</v>
      </c>
      <c r="AX46">
        <v>3</v>
      </c>
      <c r="AY46">
        <v>2</v>
      </c>
      <c r="AZ46">
        <v>3</v>
      </c>
      <c r="BA46" t="s">
        <v>180</v>
      </c>
    </row>
    <row r="47" spans="1:53" x14ac:dyDescent="0.3">
      <c r="A47">
        <v>118470187916</v>
      </c>
      <c r="B47">
        <v>453298388</v>
      </c>
      <c r="C47" s="1">
        <v>45245.506840277776</v>
      </c>
      <c r="D47" s="1">
        <v>45245.515324074076</v>
      </c>
      <c r="E47" t="s">
        <v>181</v>
      </c>
      <c r="I47" t="s">
        <v>48</v>
      </c>
      <c r="J47" t="s">
        <v>49</v>
      </c>
      <c r="K47">
        <v>4</v>
      </c>
      <c r="L47">
        <v>4</v>
      </c>
      <c r="M47">
        <v>4</v>
      </c>
      <c r="N47">
        <v>4</v>
      </c>
      <c r="O47">
        <v>4</v>
      </c>
      <c r="P47">
        <v>5</v>
      </c>
      <c r="Q47">
        <v>4</v>
      </c>
      <c r="R47">
        <v>4</v>
      </c>
      <c r="S47">
        <v>4</v>
      </c>
      <c r="T47">
        <v>4</v>
      </c>
      <c r="U47">
        <v>4</v>
      </c>
      <c r="V47">
        <v>4</v>
      </c>
      <c r="W47">
        <v>4</v>
      </c>
      <c r="X47">
        <v>3</v>
      </c>
      <c r="Y47">
        <v>4</v>
      </c>
      <c r="Z47">
        <v>4</v>
      </c>
      <c r="AA47">
        <v>4</v>
      </c>
      <c r="AB47">
        <v>4</v>
      </c>
      <c r="AC47">
        <v>4</v>
      </c>
      <c r="AD47">
        <v>4</v>
      </c>
      <c r="AE47">
        <v>4</v>
      </c>
      <c r="AF47">
        <v>4</v>
      </c>
      <c r="AG47">
        <v>4</v>
      </c>
      <c r="AH47">
        <v>4</v>
      </c>
      <c r="AI47">
        <v>4</v>
      </c>
      <c r="AJ47">
        <v>4</v>
      </c>
      <c r="AK47">
        <v>4</v>
      </c>
      <c r="AL47">
        <v>4</v>
      </c>
      <c r="AM47">
        <v>4</v>
      </c>
      <c r="AN47">
        <v>4</v>
      </c>
      <c r="AO47">
        <v>4</v>
      </c>
      <c r="AP47">
        <v>4</v>
      </c>
      <c r="AQ47">
        <v>4</v>
      </c>
      <c r="AR47">
        <v>4</v>
      </c>
      <c r="AS47">
        <v>4</v>
      </c>
      <c r="AT47">
        <v>4</v>
      </c>
      <c r="AU47">
        <v>4</v>
      </c>
      <c r="AV47">
        <v>3</v>
      </c>
      <c r="AW47">
        <v>4</v>
      </c>
      <c r="AX47">
        <v>4</v>
      </c>
      <c r="AY47">
        <v>4</v>
      </c>
      <c r="AZ47">
        <v>3</v>
      </c>
      <c r="BA47" t="s">
        <v>182</v>
      </c>
    </row>
    <row r="48" spans="1:53" x14ac:dyDescent="0.3">
      <c r="A48">
        <v>118470188694</v>
      </c>
      <c r="B48">
        <v>453298388</v>
      </c>
      <c r="C48" s="1">
        <v>45245.510162037041</v>
      </c>
      <c r="D48" s="1">
        <v>45245.513657407406</v>
      </c>
      <c r="E48" t="s">
        <v>183</v>
      </c>
      <c r="I48" t="s">
        <v>48</v>
      </c>
      <c r="J48" t="s">
        <v>53</v>
      </c>
      <c r="K48">
        <v>4</v>
      </c>
      <c r="L48">
        <v>4</v>
      </c>
      <c r="M48">
        <v>4</v>
      </c>
      <c r="N48">
        <v>4</v>
      </c>
      <c r="O48">
        <v>4</v>
      </c>
      <c r="P48">
        <v>4</v>
      </c>
      <c r="Q48">
        <v>4</v>
      </c>
      <c r="R48">
        <v>3</v>
      </c>
      <c r="S48">
        <v>4</v>
      </c>
      <c r="T48">
        <v>4</v>
      </c>
      <c r="U48">
        <v>4</v>
      </c>
      <c r="V48">
        <v>5</v>
      </c>
      <c r="W48">
        <v>5</v>
      </c>
      <c r="X48">
        <v>4</v>
      </c>
      <c r="Y48">
        <v>4</v>
      </c>
      <c r="Z48">
        <v>5</v>
      </c>
      <c r="AA48">
        <v>4</v>
      </c>
      <c r="AB48">
        <v>4</v>
      </c>
      <c r="AC48">
        <v>5</v>
      </c>
      <c r="AD48">
        <v>5</v>
      </c>
      <c r="AE48">
        <v>4</v>
      </c>
      <c r="AF48">
        <v>4</v>
      </c>
      <c r="AG48">
        <v>5</v>
      </c>
      <c r="AH48">
        <v>5</v>
      </c>
      <c r="AI48">
        <v>4</v>
      </c>
      <c r="AJ48">
        <v>5</v>
      </c>
      <c r="AK48">
        <v>5</v>
      </c>
      <c r="AL48">
        <v>5</v>
      </c>
      <c r="AM48">
        <v>5</v>
      </c>
      <c r="AN48">
        <v>4</v>
      </c>
      <c r="AO48">
        <v>4</v>
      </c>
      <c r="AP48">
        <v>4</v>
      </c>
      <c r="AQ48">
        <v>5</v>
      </c>
      <c r="AR48">
        <v>4</v>
      </c>
      <c r="AS48">
        <v>5</v>
      </c>
      <c r="AT48">
        <v>4</v>
      </c>
      <c r="AU48">
        <v>4</v>
      </c>
      <c r="AV48">
        <v>4</v>
      </c>
      <c r="AW48">
        <v>4</v>
      </c>
      <c r="AX48">
        <v>5</v>
      </c>
      <c r="AY48">
        <v>5</v>
      </c>
      <c r="AZ48">
        <v>5</v>
      </c>
      <c r="BA48" t="s">
        <v>184</v>
      </c>
    </row>
    <row r="49" spans="1:53" x14ac:dyDescent="0.3">
      <c r="A49">
        <v>118470188005</v>
      </c>
      <c r="B49">
        <v>453298388</v>
      </c>
      <c r="C49" s="1">
        <v>45245.503055555557</v>
      </c>
      <c r="D49" s="1">
        <v>45245.512013888889</v>
      </c>
      <c r="E49" t="s">
        <v>187</v>
      </c>
      <c r="I49" t="s">
        <v>48</v>
      </c>
      <c r="J49" t="s">
        <v>65</v>
      </c>
      <c r="K49">
        <v>4</v>
      </c>
      <c r="L49">
        <v>4</v>
      </c>
      <c r="M49">
        <v>4</v>
      </c>
      <c r="N49">
        <v>4</v>
      </c>
      <c r="O49">
        <v>3</v>
      </c>
      <c r="P49">
        <v>4</v>
      </c>
      <c r="Q49">
        <v>4</v>
      </c>
      <c r="R49">
        <v>4</v>
      </c>
      <c r="S49">
        <v>4</v>
      </c>
      <c r="T49">
        <v>4</v>
      </c>
      <c r="U49">
        <v>3</v>
      </c>
      <c r="V49">
        <v>3</v>
      </c>
      <c r="W49">
        <v>3</v>
      </c>
      <c r="X49">
        <v>3</v>
      </c>
      <c r="Y49">
        <v>3</v>
      </c>
      <c r="Z49">
        <v>4</v>
      </c>
      <c r="AA49">
        <v>4</v>
      </c>
      <c r="AB49">
        <v>4</v>
      </c>
      <c r="AC49">
        <v>4</v>
      </c>
      <c r="AD49">
        <v>4</v>
      </c>
      <c r="AE49">
        <v>4</v>
      </c>
      <c r="AF49">
        <v>4</v>
      </c>
      <c r="AG49">
        <v>4</v>
      </c>
      <c r="AH49">
        <v>4</v>
      </c>
      <c r="AI49">
        <v>4</v>
      </c>
      <c r="AJ49">
        <v>4</v>
      </c>
      <c r="AK49">
        <v>4</v>
      </c>
      <c r="AL49">
        <v>4</v>
      </c>
      <c r="AM49">
        <v>4</v>
      </c>
      <c r="AN49" t="s">
        <v>50</v>
      </c>
      <c r="AO49">
        <v>4</v>
      </c>
      <c r="AP49">
        <v>4</v>
      </c>
      <c r="AQ49">
        <v>4</v>
      </c>
      <c r="AR49">
        <v>4</v>
      </c>
      <c r="AS49">
        <v>4</v>
      </c>
      <c r="AT49">
        <v>4</v>
      </c>
      <c r="AU49">
        <v>4</v>
      </c>
      <c r="AV49">
        <v>3</v>
      </c>
      <c r="AW49">
        <v>4</v>
      </c>
      <c r="AX49">
        <v>4</v>
      </c>
      <c r="AY49">
        <v>4</v>
      </c>
      <c r="AZ49">
        <v>4</v>
      </c>
      <c r="BA49" t="s">
        <v>188</v>
      </c>
    </row>
    <row r="50" spans="1:53" x14ac:dyDescent="0.3">
      <c r="A50">
        <v>118470187459</v>
      </c>
      <c r="B50">
        <v>453298388</v>
      </c>
      <c r="C50" s="1">
        <v>45245.506979166668</v>
      </c>
      <c r="D50" s="1">
        <v>45245.51158564815</v>
      </c>
      <c r="E50" t="s">
        <v>191</v>
      </c>
      <c r="I50" t="s">
        <v>48</v>
      </c>
      <c r="J50" t="s">
        <v>53</v>
      </c>
      <c r="K50">
        <v>5</v>
      </c>
      <c r="L50">
        <v>4</v>
      </c>
      <c r="M50">
        <v>4</v>
      </c>
      <c r="N50">
        <v>4</v>
      </c>
      <c r="O50">
        <v>4</v>
      </c>
      <c r="P50">
        <v>5</v>
      </c>
      <c r="Q50">
        <v>4</v>
      </c>
      <c r="R50">
        <v>4</v>
      </c>
      <c r="S50">
        <v>4</v>
      </c>
      <c r="T50">
        <v>4</v>
      </c>
      <c r="U50">
        <v>4</v>
      </c>
      <c r="V50">
        <v>4</v>
      </c>
      <c r="W50">
        <v>4</v>
      </c>
      <c r="X50">
        <v>4</v>
      </c>
      <c r="Y50">
        <v>4</v>
      </c>
      <c r="Z50">
        <v>4</v>
      </c>
      <c r="AA50">
        <v>4</v>
      </c>
      <c r="AB50">
        <v>4</v>
      </c>
      <c r="AC50">
        <v>4</v>
      </c>
      <c r="AD50">
        <v>4</v>
      </c>
      <c r="AE50">
        <v>4</v>
      </c>
      <c r="AF50">
        <v>4</v>
      </c>
      <c r="AG50">
        <v>4</v>
      </c>
      <c r="AH50">
        <v>4</v>
      </c>
      <c r="AI50">
        <v>4</v>
      </c>
      <c r="AJ50">
        <v>4</v>
      </c>
      <c r="AK50">
        <v>4</v>
      </c>
      <c r="AL50">
        <v>4</v>
      </c>
      <c r="AM50">
        <v>4</v>
      </c>
      <c r="AN50" t="s">
        <v>50</v>
      </c>
      <c r="AO50">
        <v>4</v>
      </c>
      <c r="AP50">
        <v>4</v>
      </c>
      <c r="AQ50">
        <v>4</v>
      </c>
      <c r="AR50">
        <v>4</v>
      </c>
      <c r="AS50">
        <v>5</v>
      </c>
      <c r="AT50">
        <v>4</v>
      </c>
      <c r="AU50">
        <v>4</v>
      </c>
      <c r="AV50">
        <v>4</v>
      </c>
      <c r="AW50">
        <v>4</v>
      </c>
      <c r="AX50">
        <v>4</v>
      </c>
      <c r="AY50">
        <v>4</v>
      </c>
      <c r="AZ50">
        <v>4</v>
      </c>
      <c r="BA50" t="s">
        <v>79</v>
      </c>
    </row>
    <row r="51" spans="1:53" x14ac:dyDescent="0.3">
      <c r="A51">
        <v>118470185835</v>
      </c>
      <c r="B51">
        <v>453298388</v>
      </c>
      <c r="C51" s="1">
        <v>45245.503518518519</v>
      </c>
      <c r="D51" s="1">
        <v>45245.510335648149</v>
      </c>
      <c r="E51" t="s">
        <v>192</v>
      </c>
      <c r="I51" t="s">
        <v>48</v>
      </c>
      <c r="J51" t="s">
        <v>49</v>
      </c>
      <c r="K51">
        <v>4</v>
      </c>
      <c r="L51">
        <v>4</v>
      </c>
      <c r="M51">
        <v>3</v>
      </c>
      <c r="N51">
        <v>2</v>
      </c>
      <c r="O51">
        <v>4</v>
      </c>
      <c r="P51">
        <v>4</v>
      </c>
      <c r="Q51">
        <v>2</v>
      </c>
      <c r="R51">
        <v>2</v>
      </c>
      <c r="S51">
        <v>2</v>
      </c>
      <c r="T51">
        <v>4</v>
      </c>
      <c r="U51">
        <v>2</v>
      </c>
      <c r="V51">
        <v>4</v>
      </c>
      <c r="W51">
        <v>4</v>
      </c>
      <c r="X51">
        <v>2</v>
      </c>
      <c r="Y51">
        <v>2</v>
      </c>
      <c r="Z51">
        <v>4</v>
      </c>
      <c r="AA51">
        <v>4</v>
      </c>
      <c r="AB51">
        <v>3</v>
      </c>
      <c r="AC51">
        <v>4</v>
      </c>
      <c r="AD51">
        <v>5</v>
      </c>
      <c r="AE51">
        <v>4</v>
      </c>
      <c r="AF51">
        <v>3</v>
      </c>
      <c r="AG51">
        <v>3</v>
      </c>
      <c r="AH51">
        <v>2</v>
      </c>
      <c r="AI51">
        <v>1</v>
      </c>
      <c r="AJ51">
        <v>4</v>
      </c>
      <c r="AK51">
        <v>1</v>
      </c>
      <c r="AL51">
        <v>2</v>
      </c>
      <c r="AM51">
        <v>2</v>
      </c>
      <c r="AN51">
        <v>1</v>
      </c>
      <c r="AO51">
        <v>4</v>
      </c>
      <c r="AP51">
        <v>4</v>
      </c>
      <c r="AQ51">
        <v>4</v>
      </c>
      <c r="AR51">
        <v>2</v>
      </c>
      <c r="AS51">
        <v>2</v>
      </c>
      <c r="AT51">
        <v>3</v>
      </c>
      <c r="AU51">
        <v>1</v>
      </c>
      <c r="AV51">
        <v>2</v>
      </c>
      <c r="AW51">
        <v>4</v>
      </c>
      <c r="AX51">
        <v>2</v>
      </c>
      <c r="AY51">
        <v>5</v>
      </c>
      <c r="AZ51">
        <v>3</v>
      </c>
      <c r="BA51" t="s">
        <v>193</v>
      </c>
    </row>
    <row r="52" spans="1:53" x14ac:dyDescent="0.3">
      <c r="A52">
        <v>118470186033</v>
      </c>
      <c r="B52">
        <v>453298388</v>
      </c>
      <c r="C52" s="1">
        <v>45245.498993055553</v>
      </c>
      <c r="D52" s="1">
        <v>45245.509247685186</v>
      </c>
      <c r="E52" t="s">
        <v>196</v>
      </c>
      <c r="I52" t="s">
        <v>48</v>
      </c>
      <c r="J52" t="s">
        <v>53</v>
      </c>
      <c r="K52">
        <v>3</v>
      </c>
      <c r="L52">
        <v>3</v>
      </c>
      <c r="M52">
        <v>4</v>
      </c>
      <c r="N52">
        <v>3</v>
      </c>
      <c r="O52">
        <v>3</v>
      </c>
      <c r="P52">
        <v>3</v>
      </c>
      <c r="Q52">
        <v>4</v>
      </c>
      <c r="R52">
        <v>3</v>
      </c>
      <c r="S52">
        <v>3</v>
      </c>
      <c r="T52">
        <v>4</v>
      </c>
      <c r="U52">
        <v>3</v>
      </c>
      <c r="V52">
        <v>4</v>
      </c>
      <c r="W52">
        <v>3</v>
      </c>
      <c r="X52">
        <v>4</v>
      </c>
      <c r="Y52">
        <v>3</v>
      </c>
      <c r="Z52">
        <v>4</v>
      </c>
      <c r="AA52">
        <v>4</v>
      </c>
      <c r="AB52">
        <v>4</v>
      </c>
      <c r="AC52">
        <v>4</v>
      </c>
      <c r="AD52">
        <v>4</v>
      </c>
      <c r="AE52">
        <v>4</v>
      </c>
      <c r="AF52">
        <v>4</v>
      </c>
      <c r="AG52">
        <v>4</v>
      </c>
      <c r="AH52">
        <v>3</v>
      </c>
      <c r="AI52">
        <v>4</v>
      </c>
      <c r="AJ52">
        <v>4</v>
      </c>
      <c r="AK52">
        <v>3</v>
      </c>
      <c r="AL52">
        <v>4</v>
      </c>
      <c r="AM52">
        <v>4</v>
      </c>
      <c r="AN52">
        <v>3</v>
      </c>
      <c r="AO52">
        <v>3</v>
      </c>
      <c r="AP52">
        <v>4</v>
      </c>
      <c r="AQ52">
        <v>4</v>
      </c>
      <c r="AR52">
        <v>3</v>
      </c>
      <c r="AS52">
        <v>4</v>
      </c>
      <c r="AT52">
        <v>3</v>
      </c>
      <c r="AU52">
        <v>4</v>
      </c>
      <c r="AV52">
        <v>4</v>
      </c>
      <c r="AW52">
        <v>4</v>
      </c>
      <c r="AX52">
        <v>4</v>
      </c>
      <c r="AY52">
        <v>4</v>
      </c>
      <c r="AZ52">
        <v>3</v>
      </c>
      <c r="BA52" t="s">
        <v>197</v>
      </c>
    </row>
    <row r="53" spans="1:53" x14ac:dyDescent="0.3">
      <c r="A53">
        <v>118470184391</v>
      </c>
      <c r="B53">
        <v>453298388</v>
      </c>
      <c r="C53" s="1">
        <v>45245.503865740742</v>
      </c>
      <c r="D53" s="1">
        <v>45245.506747685184</v>
      </c>
      <c r="E53" t="s">
        <v>198</v>
      </c>
      <c r="I53" t="s">
        <v>64</v>
      </c>
      <c r="J53" t="s">
        <v>84</v>
      </c>
      <c r="K53">
        <v>2</v>
      </c>
      <c r="L53">
        <v>1</v>
      </c>
      <c r="M53">
        <v>4</v>
      </c>
      <c r="N53">
        <v>4</v>
      </c>
      <c r="O53">
        <v>4</v>
      </c>
      <c r="P53">
        <v>1</v>
      </c>
      <c r="Q53">
        <v>4</v>
      </c>
      <c r="R53">
        <v>4</v>
      </c>
      <c r="S53">
        <v>4</v>
      </c>
      <c r="T53">
        <v>4</v>
      </c>
      <c r="U53">
        <v>4</v>
      </c>
      <c r="V53">
        <v>4</v>
      </c>
      <c r="W53">
        <v>4</v>
      </c>
      <c r="X53">
        <v>4</v>
      </c>
      <c r="Y53">
        <v>4</v>
      </c>
      <c r="Z53">
        <v>4</v>
      </c>
      <c r="AA53">
        <v>3</v>
      </c>
      <c r="AB53">
        <v>1</v>
      </c>
      <c r="AC53">
        <v>1</v>
      </c>
      <c r="AD53">
        <v>4</v>
      </c>
      <c r="AE53">
        <v>4</v>
      </c>
      <c r="AF53">
        <v>4</v>
      </c>
      <c r="AG53">
        <v>4</v>
      </c>
      <c r="AH53">
        <v>4</v>
      </c>
      <c r="AI53">
        <v>3</v>
      </c>
      <c r="AJ53">
        <v>4</v>
      </c>
      <c r="AK53">
        <v>3</v>
      </c>
      <c r="AL53">
        <v>4</v>
      </c>
      <c r="AM53">
        <v>4</v>
      </c>
      <c r="AN53" t="s">
        <v>50</v>
      </c>
      <c r="AO53">
        <v>4</v>
      </c>
      <c r="AP53">
        <v>1</v>
      </c>
      <c r="AQ53">
        <v>1</v>
      </c>
      <c r="AR53">
        <v>4</v>
      </c>
      <c r="AS53">
        <v>2</v>
      </c>
      <c r="AT53">
        <v>2</v>
      </c>
      <c r="AU53">
        <v>4</v>
      </c>
      <c r="AV53">
        <v>3</v>
      </c>
      <c r="AW53">
        <v>4</v>
      </c>
      <c r="AX53">
        <v>4</v>
      </c>
      <c r="AY53">
        <v>1</v>
      </c>
      <c r="AZ53">
        <v>3</v>
      </c>
      <c r="BA53" t="s">
        <v>199</v>
      </c>
    </row>
    <row r="54" spans="1:53" x14ac:dyDescent="0.3">
      <c r="A54">
        <v>118470183898</v>
      </c>
      <c r="B54">
        <v>453298388</v>
      </c>
      <c r="C54" s="1">
        <v>45245.501388888886</v>
      </c>
      <c r="D54" s="1">
        <v>45245.506006944444</v>
      </c>
      <c r="E54" t="s">
        <v>200</v>
      </c>
      <c r="I54" t="s">
        <v>48</v>
      </c>
      <c r="J54" t="s">
        <v>53</v>
      </c>
      <c r="K54">
        <v>4</v>
      </c>
      <c r="L54">
        <v>4</v>
      </c>
      <c r="M54">
        <v>4</v>
      </c>
      <c r="N54">
        <v>4</v>
      </c>
      <c r="O54">
        <v>3</v>
      </c>
      <c r="P54">
        <v>4</v>
      </c>
      <c r="Q54">
        <v>3</v>
      </c>
      <c r="R54">
        <v>3</v>
      </c>
      <c r="S54">
        <v>3</v>
      </c>
      <c r="T54">
        <v>3</v>
      </c>
      <c r="U54">
        <v>2</v>
      </c>
      <c r="V54">
        <v>2</v>
      </c>
      <c r="W54">
        <v>4</v>
      </c>
      <c r="X54">
        <v>3</v>
      </c>
      <c r="Y54">
        <v>3</v>
      </c>
      <c r="Z54">
        <v>4</v>
      </c>
      <c r="AA54">
        <v>4</v>
      </c>
      <c r="AB54">
        <v>4</v>
      </c>
      <c r="AC54">
        <v>4</v>
      </c>
      <c r="AD54">
        <v>3</v>
      </c>
      <c r="AE54">
        <v>3</v>
      </c>
      <c r="AF54">
        <v>3</v>
      </c>
      <c r="AG54">
        <v>4</v>
      </c>
      <c r="AH54">
        <v>4</v>
      </c>
      <c r="AI54">
        <v>2</v>
      </c>
      <c r="AJ54">
        <v>5</v>
      </c>
      <c r="AK54">
        <v>5</v>
      </c>
      <c r="AL54">
        <v>4</v>
      </c>
      <c r="AM54">
        <v>4</v>
      </c>
      <c r="AN54" t="s">
        <v>50</v>
      </c>
      <c r="AO54">
        <v>3</v>
      </c>
      <c r="AP54">
        <v>3</v>
      </c>
      <c r="AQ54">
        <v>5</v>
      </c>
      <c r="AR54">
        <v>3</v>
      </c>
      <c r="AS54">
        <v>3</v>
      </c>
      <c r="AT54">
        <v>3</v>
      </c>
      <c r="AU54">
        <v>3</v>
      </c>
      <c r="AV54">
        <v>2</v>
      </c>
      <c r="AW54">
        <v>4</v>
      </c>
      <c r="AX54">
        <v>3</v>
      </c>
      <c r="AY54">
        <v>5</v>
      </c>
      <c r="AZ54">
        <v>4</v>
      </c>
      <c r="BA54" t="s">
        <v>201</v>
      </c>
    </row>
    <row r="55" spans="1:53" x14ac:dyDescent="0.3">
      <c r="A55">
        <v>118470182951</v>
      </c>
      <c r="B55">
        <v>453298388</v>
      </c>
      <c r="C55" s="1">
        <v>45245.501064814816</v>
      </c>
      <c r="D55" s="1">
        <v>45245.505254629628</v>
      </c>
      <c r="E55" t="s">
        <v>202</v>
      </c>
      <c r="I55" t="s">
        <v>48</v>
      </c>
      <c r="J55" t="s">
        <v>49</v>
      </c>
      <c r="K55">
        <v>5</v>
      </c>
      <c r="L55">
        <v>5</v>
      </c>
      <c r="M55">
        <v>5</v>
      </c>
      <c r="N55">
        <v>4</v>
      </c>
      <c r="O55">
        <v>5</v>
      </c>
      <c r="P55">
        <v>4</v>
      </c>
      <c r="Q55">
        <v>5</v>
      </c>
      <c r="R55">
        <v>4</v>
      </c>
      <c r="S55">
        <v>5</v>
      </c>
      <c r="T55">
        <v>4</v>
      </c>
      <c r="U55">
        <v>4</v>
      </c>
      <c r="V55">
        <v>4</v>
      </c>
      <c r="W55">
        <v>4</v>
      </c>
      <c r="X55">
        <v>4</v>
      </c>
      <c r="Y55">
        <v>4</v>
      </c>
      <c r="Z55">
        <v>4</v>
      </c>
      <c r="AA55">
        <v>4</v>
      </c>
      <c r="AB55">
        <v>3</v>
      </c>
      <c r="AC55">
        <v>4</v>
      </c>
      <c r="AD55">
        <v>5</v>
      </c>
      <c r="AE55">
        <v>4</v>
      </c>
      <c r="AF55">
        <v>4</v>
      </c>
      <c r="AG55">
        <v>4</v>
      </c>
      <c r="AH55">
        <v>2</v>
      </c>
      <c r="AI55">
        <v>4</v>
      </c>
      <c r="AJ55">
        <v>4</v>
      </c>
      <c r="AK55">
        <v>2</v>
      </c>
      <c r="AL55">
        <v>4</v>
      </c>
      <c r="AM55">
        <v>4</v>
      </c>
      <c r="AN55" t="s">
        <v>50</v>
      </c>
      <c r="AO55">
        <v>4</v>
      </c>
      <c r="AP55">
        <v>4</v>
      </c>
      <c r="AQ55">
        <v>1</v>
      </c>
      <c r="AR55">
        <v>4</v>
      </c>
      <c r="AS55">
        <v>4</v>
      </c>
      <c r="AT55">
        <v>4</v>
      </c>
      <c r="AU55">
        <v>5</v>
      </c>
      <c r="AV55">
        <v>4</v>
      </c>
      <c r="AW55">
        <v>4</v>
      </c>
      <c r="AX55">
        <v>4</v>
      </c>
      <c r="AY55">
        <v>1</v>
      </c>
      <c r="AZ55">
        <v>3</v>
      </c>
      <c r="BA55" t="s">
        <v>203</v>
      </c>
    </row>
    <row r="56" spans="1:53" x14ac:dyDescent="0.3">
      <c r="A56">
        <v>118470182031</v>
      </c>
      <c r="B56">
        <v>453298388</v>
      </c>
      <c r="C56" s="1">
        <v>45245.49962962963</v>
      </c>
      <c r="D56" s="1">
        <v>45245.503275462965</v>
      </c>
      <c r="E56" t="s">
        <v>204</v>
      </c>
      <c r="I56" t="s">
        <v>48</v>
      </c>
      <c r="J56" t="s">
        <v>49</v>
      </c>
      <c r="K56">
        <v>4</v>
      </c>
      <c r="L56">
        <v>4</v>
      </c>
      <c r="M56">
        <v>4</v>
      </c>
      <c r="N56">
        <v>4</v>
      </c>
      <c r="O56">
        <v>4</v>
      </c>
      <c r="P56">
        <v>4</v>
      </c>
      <c r="Q56">
        <v>4</v>
      </c>
      <c r="R56">
        <v>4</v>
      </c>
      <c r="S56">
        <v>4</v>
      </c>
      <c r="T56">
        <v>4</v>
      </c>
      <c r="U56">
        <v>4</v>
      </c>
      <c r="V56">
        <v>4</v>
      </c>
      <c r="W56">
        <v>4</v>
      </c>
      <c r="X56">
        <v>4</v>
      </c>
      <c r="Y56">
        <v>4</v>
      </c>
      <c r="Z56">
        <v>4</v>
      </c>
      <c r="AA56">
        <v>4</v>
      </c>
      <c r="AB56">
        <v>4</v>
      </c>
      <c r="AC56">
        <v>4</v>
      </c>
      <c r="AD56">
        <v>4</v>
      </c>
      <c r="AE56">
        <v>4</v>
      </c>
      <c r="AF56">
        <v>4</v>
      </c>
      <c r="AG56">
        <v>4</v>
      </c>
      <c r="AH56">
        <v>4</v>
      </c>
      <c r="AI56">
        <v>3</v>
      </c>
      <c r="AJ56">
        <v>4</v>
      </c>
      <c r="AK56">
        <v>3</v>
      </c>
      <c r="AL56">
        <v>4</v>
      </c>
      <c r="AM56">
        <v>4</v>
      </c>
      <c r="AN56">
        <v>4</v>
      </c>
      <c r="AO56">
        <v>4</v>
      </c>
      <c r="AP56">
        <v>4</v>
      </c>
      <c r="AQ56">
        <v>4</v>
      </c>
      <c r="AR56">
        <v>4</v>
      </c>
      <c r="AS56">
        <v>5</v>
      </c>
      <c r="AW56">
        <v>4</v>
      </c>
      <c r="AX56">
        <v>4</v>
      </c>
      <c r="AZ56">
        <v>4</v>
      </c>
      <c r="BA56" t="s">
        <v>205</v>
      </c>
    </row>
    <row r="57" spans="1:53" x14ac:dyDescent="0.3">
      <c r="A57">
        <v>118470181366</v>
      </c>
      <c r="B57">
        <v>453298388</v>
      </c>
      <c r="C57" s="1">
        <v>45245.49931712963</v>
      </c>
      <c r="D57" s="1">
        <v>45245.502418981479</v>
      </c>
      <c r="E57" t="s">
        <v>206</v>
      </c>
      <c r="I57" t="s">
        <v>48</v>
      </c>
      <c r="J57" t="s">
        <v>65</v>
      </c>
      <c r="K57">
        <v>5</v>
      </c>
      <c r="L57">
        <v>4</v>
      </c>
      <c r="M57">
        <v>4</v>
      </c>
      <c r="N57">
        <v>4</v>
      </c>
      <c r="O57">
        <v>4</v>
      </c>
      <c r="P57">
        <v>5</v>
      </c>
      <c r="Q57">
        <v>5</v>
      </c>
      <c r="R57">
        <v>5</v>
      </c>
      <c r="S57">
        <v>4</v>
      </c>
      <c r="T57">
        <v>5</v>
      </c>
      <c r="U57">
        <v>5</v>
      </c>
      <c r="V57">
        <v>4</v>
      </c>
      <c r="W57">
        <v>4</v>
      </c>
      <c r="X57">
        <v>4</v>
      </c>
      <c r="Y57">
        <v>5</v>
      </c>
      <c r="Z57">
        <v>5</v>
      </c>
      <c r="AA57">
        <v>4</v>
      </c>
      <c r="AB57">
        <v>5</v>
      </c>
      <c r="AC57">
        <v>4</v>
      </c>
      <c r="AD57">
        <v>5</v>
      </c>
      <c r="AE57">
        <v>4</v>
      </c>
      <c r="AF57">
        <v>4</v>
      </c>
      <c r="AG57">
        <v>4</v>
      </c>
      <c r="AH57">
        <v>5</v>
      </c>
      <c r="AI57">
        <v>4</v>
      </c>
      <c r="AJ57">
        <v>4</v>
      </c>
      <c r="AK57">
        <v>4</v>
      </c>
      <c r="AL57">
        <v>5</v>
      </c>
      <c r="AM57">
        <v>4</v>
      </c>
      <c r="AN57" t="s">
        <v>50</v>
      </c>
      <c r="AO57">
        <v>4</v>
      </c>
      <c r="AP57" t="s">
        <v>81</v>
      </c>
      <c r="AQ57" t="s">
        <v>81</v>
      </c>
      <c r="AR57">
        <v>4</v>
      </c>
      <c r="AS57">
        <v>4</v>
      </c>
      <c r="AT57">
        <v>4</v>
      </c>
      <c r="AU57">
        <v>5</v>
      </c>
      <c r="AV57">
        <v>4</v>
      </c>
      <c r="AW57">
        <v>5</v>
      </c>
      <c r="AX57">
        <v>4</v>
      </c>
      <c r="AY57">
        <v>5</v>
      </c>
      <c r="AZ57">
        <v>4</v>
      </c>
      <c r="BA57" t="s">
        <v>113</v>
      </c>
    </row>
    <row r="58" spans="1:53" x14ac:dyDescent="0.3">
      <c r="A58">
        <v>118470180690</v>
      </c>
      <c r="B58">
        <v>453298388</v>
      </c>
      <c r="C58" s="1">
        <v>45245.499178240738</v>
      </c>
      <c r="D58" s="1">
        <v>45245.501620370371</v>
      </c>
      <c r="E58" t="s">
        <v>207</v>
      </c>
      <c r="I58" t="s">
        <v>48</v>
      </c>
      <c r="J58" t="s">
        <v>49</v>
      </c>
      <c r="K58">
        <v>4</v>
      </c>
      <c r="L58">
        <v>4</v>
      </c>
      <c r="M58">
        <v>4</v>
      </c>
      <c r="N58">
        <v>4</v>
      </c>
      <c r="O58">
        <v>4</v>
      </c>
      <c r="P58">
        <v>4</v>
      </c>
      <c r="Q58">
        <v>4</v>
      </c>
      <c r="R58">
        <v>4</v>
      </c>
      <c r="S58">
        <v>5</v>
      </c>
      <c r="T58">
        <v>5</v>
      </c>
      <c r="U58">
        <v>5</v>
      </c>
      <c r="V58">
        <v>4</v>
      </c>
      <c r="W58">
        <v>4</v>
      </c>
      <c r="X58">
        <v>4</v>
      </c>
      <c r="Y58">
        <v>4</v>
      </c>
      <c r="Z58">
        <v>4</v>
      </c>
      <c r="AA58">
        <v>4</v>
      </c>
      <c r="AB58">
        <v>4</v>
      </c>
      <c r="AC58">
        <v>4</v>
      </c>
      <c r="AD58">
        <v>4</v>
      </c>
      <c r="AE58">
        <v>4</v>
      </c>
      <c r="AF58">
        <v>4</v>
      </c>
      <c r="AG58">
        <v>4</v>
      </c>
      <c r="AH58">
        <v>4</v>
      </c>
      <c r="AI58">
        <v>4</v>
      </c>
      <c r="AJ58">
        <v>4</v>
      </c>
      <c r="AK58">
        <v>4</v>
      </c>
      <c r="AL58">
        <v>4</v>
      </c>
      <c r="AM58">
        <v>4</v>
      </c>
      <c r="AN58">
        <v>4</v>
      </c>
      <c r="AO58">
        <v>4</v>
      </c>
      <c r="AP58">
        <v>4</v>
      </c>
      <c r="AQ58">
        <v>4</v>
      </c>
      <c r="AR58">
        <v>4</v>
      </c>
      <c r="AS58">
        <v>5</v>
      </c>
      <c r="AT58">
        <v>4</v>
      </c>
      <c r="AU58">
        <v>4</v>
      </c>
      <c r="AV58">
        <v>4</v>
      </c>
      <c r="AW58">
        <v>5</v>
      </c>
      <c r="AX58">
        <v>5</v>
      </c>
      <c r="AY58">
        <v>4</v>
      </c>
      <c r="AZ58">
        <v>4</v>
      </c>
      <c r="BA58" t="s">
        <v>208</v>
      </c>
    </row>
    <row r="59" spans="1:53" x14ac:dyDescent="0.3">
      <c r="A59">
        <v>118469460092</v>
      </c>
      <c r="B59">
        <v>453298388</v>
      </c>
      <c r="C59" s="1">
        <v>45244.936898148146</v>
      </c>
      <c r="D59" s="1">
        <v>45244.940046296295</v>
      </c>
      <c r="E59" t="s">
        <v>209</v>
      </c>
      <c r="I59" t="s">
        <v>48</v>
      </c>
      <c r="J59" t="s">
        <v>84</v>
      </c>
      <c r="K59">
        <v>4</v>
      </c>
      <c r="L59">
        <v>4</v>
      </c>
      <c r="M59">
        <v>4</v>
      </c>
      <c r="N59">
        <v>4</v>
      </c>
      <c r="O59">
        <v>4</v>
      </c>
      <c r="P59">
        <v>4</v>
      </c>
      <c r="Q59">
        <v>4</v>
      </c>
      <c r="R59">
        <v>4</v>
      </c>
      <c r="S59">
        <v>4</v>
      </c>
      <c r="T59">
        <v>4</v>
      </c>
      <c r="U59">
        <v>4</v>
      </c>
      <c r="V59">
        <v>3</v>
      </c>
      <c r="W59">
        <v>3</v>
      </c>
      <c r="X59">
        <v>3</v>
      </c>
      <c r="Y59">
        <v>4</v>
      </c>
      <c r="Z59">
        <v>4</v>
      </c>
      <c r="AA59">
        <v>4</v>
      </c>
      <c r="AB59">
        <v>4</v>
      </c>
      <c r="AC59">
        <v>4</v>
      </c>
      <c r="AD59">
        <v>4</v>
      </c>
      <c r="AE59">
        <v>4</v>
      </c>
      <c r="AF59">
        <v>4</v>
      </c>
      <c r="AG59">
        <v>4</v>
      </c>
      <c r="AH59">
        <v>4</v>
      </c>
      <c r="AI59">
        <v>3</v>
      </c>
      <c r="AJ59">
        <v>4</v>
      </c>
      <c r="AK59">
        <v>3</v>
      </c>
      <c r="AL59">
        <v>4</v>
      </c>
      <c r="AM59">
        <v>3</v>
      </c>
      <c r="AN59" t="s">
        <v>50</v>
      </c>
      <c r="AO59">
        <v>4</v>
      </c>
      <c r="AP59">
        <v>4</v>
      </c>
      <c r="AQ59">
        <v>4</v>
      </c>
      <c r="AR59">
        <v>4</v>
      </c>
      <c r="AS59">
        <v>4</v>
      </c>
      <c r="AT59">
        <v>4</v>
      </c>
      <c r="AU59">
        <v>4</v>
      </c>
      <c r="AV59">
        <v>3</v>
      </c>
      <c r="AW59">
        <v>4</v>
      </c>
      <c r="AX59">
        <v>4</v>
      </c>
      <c r="AY59">
        <v>4</v>
      </c>
      <c r="AZ59">
        <v>4</v>
      </c>
      <c r="BA59" t="s">
        <v>210</v>
      </c>
    </row>
    <row r="60" spans="1:53" x14ac:dyDescent="0.3">
      <c r="A60">
        <v>118469433690</v>
      </c>
      <c r="B60">
        <v>453298388</v>
      </c>
      <c r="C60" s="1">
        <v>45244.918981481482</v>
      </c>
      <c r="D60" s="1">
        <v>45244.922418981485</v>
      </c>
      <c r="E60" t="s">
        <v>211</v>
      </c>
      <c r="I60" t="s">
        <v>48</v>
      </c>
      <c r="J60" t="s">
        <v>84</v>
      </c>
      <c r="K60">
        <v>4</v>
      </c>
      <c r="L60">
        <v>4</v>
      </c>
      <c r="M60">
        <v>4</v>
      </c>
      <c r="N60">
        <v>4</v>
      </c>
      <c r="O60">
        <v>4</v>
      </c>
      <c r="P60">
        <v>4</v>
      </c>
      <c r="Q60">
        <v>4</v>
      </c>
      <c r="R60">
        <v>4</v>
      </c>
      <c r="S60">
        <v>3</v>
      </c>
      <c r="T60">
        <v>3</v>
      </c>
      <c r="U60">
        <v>3</v>
      </c>
      <c r="V60">
        <v>4</v>
      </c>
      <c r="W60">
        <v>4</v>
      </c>
      <c r="X60">
        <v>4</v>
      </c>
      <c r="Y60">
        <v>4</v>
      </c>
      <c r="Z60">
        <v>4</v>
      </c>
      <c r="AA60">
        <v>4</v>
      </c>
      <c r="AB60">
        <v>2</v>
      </c>
      <c r="AC60">
        <v>4</v>
      </c>
      <c r="AD60">
        <v>4</v>
      </c>
      <c r="AE60">
        <v>4</v>
      </c>
      <c r="AF60">
        <v>4</v>
      </c>
      <c r="AG60">
        <v>4</v>
      </c>
      <c r="AH60">
        <v>4</v>
      </c>
      <c r="AI60">
        <v>4</v>
      </c>
      <c r="AJ60">
        <v>4</v>
      </c>
      <c r="AK60">
        <v>4</v>
      </c>
      <c r="AL60">
        <v>4</v>
      </c>
      <c r="AM60">
        <v>4</v>
      </c>
      <c r="AN60">
        <v>4</v>
      </c>
      <c r="AO60">
        <v>4</v>
      </c>
      <c r="AP60">
        <v>4</v>
      </c>
      <c r="AQ60">
        <v>4</v>
      </c>
      <c r="AR60">
        <v>4</v>
      </c>
      <c r="AS60">
        <v>4</v>
      </c>
      <c r="AT60">
        <v>3</v>
      </c>
      <c r="AU60">
        <v>3</v>
      </c>
      <c r="AV60">
        <v>3</v>
      </c>
      <c r="AW60">
        <v>3</v>
      </c>
      <c r="AX60">
        <v>3</v>
      </c>
      <c r="AY60">
        <v>3</v>
      </c>
      <c r="AZ60">
        <v>3</v>
      </c>
      <c r="BA60" t="s">
        <v>212</v>
      </c>
    </row>
    <row r="61" spans="1:53" x14ac:dyDescent="0.3">
      <c r="A61">
        <v>118467329791</v>
      </c>
      <c r="B61">
        <v>453298388</v>
      </c>
      <c r="C61" s="1">
        <v>45241.820486111108</v>
      </c>
      <c r="D61" s="1">
        <v>45241.822337962964</v>
      </c>
      <c r="E61" t="s">
        <v>213</v>
      </c>
      <c r="I61" t="s">
        <v>48</v>
      </c>
      <c r="J61" t="s">
        <v>96</v>
      </c>
      <c r="K61">
        <v>4</v>
      </c>
      <c r="L61">
        <v>4</v>
      </c>
      <c r="M61">
        <v>4</v>
      </c>
      <c r="N61">
        <v>4</v>
      </c>
      <c r="O61">
        <v>4</v>
      </c>
      <c r="P61">
        <v>4</v>
      </c>
      <c r="Q61">
        <v>4</v>
      </c>
      <c r="R61">
        <v>4</v>
      </c>
      <c r="S61">
        <v>4</v>
      </c>
      <c r="T61">
        <v>4</v>
      </c>
      <c r="U61">
        <v>4</v>
      </c>
      <c r="V61">
        <v>4</v>
      </c>
      <c r="W61">
        <v>4</v>
      </c>
      <c r="X61">
        <v>4</v>
      </c>
      <c r="Y61">
        <v>4</v>
      </c>
      <c r="Z61">
        <v>4</v>
      </c>
      <c r="AA61">
        <v>4</v>
      </c>
      <c r="AB61">
        <v>4</v>
      </c>
      <c r="AC61">
        <v>4</v>
      </c>
      <c r="AD61">
        <v>4</v>
      </c>
      <c r="AE61">
        <v>4</v>
      </c>
      <c r="AF61">
        <v>4</v>
      </c>
      <c r="AG61">
        <v>4</v>
      </c>
      <c r="AH61">
        <v>4</v>
      </c>
      <c r="AI61">
        <v>4</v>
      </c>
      <c r="AJ61">
        <v>4</v>
      </c>
      <c r="AK61">
        <v>4</v>
      </c>
      <c r="AL61">
        <v>4</v>
      </c>
      <c r="AM61">
        <v>4</v>
      </c>
      <c r="AN61">
        <v>4</v>
      </c>
      <c r="AO61">
        <v>4</v>
      </c>
      <c r="AP61">
        <v>4</v>
      </c>
      <c r="AQ61">
        <v>4</v>
      </c>
      <c r="AR61">
        <v>4</v>
      </c>
      <c r="AS61">
        <v>4</v>
      </c>
      <c r="AT61">
        <v>4</v>
      </c>
      <c r="AU61">
        <v>4</v>
      </c>
      <c r="AV61">
        <v>4</v>
      </c>
      <c r="AW61">
        <v>5</v>
      </c>
      <c r="AX61">
        <v>4</v>
      </c>
      <c r="AY61">
        <v>4</v>
      </c>
      <c r="AZ61">
        <v>4</v>
      </c>
      <c r="BA61" t="s">
        <v>79</v>
      </c>
    </row>
    <row r="62" spans="1:53" x14ac:dyDescent="0.3">
      <c r="A62">
        <v>118467256628</v>
      </c>
      <c r="B62">
        <v>453298388</v>
      </c>
      <c r="C62" s="1">
        <v>45241.607743055552</v>
      </c>
      <c r="D62" s="1">
        <v>45241.610520833332</v>
      </c>
      <c r="E62" t="s">
        <v>214</v>
      </c>
      <c r="I62" t="s">
        <v>48</v>
      </c>
      <c r="J62" t="s">
        <v>65</v>
      </c>
      <c r="K62">
        <v>4</v>
      </c>
      <c r="L62">
        <v>4</v>
      </c>
      <c r="M62">
        <v>4</v>
      </c>
      <c r="N62">
        <v>4</v>
      </c>
      <c r="O62">
        <v>4</v>
      </c>
      <c r="P62">
        <v>4</v>
      </c>
      <c r="Q62">
        <v>4</v>
      </c>
      <c r="R62">
        <v>4</v>
      </c>
      <c r="S62">
        <v>4</v>
      </c>
      <c r="T62">
        <v>4</v>
      </c>
      <c r="U62">
        <v>4</v>
      </c>
      <c r="V62">
        <v>4</v>
      </c>
      <c r="W62">
        <v>4</v>
      </c>
      <c r="X62">
        <v>4</v>
      </c>
      <c r="Y62">
        <v>4</v>
      </c>
      <c r="Z62">
        <v>4</v>
      </c>
      <c r="AA62">
        <v>4</v>
      </c>
      <c r="AB62">
        <v>4</v>
      </c>
      <c r="AC62">
        <v>4</v>
      </c>
      <c r="AD62">
        <v>4</v>
      </c>
      <c r="AE62">
        <v>4</v>
      </c>
      <c r="AF62">
        <v>4</v>
      </c>
      <c r="AG62">
        <v>4</v>
      </c>
      <c r="AH62">
        <v>4</v>
      </c>
      <c r="AI62">
        <v>3</v>
      </c>
      <c r="AJ62">
        <v>4</v>
      </c>
      <c r="AK62">
        <v>4</v>
      </c>
      <c r="AL62">
        <v>4</v>
      </c>
      <c r="AM62">
        <v>4</v>
      </c>
      <c r="AN62" t="s">
        <v>50</v>
      </c>
      <c r="AO62">
        <v>4</v>
      </c>
      <c r="AP62">
        <v>4</v>
      </c>
      <c r="AQ62">
        <v>4</v>
      </c>
      <c r="AR62">
        <v>4</v>
      </c>
      <c r="AS62">
        <v>4</v>
      </c>
      <c r="AT62">
        <v>4</v>
      </c>
      <c r="AU62">
        <v>4</v>
      </c>
      <c r="AV62">
        <v>4</v>
      </c>
      <c r="AW62">
        <v>4</v>
      </c>
      <c r="AX62">
        <v>4</v>
      </c>
      <c r="AY62">
        <v>4</v>
      </c>
      <c r="AZ62">
        <v>4</v>
      </c>
      <c r="BA62" t="s">
        <v>87</v>
      </c>
    </row>
    <row r="63" spans="1:53" x14ac:dyDescent="0.3">
      <c r="A63">
        <v>118466425065</v>
      </c>
      <c r="B63">
        <v>453298388</v>
      </c>
      <c r="C63" s="1">
        <v>45240.583831018521</v>
      </c>
      <c r="D63" s="1">
        <v>45240.598553240743</v>
      </c>
      <c r="E63" t="s">
        <v>226</v>
      </c>
      <c r="I63" t="s">
        <v>48</v>
      </c>
      <c r="J63" t="s">
        <v>53</v>
      </c>
      <c r="K63">
        <v>4</v>
      </c>
      <c r="L63">
        <v>3</v>
      </c>
      <c r="M63">
        <v>4</v>
      </c>
      <c r="N63">
        <v>4</v>
      </c>
      <c r="O63">
        <v>4</v>
      </c>
      <c r="P63">
        <v>3</v>
      </c>
      <c r="Q63">
        <v>4</v>
      </c>
      <c r="R63">
        <v>4</v>
      </c>
      <c r="S63">
        <v>3</v>
      </c>
      <c r="T63">
        <v>3</v>
      </c>
      <c r="U63">
        <v>4</v>
      </c>
      <c r="V63">
        <v>3</v>
      </c>
      <c r="W63">
        <v>3</v>
      </c>
      <c r="X63">
        <v>4</v>
      </c>
      <c r="Y63">
        <v>3</v>
      </c>
      <c r="Z63">
        <v>5</v>
      </c>
      <c r="AA63">
        <v>4</v>
      </c>
      <c r="AB63">
        <v>2</v>
      </c>
      <c r="AC63">
        <v>4</v>
      </c>
      <c r="AD63">
        <v>4</v>
      </c>
      <c r="AE63">
        <v>4</v>
      </c>
      <c r="AF63">
        <v>2</v>
      </c>
      <c r="AG63">
        <v>4</v>
      </c>
      <c r="AH63">
        <v>4</v>
      </c>
      <c r="AI63">
        <v>4</v>
      </c>
      <c r="AJ63">
        <v>4</v>
      </c>
      <c r="AK63">
        <v>4</v>
      </c>
      <c r="AL63">
        <v>4</v>
      </c>
      <c r="AM63">
        <v>4</v>
      </c>
      <c r="AN63">
        <v>2</v>
      </c>
      <c r="AO63">
        <v>3</v>
      </c>
      <c r="AP63">
        <v>4</v>
      </c>
      <c r="AQ63">
        <v>4</v>
      </c>
      <c r="AR63">
        <v>4</v>
      </c>
      <c r="AS63">
        <v>4</v>
      </c>
      <c r="AT63">
        <v>4</v>
      </c>
      <c r="AU63">
        <v>4</v>
      </c>
      <c r="AV63">
        <v>5</v>
      </c>
      <c r="AW63">
        <v>3</v>
      </c>
      <c r="AX63">
        <v>4</v>
      </c>
      <c r="AY63">
        <v>4</v>
      </c>
      <c r="AZ63">
        <v>4</v>
      </c>
      <c r="BA63" t="s">
        <v>227</v>
      </c>
    </row>
    <row r="64" spans="1:53" x14ac:dyDescent="0.3">
      <c r="A64">
        <v>118466410769</v>
      </c>
      <c r="B64">
        <v>453298388</v>
      </c>
      <c r="C64" s="1">
        <v>45240.570925925924</v>
      </c>
      <c r="D64" s="1">
        <v>45240.576562499999</v>
      </c>
      <c r="E64" t="s">
        <v>228</v>
      </c>
      <c r="I64" t="s">
        <v>48</v>
      </c>
      <c r="J64" t="s">
        <v>53</v>
      </c>
      <c r="K64">
        <v>4</v>
      </c>
      <c r="L64">
        <v>4</v>
      </c>
      <c r="M64">
        <v>4</v>
      </c>
      <c r="N64">
        <v>2</v>
      </c>
      <c r="O64">
        <v>4</v>
      </c>
      <c r="P64">
        <v>5</v>
      </c>
      <c r="Q64">
        <v>4</v>
      </c>
      <c r="R64">
        <v>4</v>
      </c>
      <c r="S64">
        <v>4</v>
      </c>
      <c r="T64">
        <v>5</v>
      </c>
      <c r="U64">
        <v>4</v>
      </c>
      <c r="V64">
        <v>2</v>
      </c>
      <c r="W64">
        <v>4</v>
      </c>
      <c r="X64">
        <v>2</v>
      </c>
      <c r="Y64">
        <v>4</v>
      </c>
      <c r="Z64">
        <v>4</v>
      </c>
      <c r="AA64">
        <v>4</v>
      </c>
      <c r="AB64">
        <v>3</v>
      </c>
      <c r="AC64">
        <v>3</v>
      </c>
      <c r="AD64">
        <v>4</v>
      </c>
      <c r="AE64">
        <v>4</v>
      </c>
      <c r="AF64">
        <v>3</v>
      </c>
      <c r="AG64">
        <v>4</v>
      </c>
      <c r="AH64">
        <v>4</v>
      </c>
      <c r="AI64">
        <v>1</v>
      </c>
      <c r="AJ64">
        <v>4</v>
      </c>
      <c r="AK64">
        <v>4</v>
      </c>
      <c r="AL64">
        <v>3</v>
      </c>
      <c r="AM64">
        <v>1</v>
      </c>
      <c r="AN64">
        <v>4</v>
      </c>
      <c r="AO64">
        <v>4</v>
      </c>
      <c r="AP64">
        <v>4</v>
      </c>
      <c r="AQ64">
        <v>4</v>
      </c>
      <c r="AR64">
        <v>3</v>
      </c>
      <c r="AS64">
        <v>3</v>
      </c>
      <c r="AT64">
        <v>4</v>
      </c>
      <c r="AU64">
        <v>4</v>
      </c>
      <c r="AV64">
        <v>2</v>
      </c>
      <c r="AW64">
        <v>3</v>
      </c>
      <c r="AX64">
        <v>2</v>
      </c>
      <c r="AY64">
        <v>4</v>
      </c>
      <c r="AZ64">
        <v>3</v>
      </c>
      <c r="BA64" t="s">
        <v>229</v>
      </c>
    </row>
    <row r="65" spans="1:53" x14ac:dyDescent="0.3">
      <c r="A65">
        <v>118466387940</v>
      </c>
      <c r="B65">
        <v>453298388</v>
      </c>
      <c r="C65" s="1">
        <v>45240.531701388885</v>
      </c>
      <c r="D65" s="1">
        <v>45240.536087962966</v>
      </c>
      <c r="E65" t="s">
        <v>230</v>
      </c>
      <c r="I65" t="s">
        <v>48</v>
      </c>
      <c r="J65" t="s">
        <v>96</v>
      </c>
      <c r="K65">
        <v>4</v>
      </c>
      <c r="L65">
        <v>4</v>
      </c>
      <c r="M65">
        <v>4</v>
      </c>
      <c r="N65">
        <v>5</v>
      </c>
      <c r="O65">
        <v>4</v>
      </c>
      <c r="P65">
        <v>4</v>
      </c>
      <c r="Q65">
        <v>4</v>
      </c>
      <c r="R65">
        <v>4</v>
      </c>
      <c r="S65">
        <v>4</v>
      </c>
      <c r="T65">
        <v>4</v>
      </c>
      <c r="U65">
        <v>4</v>
      </c>
      <c r="V65">
        <v>5</v>
      </c>
      <c r="W65">
        <v>5</v>
      </c>
      <c r="X65">
        <v>4</v>
      </c>
      <c r="Y65">
        <v>4</v>
      </c>
      <c r="Z65">
        <v>4</v>
      </c>
      <c r="AA65">
        <v>4</v>
      </c>
      <c r="AB65">
        <v>4</v>
      </c>
      <c r="AC65">
        <v>5</v>
      </c>
      <c r="AD65">
        <v>5</v>
      </c>
      <c r="AE65">
        <v>4</v>
      </c>
      <c r="AF65">
        <v>4</v>
      </c>
      <c r="AG65">
        <v>4</v>
      </c>
      <c r="AH65">
        <v>4</v>
      </c>
      <c r="AI65">
        <v>4</v>
      </c>
      <c r="AJ65">
        <v>4</v>
      </c>
      <c r="AK65">
        <v>4</v>
      </c>
      <c r="AL65">
        <v>4</v>
      </c>
      <c r="AM65">
        <v>4</v>
      </c>
      <c r="AN65" t="s">
        <v>50</v>
      </c>
      <c r="AO65">
        <v>4</v>
      </c>
      <c r="AP65">
        <v>4</v>
      </c>
      <c r="AQ65">
        <v>4</v>
      </c>
      <c r="AR65">
        <v>4</v>
      </c>
      <c r="AS65">
        <v>4</v>
      </c>
      <c r="AT65">
        <v>4</v>
      </c>
      <c r="AU65">
        <v>4</v>
      </c>
      <c r="AV65">
        <v>4</v>
      </c>
      <c r="AW65">
        <v>4</v>
      </c>
      <c r="AX65">
        <v>4</v>
      </c>
      <c r="AY65">
        <v>4</v>
      </c>
      <c r="BA65" t="s">
        <v>231</v>
      </c>
    </row>
    <row r="66" spans="1:53" x14ac:dyDescent="0.3">
      <c r="A66">
        <v>118466290402</v>
      </c>
      <c r="B66">
        <v>453298388</v>
      </c>
      <c r="C66" s="1">
        <v>45240.388275462959</v>
      </c>
      <c r="D66" s="1">
        <v>45240.396724537037</v>
      </c>
      <c r="E66" t="s">
        <v>232</v>
      </c>
      <c r="I66" t="s">
        <v>48</v>
      </c>
      <c r="J66" t="s">
        <v>96</v>
      </c>
      <c r="K66">
        <v>4</v>
      </c>
      <c r="L66">
        <v>3</v>
      </c>
      <c r="M66">
        <v>4</v>
      </c>
      <c r="N66">
        <v>4</v>
      </c>
      <c r="O66">
        <v>4</v>
      </c>
      <c r="P66">
        <v>3</v>
      </c>
      <c r="Q66">
        <v>4</v>
      </c>
      <c r="R66">
        <v>2</v>
      </c>
      <c r="S66">
        <v>2</v>
      </c>
      <c r="T66">
        <v>2</v>
      </c>
      <c r="U66">
        <v>2</v>
      </c>
      <c r="V66">
        <v>2</v>
      </c>
      <c r="W66">
        <v>4</v>
      </c>
      <c r="X66">
        <v>3</v>
      </c>
      <c r="Y66">
        <v>4</v>
      </c>
      <c r="Z66">
        <v>4</v>
      </c>
      <c r="AA66">
        <v>3</v>
      </c>
      <c r="AB66">
        <v>4</v>
      </c>
      <c r="AC66">
        <v>4</v>
      </c>
      <c r="AD66">
        <v>1</v>
      </c>
      <c r="AE66">
        <v>3</v>
      </c>
      <c r="AF66">
        <v>3</v>
      </c>
      <c r="AG66">
        <v>3</v>
      </c>
      <c r="AH66">
        <v>4</v>
      </c>
      <c r="AI66">
        <v>2</v>
      </c>
      <c r="AJ66">
        <v>4</v>
      </c>
      <c r="AK66">
        <v>1</v>
      </c>
      <c r="AL66">
        <v>4</v>
      </c>
      <c r="AM66">
        <v>4</v>
      </c>
      <c r="AN66">
        <v>4</v>
      </c>
      <c r="AO66">
        <v>4</v>
      </c>
      <c r="AP66">
        <v>4</v>
      </c>
      <c r="AQ66">
        <v>4</v>
      </c>
      <c r="AR66">
        <v>3</v>
      </c>
      <c r="AS66">
        <v>3</v>
      </c>
      <c r="AT66">
        <v>3</v>
      </c>
      <c r="AU66">
        <v>4</v>
      </c>
      <c r="AV66">
        <v>3</v>
      </c>
      <c r="AW66">
        <v>4</v>
      </c>
      <c r="AX66">
        <v>4</v>
      </c>
      <c r="AY66">
        <v>4</v>
      </c>
      <c r="AZ66">
        <v>3</v>
      </c>
      <c r="BA66" t="s">
        <v>233</v>
      </c>
    </row>
    <row r="67" spans="1:53" x14ac:dyDescent="0.3">
      <c r="A67">
        <v>118465846097</v>
      </c>
      <c r="B67">
        <v>453298388</v>
      </c>
      <c r="C67" s="1">
        <v>45240.053553240738</v>
      </c>
      <c r="D67" s="1">
        <v>45240.060995370368</v>
      </c>
      <c r="E67" t="s">
        <v>234</v>
      </c>
      <c r="I67" t="s">
        <v>48</v>
      </c>
      <c r="J67" t="s">
        <v>49</v>
      </c>
      <c r="K67">
        <v>2</v>
      </c>
      <c r="L67">
        <v>3</v>
      </c>
      <c r="M67">
        <v>3</v>
      </c>
      <c r="N67">
        <v>2</v>
      </c>
      <c r="O67">
        <v>2</v>
      </c>
      <c r="P67">
        <v>3</v>
      </c>
      <c r="Q67">
        <v>3</v>
      </c>
      <c r="R67">
        <v>2</v>
      </c>
      <c r="S67">
        <v>3</v>
      </c>
      <c r="T67">
        <v>2</v>
      </c>
      <c r="U67">
        <v>3</v>
      </c>
      <c r="V67">
        <v>4</v>
      </c>
      <c r="W67">
        <v>4</v>
      </c>
      <c r="X67">
        <v>2</v>
      </c>
      <c r="Y67">
        <v>3</v>
      </c>
      <c r="Z67">
        <v>4</v>
      </c>
      <c r="AA67">
        <v>4</v>
      </c>
      <c r="AB67">
        <v>4</v>
      </c>
      <c r="AC67">
        <v>4</v>
      </c>
      <c r="AD67">
        <v>3</v>
      </c>
      <c r="AE67">
        <v>4</v>
      </c>
      <c r="AF67">
        <v>3</v>
      </c>
      <c r="AG67">
        <v>4</v>
      </c>
      <c r="AH67">
        <v>4</v>
      </c>
      <c r="AI67">
        <v>2</v>
      </c>
      <c r="AJ67">
        <v>4</v>
      </c>
      <c r="AK67">
        <v>3</v>
      </c>
      <c r="AL67">
        <v>4</v>
      </c>
      <c r="AM67">
        <v>4</v>
      </c>
      <c r="AN67">
        <v>3</v>
      </c>
      <c r="AO67">
        <v>4</v>
      </c>
      <c r="AP67">
        <v>4</v>
      </c>
      <c r="AQ67">
        <v>4</v>
      </c>
      <c r="AR67">
        <v>2</v>
      </c>
      <c r="AS67">
        <v>2</v>
      </c>
      <c r="AT67">
        <v>2</v>
      </c>
      <c r="AU67">
        <v>2</v>
      </c>
      <c r="AV67">
        <v>2</v>
      </c>
      <c r="AW67">
        <v>4</v>
      </c>
      <c r="AX67">
        <v>4</v>
      </c>
      <c r="AY67">
        <v>4</v>
      </c>
      <c r="AZ67">
        <v>3</v>
      </c>
      <c r="BA67" t="s">
        <v>235</v>
      </c>
    </row>
    <row r="68" spans="1:53" x14ac:dyDescent="0.3">
      <c r="A68">
        <v>118465725215</v>
      </c>
      <c r="B68">
        <v>453298388</v>
      </c>
      <c r="C68" s="1">
        <v>45239.970983796295</v>
      </c>
      <c r="D68" s="1">
        <v>45239.983530092592</v>
      </c>
      <c r="E68" t="s">
        <v>240</v>
      </c>
      <c r="I68" t="s">
        <v>56</v>
      </c>
      <c r="J68" t="s">
        <v>96</v>
      </c>
      <c r="K68">
        <v>4</v>
      </c>
      <c r="L68">
        <v>4</v>
      </c>
      <c r="M68">
        <v>4</v>
      </c>
      <c r="N68">
        <v>4</v>
      </c>
      <c r="O68">
        <v>4</v>
      </c>
      <c r="P68">
        <v>3</v>
      </c>
      <c r="Q68">
        <v>4</v>
      </c>
      <c r="R68">
        <v>4</v>
      </c>
      <c r="S68">
        <v>4</v>
      </c>
      <c r="T68">
        <v>4</v>
      </c>
      <c r="U68">
        <v>4</v>
      </c>
      <c r="V68">
        <v>4</v>
      </c>
      <c r="W68">
        <v>4</v>
      </c>
      <c r="X68">
        <v>3</v>
      </c>
      <c r="Y68">
        <v>4</v>
      </c>
      <c r="Z68">
        <v>1</v>
      </c>
      <c r="AA68">
        <v>3</v>
      </c>
      <c r="AB68">
        <v>4</v>
      </c>
      <c r="AC68">
        <v>4</v>
      </c>
      <c r="AD68">
        <v>3</v>
      </c>
      <c r="AE68">
        <v>5</v>
      </c>
      <c r="AF68">
        <v>4</v>
      </c>
      <c r="AG68">
        <v>2</v>
      </c>
      <c r="AH68">
        <v>2</v>
      </c>
      <c r="AI68">
        <v>1</v>
      </c>
      <c r="AJ68">
        <v>4</v>
      </c>
      <c r="AK68">
        <v>4</v>
      </c>
      <c r="AL68">
        <v>4</v>
      </c>
      <c r="AM68">
        <v>4</v>
      </c>
      <c r="AN68" t="s">
        <v>50</v>
      </c>
      <c r="AO68">
        <v>3</v>
      </c>
      <c r="AP68">
        <v>1</v>
      </c>
      <c r="AQ68">
        <v>2</v>
      </c>
      <c r="AR68">
        <v>3</v>
      </c>
      <c r="AS68">
        <v>3</v>
      </c>
      <c r="AT68">
        <v>4</v>
      </c>
      <c r="AU68">
        <v>3</v>
      </c>
      <c r="AV68">
        <v>3</v>
      </c>
      <c r="AW68">
        <v>4</v>
      </c>
      <c r="AX68">
        <v>4</v>
      </c>
      <c r="AY68">
        <v>3</v>
      </c>
      <c r="AZ68">
        <v>3</v>
      </c>
      <c r="BA68" t="s">
        <v>241</v>
      </c>
    </row>
    <row r="69" spans="1:53" x14ac:dyDescent="0.3">
      <c r="A69">
        <v>118465721189</v>
      </c>
      <c r="B69">
        <v>453298388</v>
      </c>
      <c r="C69" s="1">
        <v>45239.977071759262</v>
      </c>
      <c r="D69" s="1">
        <v>45239.98101851852</v>
      </c>
      <c r="E69" t="s">
        <v>242</v>
      </c>
      <c r="I69" t="s">
        <v>64</v>
      </c>
      <c r="J69" t="s">
        <v>96</v>
      </c>
      <c r="K69">
        <v>4</v>
      </c>
      <c r="L69">
        <v>2</v>
      </c>
      <c r="M69">
        <v>4</v>
      </c>
      <c r="N69">
        <v>4</v>
      </c>
      <c r="O69">
        <v>2</v>
      </c>
      <c r="P69">
        <v>4</v>
      </c>
      <c r="Q69">
        <v>4</v>
      </c>
      <c r="R69">
        <v>3</v>
      </c>
      <c r="S69">
        <v>4</v>
      </c>
      <c r="T69">
        <v>2</v>
      </c>
      <c r="U69">
        <v>3</v>
      </c>
      <c r="V69">
        <v>4</v>
      </c>
      <c r="W69">
        <v>5</v>
      </c>
      <c r="X69">
        <v>4</v>
      </c>
      <c r="Y69">
        <v>4</v>
      </c>
      <c r="Z69">
        <v>5</v>
      </c>
      <c r="AA69">
        <v>4</v>
      </c>
      <c r="AB69">
        <v>4</v>
      </c>
      <c r="AC69">
        <v>4</v>
      </c>
      <c r="AD69">
        <v>2</v>
      </c>
      <c r="AE69">
        <v>2</v>
      </c>
      <c r="AF69">
        <v>4</v>
      </c>
      <c r="AG69">
        <v>4</v>
      </c>
      <c r="AH69">
        <v>3</v>
      </c>
      <c r="AI69">
        <v>2</v>
      </c>
      <c r="AJ69">
        <v>4</v>
      </c>
      <c r="AK69">
        <v>4</v>
      </c>
      <c r="AL69">
        <v>4</v>
      </c>
      <c r="AM69">
        <v>4</v>
      </c>
      <c r="AN69">
        <v>4</v>
      </c>
      <c r="AO69">
        <v>2</v>
      </c>
      <c r="AP69">
        <v>4</v>
      </c>
      <c r="AQ69">
        <v>4</v>
      </c>
      <c r="AR69">
        <v>4</v>
      </c>
      <c r="AS69">
        <v>4</v>
      </c>
      <c r="AT69">
        <v>3</v>
      </c>
      <c r="AU69">
        <v>4</v>
      </c>
      <c r="AV69">
        <v>4</v>
      </c>
      <c r="AW69">
        <v>5</v>
      </c>
      <c r="AX69">
        <v>4</v>
      </c>
      <c r="AY69">
        <v>4</v>
      </c>
      <c r="AZ69">
        <v>3</v>
      </c>
      <c r="BA69" t="s">
        <v>243</v>
      </c>
    </row>
    <row r="70" spans="1:53" x14ac:dyDescent="0.3">
      <c r="A70">
        <v>118465694281</v>
      </c>
      <c r="B70">
        <v>453298388</v>
      </c>
      <c r="C70" s="1">
        <v>45239.957962962966</v>
      </c>
      <c r="D70" s="1">
        <v>45239.963043981479</v>
      </c>
      <c r="E70" t="s">
        <v>246</v>
      </c>
      <c r="I70" t="s">
        <v>48</v>
      </c>
      <c r="J70" t="s">
        <v>49</v>
      </c>
      <c r="K70">
        <v>3</v>
      </c>
      <c r="L70">
        <v>4</v>
      </c>
      <c r="M70">
        <v>4</v>
      </c>
      <c r="N70">
        <v>4</v>
      </c>
      <c r="O70">
        <v>3</v>
      </c>
      <c r="P70">
        <v>4</v>
      </c>
      <c r="Q70">
        <v>4</v>
      </c>
      <c r="R70">
        <v>3</v>
      </c>
      <c r="S70">
        <v>4</v>
      </c>
      <c r="T70">
        <v>3</v>
      </c>
      <c r="U70">
        <v>4</v>
      </c>
      <c r="V70">
        <v>4</v>
      </c>
      <c r="W70">
        <v>4</v>
      </c>
      <c r="X70">
        <v>4</v>
      </c>
      <c r="Y70">
        <v>2</v>
      </c>
      <c r="Z70">
        <v>3</v>
      </c>
      <c r="AA70">
        <v>4</v>
      </c>
      <c r="AB70">
        <v>4</v>
      </c>
      <c r="AC70">
        <v>4</v>
      </c>
      <c r="AD70">
        <v>3</v>
      </c>
      <c r="AE70">
        <v>4</v>
      </c>
      <c r="AF70">
        <v>4</v>
      </c>
      <c r="AG70">
        <v>4</v>
      </c>
      <c r="AH70">
        <v>3</v>
      </c>
      <c r="AI70">
        <v>4</v>
      </c>
      <c r="AJ70">
        <v>4</v>
      </c>
      <c r="AK70">
        <v>1</v>
      </c>
      <c r="AL70">
        <v>4</v>
      </c>
      <c r="AM70">
        <v>4</v>
      </c>
      <c r="AN70" t="s">
        <v>50</v>
      </c>
      <c r="AO70">
        <v>3</v>
      </c>
      <c r="AP70">
        <v>4</v>
      </c>
      <c r="AQ70">
        <v>3</v>
      </c>
      <c r="AR70">
        <v>4</v>
      </c>
      <c r="AS70">
        <v>4</v>
      </c>
      <c r="AT70">
        <v>4</v>
      </c>
      <c r="AU70">
        <v>4</v>
      </c>
      <c r="AV70">
        <v>4</v>
      </c>
      <c r="AW70">
        <v>4</v>
      </c>
      <c r="AX70">
        <v>4</v>
      </c>
      <c r="AY70">
        <v>3</v>
      </c>
      <c r="AZ70">
        <v>3</v>
      </c>
      <c r="BA70" t="s">
        <v>247</v>
      </c>
    </row>
    <row r="71" spans="1:53" x14ac:dyDescent="0.3">
      <c r="A71">
        <v>118465675605</v>
      </c>
      <c r="B71">
        <v>453298388</v>
      </c>
      <c r="C71" s="1">
        <v>45239.94771990741</v>
      </c>
      <c r="D71" s="1">
        <v>45239.950659722221</v>
      </c>
      <c r="E71" t="s">
        <v>248</v>
      </c>
      <c r="I71" t="s">
        <v>48</v>
      </c>
      <c r="J71" t="s">
        <v>65</v>
      </c>
      <c r="K71">
        <v>5</v>
      </c>
      <c r="L71">
        <v>5</v>
      </c>
      <c r="M71">
        <v>5</v>
      </c>
      <c r="N71">
        <v>4</v>
      </c>
      <c r="O71">
        <v>4</v>
      </c>
      <c r="P71">
        <v>4</v>
      </c>
      <c r="Q71">
        <v>4</v>
      </c>
      <c r="R71">
        <v>4</v>
      </c>
      <c r="S71">
        <v>4</v>
      </c>
      <c r="T71">
        <v>4</v>
      </c>
      <c r="U71">
        <v>4</v>
      </c>
      <c r="V71">
        <v>4</v>
      </c>
      <c r="W71">
        <v>4</v>
      </c>
      <c r="X71">
        <v>3</v>
      </c>
      <c r="Y71">
        <v>4</v>
      </c>
      <c r="Z71">
        <v>5</v>
      </c>
      <c r="AA71">
        <v>4</v>
      </c>
      <c r="AB71">
        <v>4</v>
      </c>
      <c r="AC71">
        <v>4</v>
      </c>
      <c r="AD71">
        <v>4</v>
      </c>
      <c r="AE71">
        <v>4</v>
      </c>
      <c r="AF71">
        <v>4</v>
      </c>
      <c r="AG71">
        <v>4</v>
      </c>
      <c r="AH71">
        <v>3</v>
      </c>
      <c r="AI71">
        <v>2</v>
      </c>
      <c r="AJ71">
        <v>4</v>
      </c>
      <c r="AK71">
        <v>4</v>
      </c>
      <c r="AL71">
        <v>4</v>
      </c>
      <c r="AM71">
        <v>5</v>
      </c>
      <c r="AN71" t="s">
        <v>50</v>
      </c>
      <c r="AO71">
        <v>4</v>
      </c>
      <c r="AP71">
        <v>4</v>
      </c>
      <c r="AQ71">
        <v>2</v>
      </c>
      <c r="AR71">
        <v>4</v>
      </c>
      <c r="AS71">
        <v>4</v>
      </c>
      <c r="AT71">
        <v>5</v>
      </c>
      <c r="AU71">
        <v>4</v>
      </c>
      <c r="AV71">
        <v>4</v>
      </c>
      <c r="AW71">
        <v>5</v>
      </c>
      <c r="AX71">
        <v>4</v>
      </c>
      <c r="AY71">
        <v>3</v>
      </c>
      <c r="AZ71">
        <v>4</v>
      </c>
      <c r="BA71" t="s">
        <v>249</v>
      </c>
    </row>
    <row r="72" spans="1:53" x14ac:dyDescent="0.3">
      <c r="A72">
        <v>118465636376</v>
      </c>
      <c r="B72">
        <v>453298388</v>
      </c>
      <c r="C72" s="1">
        <v>45239.921006944445</v>
      </c>
      <c r="D72" s="1">
        <v>45239.924571759257</v>
      </c>
      <c r="E72" t="s">
        <v>252</v>
      </c>
      <c r="I72" t="s">
        <v>48</v>
      </c>
      <c r="J72" t="s">
        <v>96</v>
      </c>
      <c r="K72">
        <v>4</v>
      </c>
      <c r="L72">
        <v>4</v>
      </c>
      <c r="M72">
        <v>4</v>
      </c>
      <c r="N72">
        <v>4</v>
      </c>
      <c r="O72">
        <v>4</v>
      </c>
      <c r="P72">
        <v>4</v>
      </c>
      <c r="Q72">
        <v>4</v>
      </c>
      <c r="R72">
        <v>4</v>
      </c>
      <c r="S72">
        <v>4</v>
      </c>
      <c r="T72">
        <v>4</v>
      </c>
      <c r="U72">
        <v>4</v>
      </c>
      <c r="V72">
        <v>4</v>
      </c>
      <c r="W72">
        <v>4</v>
      </c>
      <c r="X72">
        <v>4</v>
      </c>
      <c r="Y72">
        <v>5</v>
      </c>
      <c r="Z72">
        <v>4</v>
      </c>
      <c r="AA72">
        <v>4</v>
      </c>
      <c r="AB72">
        <v>4</v>
      </c>
      <c r="AC72">
        <v>4</v>
      </c>
      <c r="AD72">
        <v>4</v>
      </c>
      <c r="AE72">
        <v>4</v>
      </c>
      <c r="AF72">
        <v>4</v>
      </c>
      <c r="AG72">
        <v>4</v>
      </c>
      <c r="AH72">
        <v>5</v>
      </c>
      <c r="AI72">
        <v>4</v>
      </c>
      <c r="AJ72">
        <v>4</v>
      </c>
      <c r="AK72">
        <v>4</v>
      </c>
      <c r="AL72">
        <v>4</v>
      </c>
      <c r="AM72">
        <v>4</v>
      </c>
      <c r="AN72">
        <v>4</v>
      </c>
      <c r="AO72">
        <v>4</v>
      </c>
      <c r="AP72">
        <v>4</v>
      </c>
      <c r="AQ72" t="s">
        <v>81</v>
      </c>
      <c r="AR72">
        <v>4</v>
      </c>
      <c r="AS72">
        <v>5</v>
      </c>
      <c r="AT72">
        <v>5</v>
      </c>
      <c r="AU72">
        <v>5</v>
      </c>
      <c r="AV72">
        <v>5</v>
      </c>
      <c r="AW72">
        <v>4</v>
      </c>
      <c r="AX72">
        <v>4</v>
      </c>
      <c r="AY72">
        <v>4</v>
      </c>
      <c r="AZ72">
        <v>4</v>
      </c>
      <c r="BA72" t="s">
        <v>253</v>
      </c>
    </row>
    <row r="73" spans="1:53" x14ac:dyDescent="0.3">
      <c r="A73">
        <v>118465589979</v>
      </c>
      <c r="B73">
        <v>453298388</v>
      </c>
      <c r="C73" s="1">
        <v>45239.840983796297</v>
      </c>
      <c r="D73" s="1">
        <v>45239.890810185185</v>
      </c>
      <c r="E73" t="s">
        <v>258</v>
      </c>
      <c r="I73" t="s">
        <v>48</v>
      </c>
      <c r="J73" t="s">
        <v>84</v>
      </c>
      <c r="K73">
        <v>4</v>
      </c>
      <c r="L73">
        <v>2</v>
      </c>
      <c r="M73">
        <v>3</v>
      </c>
      <c r="N73">
        <v>4</v>
      </c>
      <c r="O73">
        <v>4</v>
      </c>
      <c r="P73">
        <v>4</v>
      </c>
      <c r="Q73">
        <v>4</v>
      </c>
      <c r="R73">
        <v>3</v>
      </c>
      <c r="S73">
        <v>3</v>
      </c>
      <c r="T73">
        <v>2</v>
      </c>
      <c r="U73">
        <v>3</v>
      </c>
      <c r="V73">
        <v>1</v>
      </c>
      <c r="W73">
        <v>3</v>
      </c>
      <c r="X73">
        <v>1</v>
      </c>
      <c r="Y73">
        <v>3</v>
      </c>
      <c r="Z73">
        <v>4</v>
      </c>
      <c r="AA73">
        <v>4</v>
      </c>
      <c r="AB73">
        <v>4</v>
      </c>
      <c r="AC73">
        <v>4</v>
      </c>
      <c r="AD73">
        <v>5</v>
      </c>
      <c r="AE73">
        <v>4</v>
      </c>
      <c r="AF73">
        <v>5</v>
      </c>
      <c r="AG73">
        <v>5</v>
      </c>
      <c r="AH73">
        <v>5</v>
      </c>
      <c r="AI73">
        <v>3</v>
      </c>
      <c r="AJ73">
        <v>4</v>
      </c>
      <c r="AK73">
        <v>4</v>
      </c>
      <c r="AL73">
        <v>4</v>
      </c>
      <c r="AM73">
        <v>3</v>
      </c>
      <c r="AN73">
        <v>3</v>
      </c>
      <c r="AO73">
        <v>2</v>
      </c>
      <c r="AP73">
        <v>4</v>
      </c>
      <c r="AQ73">
        <v>4</v>
      </c>
      <c r="AR73">
        <v>4</v>
      </c>
      <c r="AS73">
        <v>4</v>
      </c>
      <c r="AT73">
        <v>4</v>
      </c>
      <c r="AU73">
        <v>4</v>
      </c>
      <c r="AV73">
        <v>1</v>
      </c>
      <c r="AW73">
        <v>4</v>
      </c>
      <c r="AX73">
        <v>3</v>
      </c>
      <c r="AY73">
        <v>4</v>
      </c>
      <c r="AZ73">
        <v>3</v>
      </c>
      <c r="BA73" t="s">
        <v>79</v>
      </c>
    </row>
    <row r="74" spans="1:53" x14ac:dyDescent="0.3">
      <c r="A74">
        <v>118465497501</v>
      </c>
      <c r="B74">
        <v>453298388</v>
      </c>
      <c r="C74" s="1">
        <v>45239.783043981479</v>
      </c>
      <c r="D74" s="1">
        <v>45239.793379629627</v>
      </c>
      <c r="E74" t="s">
        <v>269</v>
      </c>
      <c r="I74" t="s">
        <v>48</v>
      </c>
      <c r="J74" t="s">
        <v>65</v>
      </c>
      <c r="K74">
        <v>4</v>
      </c>
      <c r="L74">
        <v>4</v>
      </c>
      <c r="M74">
        <v>3</v>
      </c>
      <c r="N74">
        <v>2</v>
      </c>
      <c r="O74">
        <v>3</v>
      </c>
      <c r="P74">
        <v>4</v>
      </c>
      <c r="Q74">
        <v>2</v>
      </c>
      <c r="R74">
        <v>2</v>
      </c>
      <c r="S74">
        <v>4</v>
      </c>
      <c r="T74">
        <v>2</v>
      </c>
      <c r="U74">
        <v>2</v>
      </c>
      <c r="V74">
        <v>3</v>
      </c>
      <c r="W74">
        <v>4</v>
      </c>
      <c r="X74">
        <v>2</v>
      </c>
      <c r="Y74">
        <v>3</v>
      </c>
      <c r="Z74">
        <v>4</v>
      </c>
      <c r="AA74">
        <v>4</v>
      </c>
      <c r="AB74">
        <v>4</v>
      </c>
      <c r="AC74">
        <v>4</v>
      </c>
      <c r="AD74">
        <v>4</v>
      </c>
      <c r="AE74">
        <v>2</v>
      </c>
      <c r="AF74">
        <v>2</v>
      </c>
      <c r="AG74">
        <v>2</v>
      </c>
      <c r="AH74">
        <v>4</v>
      </c>
      <c r="AI74">
        <v>4</v>
      </c>
      <c r="AJ74">
        <v>4</v>
      </c>
      <c r="AK74">
        <v>4</v>
      </c>
      <c r="AL74">
        <v>4</v>
      </c>
      <c r="AM74">
        <v>4</v>
      </c>
      <c r="AN74" t="s">
        <v>50</v>
      </c>
      <c r="AO74">
        <v>4</v>
      </c>
      <c r="AP74" t="s">
        <v>81</v>
      </c>
      <c r="AQ74">
        <v>4</v>
      </c>
      <c r="AR74">
        <v>3</v>
      </c>
      <c r="AS74">
        <v>3</v>
      </c>
      <c r="AT74">
        <v>4</v>
      </c>
      <c r="AU74">
        <v>3</v>
      </c>
      <c r="AV74">
        <v>3</v>
      </c>
      <c r="AW74">
        <v>4</v>
      </c>
      <c r="AX74">
        <v>4</v>
      </c>
      <c r="AY74">
        <v>4</v>
      </c>
      <c r="AZ74">
        <v>2</v>
      </c>
      <c r="BA74" t="s">
        <v>270</v>
      </c>
    </row>
    <row r="75" spans="1:53" x14ac:dyDescent="0.3">
      <c r="A75">
        <v>118465480694</v>
      </c>
      <c r="B75">
        <v>453298388</v>
      </c>
      <c r="C75" s="1">
        <v>45239.768680555557</v>
      </c>
      <c r="D75" s="1">
        <v>45239.772743055553</v>
      </c>
      <c r="E75" t="s">
        <v>275</v>
      </c>
      <c r="I75" t="s">
        <v>56</v>
      </c>
      <c r="J75" t="s">
        <v>65</v>
      </c>
      <c r="K75">
        <v>3</v>
      </c>
      <c r="L75">
        <v>4</v>
      </c>
      <c r="M75">
        <v>3</v>
      </c>
      <c r="N75">
        <v>4</v>
      </c>
      <c r="O75">
        <v>4</v>
      </c>
      <c r="P75">
        <v>4</v>
      </c>
      <c r="Q75">
        <v>4</v>
      </c>
      <c r="R75">
        <v>3</v>
      </c>
      <c r="S75">
        <v>4</v>
      </c>
      <c r="T75">
        <v>3</v>
      </c>
      <c r="U75">
        <v>4</v>
      </c>
      <c r="V75">
        <v>4</v>
      </c>
      <c r="W75">
        <v>4</v>
      </c>
      <c r="X75">
        <v>4</v>
      </c>
      <c r="Y75">
        <v>3</v>
      </c>
      <c r="Z75">
        <v>4</v>
      </c>
      <c r="AA75">
        <v>4</v>
      </c>
      <c r="AB75">
        <v>4</v>
      </c>
      <c r="AC75">
        <v>4</v>
      </c>
      <c r="AD75">
        <v>3</v>
      </c>
      <c r="AE75">
        <v>3</v>
      </c>
      <c r="AF75">
        <v>4</v>
      </c>
      <c r="AG75">
        <v>3</v>
      </c>
      <c r="AH75">
        <v>4</v>
      </c>
      <c r="AI75">
        <v>4</v>
      </c>
      <c r="AJ75">
        <v>4</v>
      </c>
      <c r="AK75">
        <v>4</v>
      </c>
      <c r="AL75">
        <v>4</v>
      </c>
      <c r="AM75">
        <v>4</v>
      </c>
      <c r="AN75" t="s">
        <v>50</v>
      </c>
      <c r="AO75">
        <v>3</v>
      </c>
      <c r="AP75">
        <v>4</v>
      </c>
      <c r="AQ75">
        <v>4</v>
      </c>
      <c r="AR75">
        <v>3</v>
      </c>
      <c r="AS75">
        <v>4</v>
      </c>
      <c r="AT75">
        <v>4</v>
      </c>
      <c r="AU75">
        <v>4</v>
      </c>
      <c r="AV75">
        <v>3</v>
      </c>
      <c r="AW75">
        <v>4</v>
      </c>
      <c r="AX75">
        <v>4</v>
      </c>
      <c r="AY75">
        <v>4</v>
      </c>
      <c r="AZ75">
        <v>4</v>
      </c>
      <c r="BA75" t="s">
        <v>276</v>
      </c>
    </row>
    <row r="76" spans="1:53" x14ac:dyDescent="0.3">
      <c r="A76">
        <v>118465481129</v>
      </c>
      <c r="B76">
        <v>453298388</v>
      </c>
      <c r="C76" s="1">
        <v>45239.769131944442</v>
      </c>
      <c r="D76" s="1">
        <v>45239.772303240738</v>
      </c>
      <c r="E76" t="s">
        <v>277</v>
      </c>
      <c r="I76" t="s">
        <v>48</v>
      </c>
      <c r="J76" t="s">
        <v>49</v>
      </c>
      <c r="K76">
        <v>2</v>
      </c>
      <c r="L76">
        <v>4</v>
      </c>
      <c r="M76">
        <v>5</v>
      </c>
      <c r="N76">
        <v>3</v>
      </c>
      <c r="O76">
        <v>4</v>
      </c>
      <c r="P76">
        <v>4</v>
      </c>
      <c r="Q76">
        <v>3</v>
      </c>
      <c r="R76">
        <v>2</v>
      </c>
      <c r="S76">
        <v>4</v>
      </c>
      <c r="T76">
        <v>4</v>
      </c>
      <c r="U76">
        <v>4</v>
      </c>
      <c r="V76">
        <v>2</v>
      </c>
      <c r="W76">
        <v>4</v>
      </c>
      <c r="X76">
        <v>4</v>
      </c>
      <c r="Y76">
        <v>3</v>
      </c>
      <c r="Z76">
        <v>4</v>
      </c>
      <c r="AA76">
        <v>4</v>
      </c>
      <c r="AB76">
        <v>4</v>
      </c>
      <c r="AC76">
        <v>4</v>
      </c>
      <c r="AD76">
        <v>4</v>
      </c>
      <c r="AE76">
        <v>4</v>
      </c>
      <c r="AF76">
        <v>3</v>
      </c>
      <c r="AG76">
        <v>2</v>
      </c>
      <c r="AH76">
        <v>2</v>
      </c>
      <c r="AI76">
        <v>4</v>
      </c>
      <c r="AJ76">
        <v>4</v>
      </c>
      <c r="AK76">
        <v>4</v>
      </c>
      <c r="AL76">
        <v>4</v>
      </c>
      <c r="AM76">
        <v>2</v>
      </c>
      <c r="AN76">
        <v>4</v>
      </c>
      <c r="AO76">
        <v>4</v>
      </c>
      <c r="AP76">
        <v>4</v>
      </c>
      <c r="AQ76">
        <v>4</v>
      </c>
      <c r="AR76">
        <v>3</v>
      </c>
      <c r="AS76">
        <v>3</v>
      </c>
      <c r="AT76">
        <v>4</v>
      </c>
      <c r="AU76">
        <v>3</v>
      </c>
      <c r="AV76">
        <v>3</v>
      </c>
      <c r="AW76">
        <v>3</v>
      </c>
      <c r="AX76">
        <v>2</v>
      </c>
      <c r="AY76">
        <v>4</v>
      </c>
      <c r="AZ76">
        <v>4</v>
      </c>
      <c r="BA76" t="s">
        <v>278</v>
      </c>
    </row>
    <row r="77" spans="1:53" x14ac:dyDescent="0.3">
      <c r="A77">
        <v>118465474127</v>
      </c>
      <c r="B77">
        <v>453298388</v>
      </c>
      <c r="C77" s="1">
        <v>45239.760729166665</v>
      </c>
      <c r="D77" s="1">
        <v>45239.763310185182</v>
      </c>
      <c r="E77" t="s">
        <v>279</v>
      </c>
      <c r="I77" t="s">
        <v>48</v>
      </c>
      <c r="J77" t="s">
        <v>65</v>
      </c>
      <c r="K77">
        <v>4</v>
      </c>
      <c r="L77">
        <v>4</v>
      </c>
      <c r="M77">
        <v>5</v>
      </c>
      <c r="N77">
        <v>5</v>
      </c>
      <c r="O77">
        <v>5</v>
      </c>
      <c r="P77">
        <v>4</v>
      </c>
      <c r="Q77">
        <v>5</v>
      </c>
      <c r="R77">
        <v>4</v>
      </c>
      <c r="S77">
        <v>5</v>
      </c>
      <c r="T77">
        <v>5</v>
      </c>
      <c r="U77">
        <v>4</v>
      </c>
      <c r="V77">
        <v>4</v>
      </c>
      <c r="W77">
        <v>4</v>
      </c>
      <c r="X77">
        <v>4</v>
      </c>
      <c r="Y77">
        <v>4</v>
      </c>
      <c r="Z77">
        <v>4</v>
      </c>
      <c r="AA77">
        <v>4</v>
      </c>
      <c r="AB77">
        <v>4</v>
      </c>
      <c r="AC77">
        <v>4</v>
      </c>
      <c r="AD77">
        <v>4</v>
      </c>
      <c r="AE77">
        <v>4</v>
      </c>
      <c r="AF77">
        <v>4</v>
      </c>
      <c r="AG77">
        <v>4</v>
      </c>
      <c r="AH77">
        <v>4</v>
      </c>
      <c r="AI77">
        <v>4</v>
      </c>
      <c r="AJ77">
        <v>4</v>
      </c>
      <c r="AK77">
        <v>3</v>
      </c>
      <c r="AL77">
        <v>4</v>
      </c>
      <c r="AM77">
        <v>4</v>
      </c>
      <c r="AN77">
        <v>3</v>
      </c>
      <c r="AO77">
        <v>3</v>
      </c>
      <c r="AP77">
        <v>4</v>
      </c>
      <c r="AQ77">
        <v>4</v>
      </c>
      <c r="AR77">
        <v>4</v>
      </c>
      <c r="AS77">
        <v>4</v>
      </c>
      <c r="AT77">
        <v>4</v>
      </c>
      <c r="AU77">
        <v>4</v>
      </c>
      <c r="AV77">
        <v>4</v>
      </c>
      <c r="AW77">
        <v>4</v>
      </c>
      <c r="AX77">
        <v>4</v>
      </c>
      <c r="AY77">
        <v>5</v>
      </c>
      <c r="AZ77">
        <v>4</v>
      </c>
      <c r="BA77" t="s">
        <v>280</v>
      </c>
    </row>
    <row r="78" spans="1:53" x14ac:dyDescent="0.3">
      <c r="A78">
        <v>118465468677</v>
      </c>
      <c r="B78">
        <v>453298388</v>
      </c>
      <c r="C78" s="1">
        <v>45239.75439814815</v>
      </c>
      <c r="D78" s="1">
        <v>45239.756631944445</v>
      </c>
      <c r="E78" t="s">
        <v>283</v>
      </c>
      <c r="I78" t="s">
        <v>48</v>
      </c>
      <c r="J78" t="s">
        <v>49</v>
      </c>
      <c r="K78">
        <v>5</v>
      </c>
      <c r="L78">
        <v>5</v>
      </c>
      <c r="M78">
        <v>5</v>
      </c>
      <c r="N78">
        <v>5</v>
      </c>
      <c r="O78">
        <v>5</v>
      </c>
      <c r="P78">
        <v>5</v>
      </c>
      <c r="Q78">
        <v>5</v>
      </c>
      <c r="R78">
        <v>5</v>
      </c>
      <c r="S78">
        <v>5</v>
      </c>
      <c r="T78">
        <v>5</v>
      </c>
      <c r="U78">
        <v>5</v>
      </c>
      <c r="V78">
        <v>5</v>
      </c>
      <c r="W78">
        <v>5</v>
      </c>
      <c r="X78">
        <v>5</v>
      </c>
      <c r="Y78">
        <v>5</v>
      </c>
      <c r="Z78">
        <v>5</v>
      </c>
      <c r="AA78">
        <v>5</v>
      </c>
      <c r="AB78">
        <v>5</v>
      </c>
      <c r="AC78">
        <v>5</v>
      </c>
      <c r="AD78">
        <v>5</v>
      </c>
      <c r="AE78">
        <v>5</v>
      </c>
      <c r="AF78">
        <v>5</v>
      </c>
      <c r="AG78">
        <v>5</v>
      </c>
      <c r="AH78">
        <v>5</v>
      </c>
      <c r="AI78">
        <v>4</v>
      </c>
      <c r="AJ78">
        <v>5</v>
      </c>
      <c r="AK78">
        <v>5</v>
      </c>
      <c r="AL78">
        <v>5</v>
      </c>
      <c r="AM78">
        <v>5</v>
      </c>
      <c r="AN78">
        <v>5</v>
      </c>
      <c r="AO78">
        <v>5</v>
      </c>
      <c r="AP78">
        <v>5</v>
      </c>
      <c r="AQ78">
        <v>5</v>
      </c>
      <c r="AR78">
        <v>5</v>
      </c>
      <c r="AS78">
        <v>5</v>
      </c>
      <c r="AT78">
        <v>5</v>
      </c>
      <c r="AU78">
        <v>5</v>
      </c>
      <c r="AV78">
        <v>5</v>
      </c>
      <c r="AW78">
        <v>5</v>
      </c>
      <c r="AX78">
        <v>5</v>
      </c>
      <c r="AY78">
        <v>5</v>
      </c>
      <c r="AZ78">
        <v>5</v>
      </c>
      <c r="BA78" t="s">
        <v>284</v>
      </c>
    </row>
    <row r="79" spans="1:53" x14ac:dyDescent="0.3">
      <c r="A79">
        <v>118465463428</v>
      </c>
      <c r="B79">
        <v>453298388</v>
      </c>
      <c r="C79" s="1">
        <v>45239.745289351849</v>
      </c>
      <c r="D79" s="1">
        <v>45239.749745370369</v>
      </c>
      <c r="E79" t="s">
        <v>285</v>
      </c>
      <c r="I79" t="s">
        <v>48</v>
      </c>
      <c r="J79" t="s">
        <v>84</v>
      </c>
      <c r="K79">
        <v>5</v>
      </c>
      <c r="L79">
        <v>5</v>
      </c>
      <c r="M79">
        <v>5</v>
      </c>
      <c r="N79">
        <v>5</v>
      </c>
      <c r="O79">
        <v>5</v>
      </c>
      <c r="P79">
        <v>4</v>
      </c>
      <c r="Q79">
        <v>5</v>
      </c>
      <c r="R79">
        <v>4</v>
      </c>
      <c r="S79">
        <v>4</v>
      </c>
      <c r="T79">
        <v>3</v>
      </c>
      <c r="U79">
        <v>4</v>
      </c>
      <c r="V79">
        <v>4</v>
      </c>
      <c r="W79">
        <v>4</v>
      </c>
      <c r="X79">
        <v>4</v>
      </c>
      <c r="Y79">
        <v>4</v>
      </c>
      <c r="Z79">
        <v>4</v>
      </c>
      <c r="AA79">
        <v>4</v>
      </c>
      <c r="AB79">
        <v>3</v>
      </c>
      <c r="AC79">
        <v>4</v>
      </c>
      <c r="AD79">
        <v>4</v>
      </c>
      <c r="AE79">
        <v>4</v>
      </c>
      <c r="AF79">
        <v>4</v>
      </c>
      <c r="AG79">
        <v>4</v>
      </c>
      <c r="AH79">
        <v>4</v>
      </c>
      <c r="AI79">
        <v>4</v>
      </c>
      <c r="AJ79">
        <v>4</v>
      </c>
      <c r="AK79">
        <v>4</v>
      </c>
      <c r="AL79">
        <v>4</v>
      </c>
      <c r="AM79">
        <v>4</v>
      </c>
      <c r="AN79">
        <v>3</v>
      </c>
      <c r="AO79">
        <v>4</v>
      </c>
      <c r="AP79">
        <v>4</v>
      </c>
      <c r="AQ79">
        <v>2</v>
      </c>
      <c r="AR79">
        <v>4</v>
      </c>
      <c r="AS79">
        <v>4</v>
      </c>
      <c r="AT79">
        <v>5</v>
      </c>
      <c r="AU79">
        <v>5</v>
      </c>
      <c r="AV79">
        <v>4</v>
      </c>
      <c r="AW79">
        <v>4</v>
      </c>
      <c r="AX79">
        <v>5</v>
      </c>
      <c r="AY79">
        <v>3</v>
      </c>
      <c r="AZ79">
        <v>4</v>
      </c>
      <c r="BA79" t="s">
        <v>286</v>
      </c>
    </row>
    <row r="80" spans="1:53" x14ac:dyDescent="0.3">
      <c r="A80">
        <v>118465450744</v>
      </c>
      <c r="B80">
        <v>453298388</v>
      </c>
      <c r="C80" s="1">
        <v>45239.727800925924</v>
      </c>
      <c r="D80" s="1">
        <v>45239.734861111108</v>
      </c>
      <c r="E80" t="s">
        <v>294</v>
      </c>
      <c r="I80" t="s">
        <v>48</v>
      </c>
      <c r="J80" t="s">
        <v>84</v>
      </c>
      <c r="K80">
        <v>4</v>
      </c>
      <c r="L80">
        <v>3</v>
      </c>
      <c r="M80">
        <v>4</v>
      </c>
      <c r="N80">
        <v>4</v>
      </c>
      <c r="O80">
        <v>4</v>
      </c>
      <c r="P80">
        <v>3</v>
      </c>
      <c r="Q80">
        <v>4</v>
      </c>
      <c r="R80">
        <v>4</v>
      </c>
      <c r="S80">
        <v>4</v>
      </c>
      <c r="T80">
        <v>4</v>
      </c>
      <c r="U80">
        <v>4</v>
      </c>
      <c r="V80">
        <v>4</v>
      </c>
      <c r="W80">
        <v>4</v>
      </c>
      <c r="X80">
        <v>2</v>
      </c>
      <c r="Y80">
        <v>4</v>
      </c>
      <c r="Z80">
        <v>4</v>
      </c>
      <c r="AA80">
        <v>4</v>
      </c>
      <c r="AB80">
        <v>4</v>
      </c>
      <c r="AC80">
        <v>4</v>
      </c>
      <c r="AD80">
        <v>4</v>
      </c>
      <c r="AE80">
        <v>4</v>
      </c>
      <c r="AF80">
        <v>4</v>
      </c>
      <c r="AG80">
        <v>4</v>
      </c>
      <c r="AH80">
        <v>4</v>
      </c>
      <c r="AI80">
        <v>3</v>
      </c>
      <c r="AJ80">
        <v>4</v>
      </c>
      <c r="AK80">
        <v>4</v>
      </c>
      <c r="AL80">
        <v>4</v>
      </c>
      <c r="AM80">
        <v>4</v>
      </c>
      <c r="AN80">
        <v>2</v>
      </c>
      <c r="AO80">
        <v>4</v>
      </c>
      <c r="AP80">
        <v>4</v>
      </c>
      <c r="AQ80">
        <v>4</v>
      </c>
      <c r="AR80">
        <v>4</v>
      </c>
      <c r="AS80">
        <v>4</v>
      </c>
      <c r="AT80">
        <v>4</v>
      </c>
      <c r="AU80">
        <v>4</v>
      </c>
      <c r="AV80">
        <v>3</v>
      </c>
      <c r="AW80">
        <v>4</v>
      </c>
      <c r="AX80">
        <v>4</v>
      </c>
      <c r="AY80">
        <v>4</v>
      </c>
      <c r="AZ80">
        <v>3</v>
      </c>
      <c r="BA80" t="s">
        <v>295</v>
      </c>
    </row>
    <row r="81" spans="1:53" x14ac:dyDescent="0.3">
      <c r="A81">
        <v>118465448671</v>
      </c>
      <c r="B81">
        <v>453298388</v>
      </c>
      <c r="C81" s="1">
        <v>45239.725219907406</v>
      </c>
      <c r="D81" s="1">
        <v>45239.733287037037</v>
      </c>
      <c r="E81" t="s">
        <v>296</v>
      </c>
      <c r="I81" t="s">
        <v>48</v>
      </c>
      <c r="J81" t="s">
        <v>84</v>
      </c>
      <c r="K81">
        <v>5</v>
      </c>
      <c r="L81">
        <v>4</v>
      </c>
      <c r="M81">
        <v>5</v>
      </c>
      <c r="N81">
        <v>5</v>
      </c>
      <c r="O81">
        <v>5</v>
      </c>
      <c r="P81">
        <v>5</v>
      </c>
      <c r="Q81">
        <v>5</v>
      </c>
      <c r="R81">
        <v>5</v>
      </c>
      <c r="S81">
        <v>5</v>
      </c>
      <c r="T81">
        <v>5</v>
      </c>
      <c r="U81">
        <v>4</v>
      </c>
      <c r="V81">
        <v>3</v>
      </c>
      <c r="W81">
        <v>4</v>
      </c>
      <c r="X81">
        <v>3</v>
      </c>
      <c r="Y81">
        <v>5</v>
      </c>
      <c r="Z81">
        <v>5</v>
      </c>
      <c r="AA81">
        <v>5</v>
      </c>
      <c r="AB81">
        <v>5</v>
      </c>
      <c r="AC81">
        <v>5</v>
      </c>
      <c r="AD81">
        <v>4</v>
      </c>
      <c r="AE81">
        <v>5</v>
      </c>
      <c r="AF81">
        <v>5</v>
      </c>
      <c r="AG81">
        <v>5</v>
      </c>
      <c r="AH81">
        <v>4</v>
      </c>
      <c r="AI81">
        <v>4</v>
      </c>
      <c r="AJ81">
        <v>4</v>
      </c>
      <c r="AK81">
        <v>4</v>
      </c>
      <c r="AL81">
        <v>5</v>
      </c>
      <c r="AM81">
        <v>4</v>
      </c>
      <c r="AN81" t="s">
        <v>50</v>
      </c>
      <c r="AO81">
        <v>4</v>
      </c>
      <c r="AP81">
        <v>4</v>
      </c>
      <c r="AQ81">
        <v>5</v>
      </c>
      <c r="AR81">
        <v>5</v>
      </c>
      <c r="AS81">
        <v>5</v>
      </c>
      <c r="AT81">
        <v>4</v>
      </c>
      <c r="AU81">
        <v>5</v>
      </c>
      <c r="AV81">
        <v>3</v>
      </c>
      <c r="AW81">
        <v>5</v>
      </c>
      <c r="AX81">
        <v>4</v>
      </c>
      <c r="AY81">
        <v>5</v>
      </c>
      <c r="AZ81">
        <v>4</v>
      </c>
      <c r="BA81" t="s">
        <v>297</v>
      </c>
    </row>
    <row r="82" spans="1:53" x14ac:dyDescent="0.3">
      <c r="A82">
        <v>118465448898</v>
      </c>
      <c r="B82">
        <v>453298388</v>
      </c>
      <c r="C82" s="1">
        <v>45239.726076388892</v>
      </c>
      <c r="D82" s="1">
        <v>45239.729884259257</v>
      </c>
      <c r="E82" t="s">
        <v>298</v>
      </c>
      <c r="I82" t="s">
        <v>48</v>
      </c>
      <c r="J82" t="s">
        <v>96</v>
      </c>
      <c r="K82">
        <v>5</v>
      </c>
      <c r="L82">
        <v>4</v>
      </c>
      <c r="M82">
        <v>4</v>
      </c>
      <c r="N82">
        <v>5</v>
      </c>
      <c r="O82">
        <v>4</v>
      </c>
      <c r="P82">
        <v>4</v>
      </c>
      <c r="Q82">
        <v>4</v>
      </c>
      <c r="R82">
        <v>4</v>
      </c>
      <c r="S82">
        <v>4</v>
      </c>
      <c r="T82">
        <v>4</v>
      </c>
      <c r="U82">
        <v>5</v>
      </c>
      <c r="V82">
        <v>3</v>
      </c>
      <c r="W82">
        <v>4</v>
      </c>
      <c r="X82">
        <v>4</v>
      </c>
      <c r="Y82">
        <v>4</v>
      </c>
      <c r="Z82">
        <v>4</v>
      </c>
      <c r="AA82">
        <v>4</v>
      </c>
      <c r="AB82">
        <v>4</v>
      </c>
      <c r="AC82">
        <v>4</v>
      </c>
      <c r="AD82">
        <v>4</v>
      </c>
      <c r="AE82">
        <v>4</v>
      </c>
      <c r="AF82">
        <v>4</v>
      </c>
      <c r="AG82">
        <v>4</v>
      </c>
      <c r="AH82">
        <v>4</v>
      </c>
      <c r="AI82">
        <v>4</v>
      </c>
      <c r="AJ82">
        <v>4</v>
      </c>
      <c r="AK82">
        <v>5</v>
      </c>
      <c r="AL82">
        <v>4</v>
      </c>
      <c r="AM82">
        <v>4</v>
      </c>
      <c r="AN82" t="s">
        <v>50</v>
      </c>
      <c r="AO82">
        <v>4</v>
      </c>
      <c r="AP82">
        <v>4</v>
      </c>
      <c r="AQ82">
        <v>4</v>
      </c>
      <c r="AR82">
        <v>4</v>
      </c>
      <c r="AS82">
        <v>4</v>
      </c>
      <c r="AT82">
        <v>4</v>
      </c>
      <c r="AU82">
        <v>4</v>
      </c>
      <c r="AV82">
        <v>4</v>
      </c>
      <c r="AW82">
        <v>5</v>
      </c>
      <c r="AX82">
        <v>4</v>
      </c>
      <c r="AY82">
        <v>4</v>
      </c>
      <c r="AZ82">
        <v>4</v>
      </c>
      <c r="BA82" t="s">
        <v>87</v>
      </c>
    </row>
    <row r="83" spans="1:53" x14ac:dyDescent="0.3">
      <c r="A83">
        <v>118465446063</v>
      </c>
      <c r="B83">
        <v>453298388</v>
      </c>
      <c r="C83" s="1">
        <v>45239.723055555558</v>
      </c>
      <c r="D83" s="1">
        <v>45239.726006944446</v>
      </c>
      <c r="E83" t="s">
        <v>301</v>
      </c>
      <c r="I83" t="s">
        <v>48</v>
      </c>
      <c r="J83" t="s">
        <v>53</v>
      </c>
      <c r="K83">
        <v>5</v>
      </c>
      <c r="L83">
        <v>5</v>
      </c>
      <c r="M83">
        <v>5</v>
      </c>
      <c r="N83">
        <v>4</v>
      </c>
      <c r="O83">
        <v>5</v>
      </c>
      <c r="P83">
        <v>3</v>
      </c>
      <c r="Q83">
        <v>5</v>
      </c>
      <c r="R83">
        <v>5</v>
      </c>
      <c r="S83">
        <v>5</v>
      </c>
      <c r="T83">
        <v>5</v>
      </c>
      <c r="U83">
        <v>5</v>
      </c>
      <c r="V83">
        <v>3</v>
      </c>
      <c r="W83">
        <v>3</v>
      </c>
      <c r="X83">
        <v>4</v>
      </c>
      <c r="Y83">
        <v>5</v>
      </c>
      <c r="Z83">
        <v>3</v>
      </c>
      <c r="AA83">
        <v>5</v>
      </c>
      <c r="AB83">
        <v>5</v>
      </c>
      <c r="AC83">
        <v>5</v>
      </c>
      <c r="AD83">
        <v>4</v>
      </c>
      <c r="AE83">
        <v>5</v>
      </c>
      <c r="AF83">
        <v>5</v>
      </c>
      <c r="AG83">
        <v>5</v>
      </c>
      <c r="AH83">
        <v>5</v>
      </c>
      <c r="AI83">
        <v>5</v>
      </c>
      <c r="AJ83">
        <v>5</v>
      </c>
      <c r="AK83">
        <v>5</v>
      </c>
      <c r="AL83">
        <v>5</v>
      </c>
      <c r="AM83">
        <v>5</v>
      </c>
      <c r="AN83">
        <v>4</v>
      </c>
      <c r="AO83">
        <v>5</v>
      </c>
      <c r="AP83">
        <v>5</v>
      </c>
      <c r="AQ83">
        <v>5</v>
      </c>
      <c r="AR83">
        <v>5</v>
      </c>
      <c r="AS83">
        <v>5</v>
      </c>
      <c r="AT83">
        <v>5</v>
      </c>
      <c r="AU83">
        <v>5</v>
      </c>
      <c r="AV83">
        <v>4</v>
      </c>
      <c r="AW83">
        <v>5</v>
      </c>
      <c r="AX83">
        <v>5</v>
      </c>
      <c r="AY83">
        <v>5</v>
      </c>
      <c r="AZ83">
        <v>5</v>
      </c>
      <c r="BA83" t="s">
        <v>302</v>
      </c>
    </row>
    <row r="84" spans="1:53" x14ac:dyDescent="0.3">
      <c r="A84">
        <v>118464952040</v>
      </c>
      <c r="B84">
        <v>453298388</v>
      </c>
      <c r="C84" s="1">
        <v>45239.145277777781</v>
      </c>
      <c r="D84" s="1">
        <v>45239.149062500001</v>
      </c>
      <c r="E84" t="s">
        <v>307</v>
      </c>
      <c r="I84" t="s">
        <v>48</v>
      </c>
      <c r="J84" t="s">
        <v>65</v>
      </c>
      <c r="K84">
        <v>4</v>
      </c>
      <c r="L84">
        <v>4</v>
      </c>
      <c r="M84">
        <v>4</v>
      </c>
      <c r="N84">
        <v>4</v>
      </c>
      <c r="O84">
        <v>4</v>
      </c>
      <c r="P84">
        <v>3</v>
      </c>
      <c r="Q84">
        <v>4</v>
      </c>
      <c r="R84">
        <v>4</v>
      </c>
      <c r="S84">
        <v>4</v>
      </c>
      <c r="T84">
        <v>4</v>
      </c>
      <c r="U84">
        <v>4</v>
      </c>
      <c r="V84">
        <v>4</v>
      </c>
      <c r="W84">
        <v>4</v>
      </c>
      <c r="X84">
        <v>2</v>
      </c>
      <c r="Y84">
        <v>4</v>
      </c>
      <c r="Z84">
        <v>4</v>
      </c>
      <c r="AA84">
        <v>4</v>
      </c>
      <c r="AB84">
        <v>4</v>
      </c>
      <c r="AC84">
        <v>4</v>
      </c>
      <c r="AD84">
        <v>4</v>
      </c>
      <c r="AE84">
        <v>4</v>
      </c>
      <c r="AF84">
        <v>4</v>
      </c>
      <c r="AG84">
        <v>4</v>
      </c>
      <c r="AH84">
        <v>4</v>
      </c>
      <c r="AI84">
        <v>2</v>
      </c>
      <c r="AJ84">
        <v>4</v>
      </c>
      <c r="AK84">
        <v>1</v>
      </c>
      <c r="AL84">
        <v>4</v>
      </c>
      <c r="AM84">
        <v>4</v>
      </c>
      <c r="AN84">
        <v>3</v>
      </c>
      <c r="AO84">
        <v>4</v>
      </c>
      <c r="AP84">
        <v>2</v>
      </c>
      <c r="AQ84">
        <v>3</v>
      </c>
      <c r="AR84">
        <v>4</v>
      </c>
      <c r="AS84">
        <v>4</v>
      </c>
      <c r="AT84">
        <v>4</v>
      </c>
      <c r="AU84">
        <v>4</v>
      </c>
      <c r="AV84">
        <v>3</v>
      </c>
      <c r="AW84">
        <v>4</v>
      </c>
      <c r="AX84">
        <v>4</v>
      </c>
      <c r="AY84">
        <v>3</v>
      </c>
      <c r="AZ84">
        <v>4</v>
      </c>
      <c r="BA84" t="s">
        <v>308</v>
      </c>
    </row>
    <row r="85" spans="1:53" x14ac:dyDescent="0.3">
      <c r="A85">
        <v>118464836542</v>
      </c>
      <c r="B85">
        <v>453298388</v>
      </c>
      <c r="C85" s="1">
        <v>45239.060023148151</v>
      </c>
      <c r="D85" s="1">
        <v>45239.066053240742</v>
      </c>
      <c r="E85" t="s">
        <v>309</v>
      </c>
      <c r="I85" t="s">
        <v>48</v>
      </c>
      <c r="J85" t="s">
        <v>49</v>
      </c>
      <c r="K85">
        <v>4</v>
      </c>
      <c r="L85">
        <v>4</v>
      </c>
      <c r="M85">
        <v>4</v>
      </c>
      <c r="N85">
        <v>2</v>
      </c>
      <c r="O85">
        <v>4</v>
      </c>
      <c r="P85">
        <v>2</v>
      </c>
      <c r="Q85">
        <v>4</v>
      </c>
      <c r="R85">
        <v>4</v>
      </c>
      <c r="S85">
        <v>4</v>
      </c>
      <c r="T85">
        <v>4</v>
      </c>
      <c r="U85">
        <v>4</v>
      </c>
      <c r="V85">
        <v>1</v>
      </c>
      <c r="W85">
        <v>3</v>
      </c>
      <c r="X85">
        <v>2</v>
      </c>
      <c r="Y85">
        <v>2</v>
      </c>
      <c r="Z85">
        <v>3</v>
      </c>
      <c r="AA85">
        <v>1</v>
      </c>
      <c r="AB85">
        <v>2</v>
      </c>
      <c r="AC85">
        <v>2</v>
      </c>
      <c r="AD85">
        <v>4</v>
      </c>
      <c r="AE85">
        <v>4</v>
      </c>
      <c r="AF85">
        <v>4</v>
      </c>
      <c r="AG85">
        <v>4</v>
      </c>
      <c r="AH85">
        <v>3</v>
      </c>
      <c r="AI85">
        <v>4</v>
      </c>
      <c r="AJ85">
        <v>4</v>
      </c>
      <c r="AK85">
        <v>3</v>
      </c>
      <c r="AL85">
        <v>4</v>
      </c>
      <c r="AM85">
        <v>2</v>
      </c>
      <c r="AN85">
        <v>3</v>
      </c>
      <c r="AO85">
        <v>4</v>
      </c>
      <c r="AP85">
        <v>4</v>
      </c>
      <c r="AQ85">
        <v>2</v>
      </c>
      <c r="AR85">
        <v>2</v>
      </c>
      <c r="AS85">
        <v>3</v>
      </c>
      <c r="AT85">
        <v>4</v>
      </c>
      <c r="AU85">
        <v>2</v>
      </c>
      <c r="AV85">
        <v>1</v>
      </c>
      <c r="AW85">
        <v>1</v>
      </c>
      <c r="AX85">
        <v>2</v>
      </c>
      <c r="AY85">
        <v>5</v>
      </c>
      <c r="AZ85">
        <v>4</v>
      </c>
      <c r="BA85" t="s">
        <v>310</v>
      </c>
    </row>
    <row r="86" spans="1:53" x14ac:dyDescent="0.3">
      <c r="A86">
        <v>118464732640</v>
      </c>
      <c r="B86">
        <v>453298388</v>
      </c>
      <c r="C86" s="1">
        <v>45238.995694444442</v>
      </c>
      <c r="D86" s="1">
        <v>45239.002245370371</v>
      </c>
      <c r="E86" t="s">
        <v>311</v>
      </c>
      <c r="I86" t="s">
        <v>48</v>
      </c>
      <c r="J86" t="s">
        <v>65</v>
      </c>
      <c r="K86">
        <v>2</v>
      </c>
      <c r="L86">
        <v>3</v>
      </c>
      <c r="M86">
        <v>3</v>
      </c>
      <c r="N86">
        <v>2</v>
      </c>
      <c r="O86">
        <v>3</v>
      </c>
      <c r="P86">
        <v>4</v>
      </c>
      <c r="Q86">
        <v>4</v>
      </c>
      <c r="R86">
        <v>3</v>
      </c>
      <c r="S86">
        <v>3</v>
      </c>
      <c r="T86">
        <v>3</v>
      </c>
      <c r="U86">
        <v>2</v>
      </c>
      <c r="V86">
        <v>4</v>
      </c>
      <c r="W86">
        <v>4</v>
      </c>
      <c r="X86">
        <v>1</v>
      </c>
      <c r="Y86">
        <v>2</v>
      </c>
      <c r="Z86">
        <v>3</v>
      </c>
      <c r="AA86">
        <v>3</v>
      </c>
      <c r="AB86">
        <v>3</v>
      </c>
      <c r="AC86">
        <v>3</v>
      </c>
      <c r="AD86">
        <v>1</v>
      </c>
      <c r="AE86">
        <v>2</v>
      </c>
      <c r="AF86">
        <v>2</v>
      </c>
      <c r="AG86">
        <v>2</v>
      </c>
      <c r="AH86">
        <v>3</v>
      </c>
      <c r="AI86">
        <v>2</v>
      </c>
      <c r="AJ86">
        <v>4</v>
      </c>
      <c r="AK86">
        <v>4</v>
      </c>
      <c r="AL86">
        <v>1</v>
      </c>
      <c r="AM86">
        <v>1</v>
      </c>
      <c r="AN86">
        <v>2</v>
      </c>
      <c r="AO86">
        <v>3</v>
      </c>
      <c r="AP86">
        <v>3</v>
      </c>
      <c r="AQ86">
        <v>3</v>
      </c>
      <c r="AR86">
        <v>2</v>
      </c>
      <c r="AS86">
        <v>1</v>
      </c>
      <c r="AT86">
        <v>2</v>
      </c>
      <c r="AU86">
        <v>5</v>
      </c>
      <c r="AV86">
        <v>1</v>
      </c>
      <c r="AW86">
        <v>3</v>
      </c>
      <c r="AX86">
        <v>2</v>
      </c>
      <c r="AY86">
        <v>4</v>
      </c>
      <c r="AZ86">
        <v>2</v>
      </c>
      <c r="BA86" t="s">
        <v>312</v>
      </c>
    </row>
    <row r="87" spans="1:53" x14ac:dyDescent="0.3">
      <c r="A87">
        <v>118464521806</v>
      </c>
      <c r="B87">
        <v>453298388</v>
      </c>
      <c r="C87" s="1">
        <v>45238.839629629627</v>
      </c>
      <c r="D87" s="1">
        <v>45238.854872685188</v>
      </c>
      <c r="E87" t="s">
        <v>317</v>
      </c>
      <c r="I87" t="s">
        <v>48</v>
      </c>
      <c r="J87" t="s">
        <v>49</v>
      </c>
      <c r="K87">
        <v>5</v>
      </c>
      <c r="L87">
        <v>1</v>
      </c>
      <c r="M87">
        <v>2</v>
      </c>
      <c r="N87">
        <v>2</v>
      </c>
      <c r="O87">
        <v>2</v>
      </c>
      <c r="P87">
        <v>2</v>
      </c>
      <c r="Q87">
        <v>2</v>
      </c>
      <c r="R87">
        <v>1</v>
      </c>
      <c r="S87">
        <v>4</v>
      </c>
      <c r="T87">
        <v>2</v>
      </c>
      <c r="U87">
        <v>1</v>
      </c>
      <c r="V87">
        <v>4</v>
      </c>
      <c r="W87">
        <v>4</v>
      </c>
      <c r="X87">
        <v>3</v>
      </c>
      <c r="Y87">
        <v>3</v>
      </c>
      <c r="Z87">
        <v>5</v>
      </c>
      <c r="AA87">
        <v>4</v>
      </c>
      <c r="AB87">
        <v>2</v>
      </c>
      <c r="AC87">
        <v>1</v>
      </c>
      <c r="AD87">
        <v>1</v>
      </c>
      <c r="AE87">
        <v>2</v>
      </c>
      <c r="AF87">
        <v>4</v>
      </c>
      <c r="AG87">
        <v>2</v>
      </c>
      <c r="AH87">
        <v>4</v>
      </c>
      <c r="AI87">
        <v>4</v>
      </c>
      <c r="AJ87">
        <v>4</v>
      </c>
      <c r="AK87">
        <v>1</v>
      </c>
      <c r="AL87">
        <v>5</v>
      </c>
      <c r="AM87">
        <v>5</v>
      </c>
      <c r="AN87">
        <v>4</v>
      </c>
      <c r="AO87">
        <v>4</v>
      </c>
      <c r="AP87">
        <v>4</v>
      </c>
      <c r="AQ87">
        <v>4</v>
      </c>
      <c r="AR87">
        <v>4</v>
      </c>
      <c r="AS87">
        <v>4</v>
      </c>
      <c r="AT87">
        <v>4</v>
      </c>
      <c r="AU87">
        <v>2</v>
      </c>
      <c r="AV87">
        <v>3</v>
      </c>
      <c r="AW87">
        <v>4</v>
      </c>
      <c r="AX87">
        <v>4</v>
      </c>
      <c r="AY87">
        <v>4</v>
      </c>
      <c r="AZ87">
        <v>4</v>
      </c>
      <c r="BA87" t="s">
        <v>318</v>
      </c>
    </row>
    <row r="88" spans="1:53" x14ac:dyDescent="0.3">
      <c r="A88">
        <v>118464519034</v>
      </c>
      <c r="B88">
        <v>453298388</v>
      </c>
      <c r="C88" s="1">
        <v>45238.844652777778</v>
      </c>
      <c r="D88" s="1">
        <v>45238.851921296293</v>
      </c>
      <c r="E88" t="s">
        <v>319</v>
      </c>
      <c r="I88" t="s">
        <v>48</v>
      </c>
      <c r="J88" t="s">
        <v>84</v>
      </c>
      <c r="K88">
        <v>5</v>
      </c>
      <c r="L88">
        <v>4</v>
      </c>
      <c r="M88">
        <v>4</v>
      </c>
      <c r="N88">
        <v>2</v>
      </c>
      <c r="O88">
        <v>4</v>
      </c>
      <c r="P88">
        <v>4</v>
      </c>
      <c r="Q88">
        <v>4</v>
      </c>
      <c r="R88">
        <v>5</v>
      </c>
      <c r="S88">
        <v>5</v>
      </c>
      <c r="T88">
        <v>5</v>
      </c>
      <c r="U88">
        <v>5</v>
      </c>
      <c r="V88">
        <v>4</v>
      </c>
      <c r="W88">
        <v>5</v>
      </c>
      <c r="X88">
        <v>5</v>
      </c>
      <c r="Y88">
        <v>5</v>
      </c>
      <c r="Z88">
        <v>5</v>
      </c>
      <c r="AA88">
        <v>5</v>
      </c>
      <c r="AB88">
        <v>5</v>
      </c>
      <c r="AC88">
        <v>4</v>
      </c>
      <c r="AD88">
        <v>4</v>
      </c>
      <c r="AE88">
        <v>4</v>
      </c>
      <c r="AF88">
        <v>3</v>
      </c>
      <c r="AG88">
        <v>4</v>
      </c>
      <c r="AH88">
        <v>3</v>
      </c>
      <c r="AI88">
        <v>1</v>
      </c>
      <c r="AJ88">
        <v>4</v>
      </c>
      <c r="AK88">
        <v>2</v>
      </c>
      <c r="AL88">
        <v>5</v>
      </c>
      <c r="AM88">
        <v>5</v>
      </c>
      <c r="AN88">
        <v>4</v>
      </c>
      <c r="AO88">
        <v>4</v>
      </c>
      <c r="AP88">
        <v>5</v>
      </c>
      <c r="AQ88">
        <v>5</v>
      </c>
      <c r="AR88">
        <v>4</v>
      </c>
      <c r="AS88">
        <v>4</v>
      </c>
      <c r="AT88">
        <v>2</v>
      </c>
      <c r="AU88">
        <v>2</v>
      </c>
      <c r="AV88">
        <v>2</v>
      </c>
      <c r="AW88">
        <v>1</v>
      </c>
      <c r="AX88">
        <v>1</v>
      </c>
      <c r="AY88">
        <v>1</v>
      </c>
      <c r="AZ88">
        <v>2</v>
      </c>
      <c r="BA88" t="s">
        <v>320</v>
      </c>
    </row>
    <row r="89" spans="1:53" x14ac:dyDescent="0.3">
      <c r="A89">
        <v>118464481616</v>
      </c>
      <c r="B89">
        <v>453298388</v>
      </c>
      <c r="C89" s="1">
        <v>45238.795439814814</v>
      </c>
      <c r="D89" s="1">
        <v>45238.810856481483</v>
      </c>
      <c r="E89" t="s">
        <v>321</v>
      </c>
      <c r="I89" t="s">
        <v>48</v>
      </c>
      <c r="J89" t="s">
        <v>49</v>
      </c>
      <c r="K89">
        <v>4</v>
      </c>
      <c r="L89">
        <v>4</v>
      </c>
      <c r="M89">
        <v>4</v>
      </c>
      <c r="N89">
        <v>4</v>
      </c>
      <c r="O89">
        <v>4</v>
      </c>
      <c r="P89">
        <v>4</v>
      </c>
      <c r="Q89">
        <v>4</v>
      </c>
      <c r="R89">
        <v>4</v>
      </c>
      <c r="S89">
        <v>4</v>
      </c>
      <c r="T89">
        <v>4</v>
      </c>
      <c r="U89">
        <v>4</v>
      </c>
      <c r="V89">
        <v>2</v>
      </c>
      <c r="W89">
        <v>3</v>
      </c>
      <c r="X89">
        <v>1</v>
      </c>
      <c r="Y89">
        <v>4</v>
      </c>
      <c r="Z89">
        <v>4</v>
      </c>
      <c r="AA89">
        <v>4</v>
      </c>
      <c r="AB89">
        <v>5</v>
      </c>
      <c r="AC89">
        <v>4</v>
      </c>
      <c r="AD89">
        <v>4</v>
      </c>
      <c r="AE89">
        <v>4</v>
      </c>
      <c r="AF89">
        <v>4</v>
      </c>
      <c r="AG89">
        <v>4</v>
      </c>
      <c r="AH89">
        <v>4</v>
      </c>
      <c r="AI89">
        <v>1</v>
      </c>
      <c r="AJ89">
        <v>4</v>
      </c>
      <c r="AK89">
        <v>2</v>
      </c>
      <c r="AL89">
        <v>4</v>
      </c>
      <c r="AM89">
        <v>4</v>
      </c>
      <c r="AN89" t="s">
        <v>50</v>
      </c>
      <c r="AO89">
        <v>4</v>
      </c>
      <c r="AP89">
        <v>4</v>
      </c>
      <c r="AQ89">
        <v>5</v>
      </c>
      <c r="AR89">
        <v>4</v>
      </c>
      <c r="AS89">
        <v>4</v>
      </c>
      <c r="AU89">
        <v>4</v>
      </c>
      <c r="AW89">
        <v>4</v>
      </c>
      <c r="AX89">
        <v>4</v>
      </c>
      <c r="BA89" t="s">
        <v>322</v>
      </c>
    </row>
    <row r="90" spans="1:53" x14ac:dyDescent="0.3">
      <c r="A90">
        <v>118464457619</v>
      </c>
      <c r="B90">
        <v>453298388</v>
      </c>
      <c r="C90" s="1">
        <v>45238.776412037034</v>
      </c>
      <c r="D90" s="1">
        <v>45238.781342592592</v>
      </c>
      <c r="E90" t="s">
        <v>323</v>
      </c>
      <c r="I90" t="s">
        <v>48</v>
      </c>
      <c r="J90" t="s">
        <v>96</v>
      </c>
      <c r="K90">
        <v>3</v>
      </c>
      <c r="L90">
        <v>3</v>
      </c>
      <c r="M90">
        <v>4</v>
      </c>
      <c r="N90">
        <v>3</v>
      </c>
      <c r="O90">
        <v>4</v>
      </c>
      <c r="P90">
        <v>2</v>
      </c>
      <c r="Q90">
        <v>4</v>
      </c>
      <c r="R90">
        <v>2</v>
      </c>
      <c r="S90">
        <v>3</v>
      </c>
      <c r="T90">
        <v>4</v>
      </c>
      <c r="U90">
        <v>3</v>
      </c>
      <c r="V90">
        <v>1</v>
      </c>
      <c r="W90">
        <v>3</v>
      </c>
      <c r="X90">
        <v>3</v>
      </c>
      <c r="Y90">
        <v>4</v>
      </c>
      <c r="Z90">
        <v>3</v>
      </c>
      <c r="AA90">
        <v>4</v>
      </c>
      <c r="AB90">
        <v>4</v>
      </c>
      <c r="AC90">
        <v>4</v>
      </c>
      <c r="AD90">
        <v>2</v>
      </c>
      <c r="AE90">
        <v>4</v>
      </c>
      <c r="AF90">
        <v>3</v>
      </c>
      <c r="AG90">
        <v>3</v>
      </c>
      <c r="AH90">
        <v>3</v>
      </c>
      <c r="AI90">
        <v>2</v>
      </c>
      <c r="AJ90">
        <v>2</v>
      </c>
      <c r="AK90">
        <v>1</v>
      </c>
      <c r="AL90">
        <v>2</v>
      </c>
      <c r="AM90">
        <v>2</v>
      </c>
      <c r="AN90" t="s">
        <v>50</v>
      </c>
      <c r="AO90">
        <v>4</v>
      </c>
      <c r="AP90">
        <v>4</v>
      </c>
      <c r="AQ90">
        <v>4</v>
      </c>
      <c r="AR90">
        <v>3</v>
      </c>
      <c r="AS90">
        <v>3</v>
      </c>
      <c r="AT90">
        <v>3</v>
      </c>
      <c r="AU90">
        <v>3</v>
      </c>
      <c r="AV90">
        <v>3</v>
      </c>
      <c r="AW90">
        <v>4</v>
      </c>
      <c r="AX90">
        <v>4</v>
      </c>
      <c r="AY90">
        <v>4</v>
      </c>
      <c r="AZ90">
        <v>4</v>
      </c>
      <c r="BA90" t="s">
        <v>152</v>
      </c>
    </row>
    <row r="91" spans="1:53" x14ac:dyDescent="0.3">
      <c r="A91">
        <v>118464445136</v>
      </c>
      <c r="B91">
        <v>453298388</v>
      </c>
      <c r="C91" s="1">
        <v>45238.762453703705</v>
      </c>
      <c r="D91" s="1">
        <v>45238.764976851853</v>
      </c>
      <c r="E91" t="s">
        <v>324</v>
      </c>
      <c r="I91" t="s">
        <v>48</v>
      </c>
      <c r="J91" t="s">
        <v>65</v>
      </c>
      <c r="K91">
        <v>4</v>
      </c>
      <c r="L91">
        <v>4</v>
      </c>
      <c r="M91">
        <v>4</v>
      </c>
      <c r="N91">
        <v>4</v>
      </c>
      <c r="O91">
        <v>4</v>
      </c>
      <c r="P91">
        <v>2</v>
      </c>
      <c r="Q91">
        <v>3</v>
      </c>
      <c r="R91">
        <v>2</v>
      </c>
      <c r="S91">
        <v>4</v>
      </c>
      <c r="T91">
        <v>2</v>
      </c>
      <c r="U91">
        <v>4</v>
      </c>
      <c r="V91">
        <v>2</v>
      </c>
      <c r="W91">
        <v>4</v>
      </c>
      <c r="X91">
        <v>2</v>
      </c>
      <c r="Y91">
        <v>4</v>
      </c>
      <c r="Z91">
        <v>4</v>
      </c>
      <c r="AA91">
        <v>2</v>
      </c>
      <c r="AB91">
        <v>4</v>
      </c>
      <c r="AC91">
        <v>4</v>
      </c>
      <c r="AD91">
        <v>4</v>
      </c>
      <c r="AE91">
        <v>4</v>
      </c>
      <c r="AF91">
        <v>4</v>
      </c>
      <c r="AG91">
        <v>4</v>
      </c>
      <c r="AH91">
        <v>3</v>
      </c>
      <c r="AI91">
        <v>4</v>
      </c>
      <c r="AJ91">
        <v>4</v>
      </c>
      <c r="AK91">
        <v>2</v>
      </c>
      <c r="AL91">
        <v>4</v>
      </c>
      <c r="AM91">
        <v>4</v>
      </c>
      <c r="AN91" t="s">
        <v>50</v>
      </c>
      <c r="AO91">
        <v>4</v>
      </c>
      <c r="AP91">
        <v>4</v>
      </c>
      <c r="AQ91">
        <v>4</v>
      </c>
      <c r="AR91">
        <v>4</v>
      </c>
      <c r="AS91">
        <v>4</v>
      </c>
      <c r="AT91">
        <v>3</v>
      </c>
      <c r="AU91">
        <v>4</v>
      </c>
      <c r="AV91">
        <v>3</v>
      </c>
      <c r="AW91">
        <v>4</v>
      </c>
      <c r="AX91">
        <v>4</v>
      </c>
      <c r="AY91">
        <v>4</v>
      </c>
      <c r="AZ91">
        <v>4</v>
      </c>
      <c r="BA91" t="s">
        <v>87</v>
      </c>
    </row>
    <row r="92" spans="1:53" x14ac:dyDescent="0.3">
      <c r="A92">
        <v>118464440533</v>
      </c>
      <c r="B92">
        <v>453298388</v>
      </c>
      <c r="C92" s="1">
        <v>45238.755937499998</v>
      </c>
      <c r="D92" s="1">
        <v>45238.759155092594</v>
      </c>
      <c r="E92" t="s">
        <v>325</v>
      </c>
      <c r="I92" t="s">
        <v>56</v>
      </c>
      <c r="J92" t="s">
        <v>84</v>
      </c>
      <c r="K92">
        <v>5</v>
      </c>
      <c r="L92">
        <v>4</v>
      </c>
      <c r="M92">
        <v>5</v>
      </c>
      <c r="N92">
        <v>5</v>
      </c>
      <c r="O92">
        <v>4</v>
      </c>
      <c r="P92">
        <v>3</v>
      </c>
      <c r="Q92">
        <v>5</v>
      </c>
      <c r="R92">
        <v>4</v>
      </c>
      <c r="S92">
        <v>4</v>
      </c>
      <c r="T92">
        <v>3</v>
      </c>
      <c r="U92">
        <v>3</v>
      </c>
      <c r="V92">
        <v>4</v>
      </c>
      <c r="W92">
        <v>4</v>
      </c>
      <c r="X92">
        <v>2</v>
      </c>
      <c r="Y92">
        <v>5</v>
      </c>
      <c r="Z92">
        <v>4</v>
      </c>
      <c r="AA92">
        <v>4</v>
      </c>
      <c r="AB92">
        <v>4</v>
      </c>
      <c r="AC92">
        <v>4</v>
      </c>
      <c r="AD92">
        <v>3</v>
      </c>
      <c r="AE92">
        <v>4</v>
      </c>
      <c r="AF92">
        <v>4</v>
      </c>
      <c r="AG92">
        <v>4</v>
      </c>
      <c r="AH92">
        <v>2</v>
      </c>
      <c r="AI92">
        <v>4</v>
      </c>
      <c r="AJ92">
        <v>4</v>
      </c>
      <c r="AK92">
        <v>4</v>
      </c>
      <c r="AL92">
        <v>4</v>
      </c>
      <c r="AM92">
        <v>4</v>
      </c>
      <c r="AN92" t="s">
        <v>50</v>
      </c>
      <c r="AO92">
        <v>4</v>
      </c>
      <c r="AP92">
        <v>4</v>
      </c>
      <c r="AQ92">
        <v>1</v>
      </c>
      <c r="AR92">
        <v>4</v>
      </c>
      <c r="AS92">
        <v>4</v>
      </c>
      <c r="AT92">
        <v>4</v>
      </c>
      <c r="AU92">
        <v>5</v>
      </c>
      <c r="AV92">
        <v>2</v>
      </c>
      <c r="AW92">
        <v>4</v>
      </c>
      <c r="AX92">
        <v>3</v>
      </c>
      <c r="AY92">
        <v>1</v>
      </c>
      <c r="AZ92">
        <v>4</v>
      </c>
      <c r="BA92" t="s">
        <v>1096</v>
      </c>
    </row>
    <row r="93" spans="1:53" x14ac:dyDescent="0.3">
      <c r="A93">
        <v>118464439032</v>
      </c>
      <c r="B93">
        <v>453298388</v>
      </c>
      <c r="C93" s="1">
        <v>45238.750057870369</v>
      </c>
      <c r="D93" s="1">
        <v>45238.757025462961</v>
      </c>
      <c r="E93" t="s">
        <v>326</v>
      </c>
      <c r="I93" t="s">
        <v>56</v>
      </c>
      <c r="J93" t="s">
        <v>49</v>
      </c>
      <c r="K93">
        <v>3</v>
      </c>
      <c r="L93">
        <v>4</v>
      </c>
      <c r="M93">
        <v>3</v>
      </c>
      <c r="N93">
        <v>3</v>
      </c>
      <c r="O93">
        <v>3</v>
      </c>
      <c r="P93">
        <v>3</v>
      </c>
      <c r="Q93">
        <v>3</v>
      </c>
      <c r="R93">
        <v>3</v>
      </c>
      <c r="S93">
        <v>3</v>
      </c>
      <c r="T93">
        <v>2</v>
      </c>
      <c r="U93">
        <v>3</v>
      </c>
      <c r="V93">
        <v>3</v>
      </c>
      <c r="W93">
        <v>3</v>
      </c>
      <c r="X93">
        <v>2</v>
      </c>
      <c r="Y93">
        <v>3</v>
      </c>
      <c r="Z93">
        <v>3</v>
      </c>
      <c r="AA93">
        <v>3</v>
      </c>
      <c r="AB93">
        <v>3</v>
      </c>
      <c r="AC93">
        <v>2</v>
      </c>
      <c r="AD93">
        <v>3</v>
      </c>
      <c r="AE93">
        <v>3</v>
      </c>
      <c r="AF93">
        <v>3</v>
      </c>
      <c r="AG93">
        <v>3</v>
      </c>
      <c r="AH93">
        <v>3</v>
      </c>
      <c r="AI93">
        <v>3</v>
      </c>
      <c r="AJ93">
        <v>3</v>
      </c>
      <c r="AK93">
        <v>3</v>
      </c>
      <c r="AL93">
        <v>3</v>
      </c>
      <c r="AM93">
        <v>3</v>
      </c>
      <c r="AN93" t="s">
        <v>50</v>
      </c>
      <c r="AO93">
        <v>3</v>
      </c>
      <c r="AP93" t="s">
        <v>81</v>
      </c>
      <c r="AQ93" t="s">
        <v>81</v>
      </c>
      <c r="AR93">
        <v>3</v>
      </c>
      <c r="AS93">
        <v>3</v>
      </c>
      <c r="AT93">
        <v>3</v>
      </c>
      <c r="AU93">
        <v>3</v>
      </c>
      <c r="AV93">
        <v>3</v>
      </c>
      <c r="AW93">
        <v>3</v>
      </c>
      <c r="AX93">
        <v>4</v>
      </c>
      <c r="AZ93">
        <v>3</v>
      </c>
      <c r="BA93" t="s">
        <v>327</v>
      </c>
    </row>
    <row r="94" spans="1:53" x14ac:dyDescent="0.3">
      <c r="A94">
        <v>118464436562</v>
      </c>
      <c r="B94">
        <v>453298388</v>
      </c>
      <c r="C94" s="1">
        <v>45238.749513888892</v>
      </c>
      <c r="D94" s="1">
        <v>45238.753819444442</v>
      </c>
      <c r="E94" t="s">
        <v>328</v>
      </c>
      <c r="I94" t="s">
        <v>48</v>
      </c>
      <c r="J94" t="s">
        <v>49</v>
      </c>
      <c r="K94">
        <v>5</v>
      </c>
      <c r="L94">
        <v>5</v>
      </c>
      <c r="M94">
        <v>5</v>
      </c>
      <c r="N94">
        <v>2</v>
      </c>
      <c r="O94">
        <v>5</v>
      </c>
      <c r="P94">
        <v>4</v>
      </c>
      <c r="Q94">
        <v>5</v>
      </c>
      <c r="R94">
        <v>2</v>
      </c>
      <c r="S94">
        <v>4</v>
      </c>
      <c r="T94">
        <v>4</v>
      </c>
      <c r="U94">
        <v>3</v>
      </c>
      <c r="V94">
        <v>4</v>
      </c>
      <c r="W94">
        <v>4</v>
      </c>
      <c r="X94">
        <v>4</v>
      </c>
      <c r="Y94">
        <v>5</v>
      </c>
      <c r="Z94">
        <v>5</v>
      </c>
      <c r="AA94">
        <v>4</v>
      </c>
      <c r="AB94">
        <v>4</v>
      </c>
      <c r="AC94">
        <v>5</v>
      </c>
      <c r="AD94">
        <v>5</v>
      </c>
      <c r="AE94">
        <v>4</v>
      </c>
      <c r="AF94">
        <v>2</v>
      </c>
      <c r="AG94">
        <v>2</v>
      </c>
      <c r="AH94">
        <v>3</v>
      </c>
      <c r="AI94">
        <v>4</v>
      </c>
      <c r="AJ94">
        <v>5</v>
      </c>
      <c r="AK94">
        <v>2</v>
      </c>
      <c r="AL94">
        <v>4</v>
      </c>
      <c r="AM94">
        <v>5</v>
      </c>
      <c r="AN94">
        <v>5</v>
      </c>
      <c r="AO94">
        <v>5</v>
      </c>
      <c r="AP94">
        <v>5</v>
      </c>
      <c r="AQ94">
        <v>5</v>
      </c>
      <c r="AR94">
        <v>4</v>
      </c>
      <c r="AS94">
        <v>4</v>
      </c>
      <c r="AT94">
        <v>5</v>
      </c>
      <c r="AU94">
        <v>5</v>
      </c>
      <c r="AV94">
        <v>4</v>
      </c>
      <c r="AW94">
        <v>5</v>
      </c>
      <c r="AX94">
        <v>5</v>
      </c>
      <c r="AY94">
        <v>5</v>
      </c>
      <c r="AZ94">
        <v>4</v>
      </c>
      <c r="BA94" t="s">
        <v>329</v>
      </c>
    </row>
    <row r="95" spans="1:53" x14ac:dyDescent="0.3">
      <c r="A95">
        <v>118464423616</v>
      </c>
      <c r="B95">
        <v>453298388</v>
      </c>
      <c r="C95" s="1">
        <v>45238.73233796296</v>
      </c>
      <c r="D95" s="1">
        <v>45238.737592592595</v>
      </c>
      <c r="E95" t="s">
        <v>330</v>
      </c>
      <c r="I95" t="s">
        <v>48</v>
      </c>
      <c r="J95" t="s">
        <v>65</v>
      </c>
      <c r="K95">
        <v>4</v>
      </c>
      <c r="L95">
        <v>4</v>
      </c>
      <c r="M95">
        <v>5</v>
      </c>
      <c r="N95">
        <v>5</v>
      </c>
      <c r="O95">
        <v>4</v>
      </c>
      <c r="P95">
        <v>4</v>
      </c>
      <c r="Q95">
        <v>4</v>
      </c>
      <c r="R95">
        <v>5</v>
      </c>
      <c r="S95">
        <v>4</v>
      </c>
      <c r="T95">
        <v>5</v>
      </c>
      <c r="U95">
        <v>5</v>
      </c>
      <c r="V95">
        <v>4</v>
      </c>
      <c r="W95">
        <v>5</v>
      </c>
      <c r="X95">
        <v>5</v>
      </c>
      <c r="Y95">
        <v>4</v>
      </c>
      <c r="Z95">
        <v>5</v>
      </c>
      <c r="AA95">
        <v>5</v>
      </c>
      <c r="AB95">
        <v>5</v>
      </c>
      <c r="AC95">
        <v>5</v>
      </c>
      <c r="AD95">
        <v>5</v>
      </c>
      <c r="AE95">
        <v>5</v>
      </c>
      <c r="AF95">
        <v>4</v>
      </c>
      <c r="AG95">
        <v>4</v>
      </c>
      <c r="AH95">
        <v>4</v>
      </c>
      <c r="AI95">
        <v>4</v>
      </c>
      <c r="AJ95">
        <v>5</v>
      </c>
      <c r="AK95">
        <v>5</v>
      </c>
      <c r="AL95">
        <v>5</v>
      </c>
      <c r="AM95">
        <v>4</v>
      </c>
      <c r="AN95" t="s">
        <v>50</v>
      </c>
      <c r="AO95">
        <v>4</v>
      </c>
      <c r="AP95">
        <v>4</v>
      </c>
      <c r="AQ95">
        <v>4</v>
      </c>
      <c r="AR95">
        <v>4</v>
      </c>
      <c r="AS95">
        <v>5</v>
      </c>
      <c r="AT95">
        <v>4</v>
      </c>
      <c r="AU95">
        <v>5</v>
      </c>
      <c r="AV95">
        <v>4</v>
      </c>
      <c r="AW95">
        <v>5</v>
      </c>
      <c r="AX95">
        <v>4</v>
      </c>
      <c r="AY95">
        <v>5</v>
      </c>
      <c r="AZ95">
        <v>4</v>
      </c>
      <c r="BA95" t="s">
        <v>225</v>
      </c>
    </row>
    <row r="96" spans="1:53" x14ac:dyDescent="0.3">
      <c r="A96">
        <v>118464423074</v>
      </c>
      <c r="B96">
        <v>453298388</v>
      </c>
      <c r="C96" s="1">
        <v>45238.734363425923</v>
      </c>
      <c r="D96" s="1">
        <v>45238.736689814818</v>
      </c>
      <c r="E96" t="s">
        <v>331</v>
      </c>
      <c r="I96" t="s">
        <v>48</v>
      </c>
      <c r="J96" t="s">
        <v>96</v>
      </c>
      <c r="K96">
        <v>4</v>
      </c>
      <c r="L96">
        <v>4</v>
      </c>
      <c r="M96">
        <v>4</v>
      </c>
      <c r="N96">
        <v>5</v>
      </c>
      <c r="O96">
        <v>4</v>
      </c>
      <c r="P96">
        <v>4</v>
      </c>
      <c r="Q96">
        <v>4</v>
      </c>
      <c r="R96">
        <v>4</v>
      </c>
      <c r="S96">
        <v>4</v>
      </c>
      <c r="T96">
        <v>4</v>
      </c>
      <c r="U96">
        <v>4</v>
      </c>
      <c r="V96">
        <v>4</v>
      </c>
      <c r="W96">
        <v>4</v>
      </c>
      <c r="X96">
        <v>4</v>
      </c>
      <c r="Y96">
        <v>4</v>
      </c>
      <c r="Z96">
        <v>4</v>
      </c>
      <c r="AA96">
        <v>4</v>
      </c>
      <c r="AB96">
        <v>4</v>
      </c>
      <c r="AC96">
        <v>4</v>
      </c>
      <c r="AD96">
        <v>4</v>
      </c>
      <c r="AE96">
        <v>4</v>
      </c>
      <c r="AF96">
        <v>4</v>
      </c>
      <c r="AG96">
        <v>4</v>
      </c>
      <c r="AH96">
        <v>4</v>
      </c>
      <c r="AI96">
        <v>4</v>
      </c>
      <c r="AJ96">
        <v>4</v>
      </c>
      <c r="AK96">
        <v>3</v>
      </c>
      <c r="AL96">
        <v>4</v>
      </c>
      <c r="AM96">
        <v>4</v>
      </c>
      <c r="AN96" t="s">
        <v>50</v>
      </c>
      <c r="AO96">
        <v>4</v>
      </c>
      <c r="AP96">
        <v>4</v>
      </c>
      <c r="AQ96">
        <v>3</v>
      </c>
      <c r="AR96">
        <v>4</v>
      </c>
      <c r="AS96">
        <v>4</v>
      </c>
      <c r="AT96">
        <v>4</v>
      </c>
      <c r="AU96">
        <v>4</v>
      </c>
      <c r="AV96">
        <v>4</v>
      </c>
      <c r="AW96">
        <v>4</v>
      </c>
      <c r="AX96">
        <v>4</v>
      </c>
      <c r="AY96">
        <v>4</v>
      </c>
      <c r="AZ96">
        <v>3</v>
      </c>
      <c r="BA96" t="s">
        <v>332</v>
      </c>
    </row>
    <row r="97" spans="1:53" x14ac:dyDescent="0.3">
      <c r="A97">
        <v>118464414717</v>
      </c>
      <c r="B97">
        <v>453298388</v>
      </c>
      <c r="C97" s="1">
        <v>45238.716747685183</v>
      </c>
      <c r="D97" s="1">
        <v>45238.726527777777</v>
      </c>
      <c r="E97" t="s">
        <v>333</v>
      </c>
      <c r="I97" t="s">
        <v>48</v>
      </c>
      <c r="J97" t="s">
        <v>53</v>
      </c>
      <c r="K97">
        <v>5</v>
      </c>
      <c r="L97">
        <v>5</v>
      </c>
      <c r="M97">
        <v>5</v>
      </c>
      <c r="N97">
        <v>5</v>
      </c>
      <c r="O97">
        <v>5</v>
      </c>
      <c r="P97">
        <v>5</v>
      </c>
      <c r="Q97">
        <v>5</v>
      </c>
      <c r="R97">
        <v>5</v>
      </c>
      <c r="S97">
        <v>5</v>
      </c>
      <c r="T97">
        <v>5</v>
      </c>
      <c r="U97">
        <v>5</v>
      </c>
      <c r="V97">
        <v>5</v>
      </c>
      <c r="W97">
        <v>5</v>
      </c>
      <c r="X97">
        <v>5</v>
      </c>
      <c r="Y97">
        <v>5</v>
      </c>
      <c r="Z97">
        <v>5</v>
      </c>
      <c r="AA97">
        <v>5</v>
      </c>
      <c r="AB97">
        <v>5</v>
      </c>
      <c r="AC97">
        <v>5</v>
      </c>
      <c r="AD97">
        <v>5</v>
      </c>
      <c r="AE97">
        <v>5</v>
      </c>
      <c r="AF97">
        <v>5</v>
      </c>
      <c r="AG97">
        <v>5</v>
      </c>
      <c r="AH97">
        <v>5</v>
      </c>
      <c r="AI97">
        <v>5</v>
      </c>
      <c r="AJ97">
        <v>5</v>
      </c>
      <c r="AK97">
        <v>5</v>
      </c>
      <c r="AL97">
        <v>5</v>
      </c>
      <c r="AM97">
        <v>5</v>
      </c>
      <c r="AN97" t="s">
        <v>50</v>
      </c>
      <c r="AO97">
        <v>5</v>
      </c>
      <c r="AP97" t="s">
        <v>81</v>
      </c>
      <c r="AQ97" t="s">
        <v>81</v>
      </c>
      <c r="AR97">
        <v>5</v>
      </c>
      <c r="AS97">
        <v>5</v>
      </c>
      <c r="AT97">
        <v>5</v>
      </c>
      <c r="AU97">
        <v>5</v>
      </c>
      <c r="AV97">
        <v>5</v>
      </c>
      <c r="AW97">
        <v>5</v>
      </c>
      <c r="AX97">
        <v>5</v>
      </c>
      <c r="AY97">
        <v>4</v>
      </c>
      <c r="AZ97">
        <v>5</v>
      </c>
      <c r="BA97" t="s">
        <v>79</v>
      </c>
    </row>
    <row r="98" spans="1:53" x14ac:dyDescent="0.3">
      <c r="A98">
        <v>118464411328</v>
      </c>
      <c r="B98">
        <v>453298388</v>
      </c>
      <c r="C98" s="1">
        <v>45238.719317129631</v>
      </c>
      <c r="D98" s="1">
        <v>45238.722349537034</v>
      </c>
      <c r="E98" t="s">
        <v>334</v>
      </c>
      <c r="I98" t="s">
        <v>48</v>
      </c>
      <c r="J98" t="s">
        <v>84</v>
      </c>
      <c r="K98">
        <v>5</v>
      </c>
      <c r="L98">
        <v>5</v>
      </c>
      <c r="M98">
        <v>5</v>
      </c>
      <c r="N98">
        <v>5</v>
      </c>
      <c r="O98">
        <v>5</v>
      </c>
      <c r="P98">
        <v>5</v>
      </c>
      <c r="Q98">
        <v>5</v>
      </c>
      <c r="R98">
        <v>5</v>
      </c>
      <c r="S98">
        <v>5</v>
      </c>
      <c r="T98">
        <v>5</v>
      </c>
      <c r="U98">
        <v>5</v>
      </c>
      <c r="V98">
        <v>5</v>
      </c>
      <c r="W98">
        <v>5</v>
      </c>
      <c r="X98">
        <v>3</v>
      </c>
      <c r="Y98">
        <v>5</v>
      </c>
      <c r="Z98">
        <v>5</v>
      </c>
      <c r="AA98">
        <v>5</v>
      </c>
      <c r="AB98">
        <v>5</v>
      </c>
      <c r="AC98">
        <v>5</v>
      </c>
      <c r="AD98">
        <v>5</v>
      </c>
      <c r="AE98">
        <v>5</v>
      </c>
      <c r="AF98">
        <v>5</v>
      </c>
      <c r="AG98">
        <v>5</v>
      </c>
      <c r="AH98">
        <v>5</v>
      </c>
      <c r="AI98">
        <v>4</v>
      </c>
      <c r="AJ98">
        <v>5</v>
      </c>
      <c r="AK98">
        <v>5</v>
      </c>
      <c r="AL98">
        <v>5</v>
      </c>
      <c r="AM98">
        <v>4</v>
      </c>
      <c r="AN98" t="s">
        <v>50</v>
      </c>
      <c r="AO98">
        <v>4</v>
      </c>
      <c r="AP98">
        <v>5</v>
      </c>
      <c r="AQ98">
        <v>5</v>
      </c>
      <c r="AR98">
        <v>5</v>
      </c>
      <c r="AS98">
        <v>5</v>
      </c>
      <c r="AT98">
        <v>5</v>
      </c>
      <c r="AU98">
        <v>5</v>
      </c>
      <c r="AV98">
        <v>4</v>
      </c>
      <c r="AW98">
        <v>5</v>
      </c>
      <c r="AX98">
        <v>5</v>
      </c>
      <c r="AY98">
        <v>5</v>
      </c>
      <c r="AZ98">
        <v>5</v>
      </c>
      <c r="BA98" t="s">
        <v>335</v>
      </c>
    </row>
    <row r="99" spans="1:53" x14ac:dyDescent="0.3">
      <c r="A99">
        <v>118464409889</v>
      </c>
      <c r="B99">
        <v>453298388</v>
      </c>
      <c r="C99" s="1">
        <v>45238.718356481484</v>
      </c>
      <c r="D99" s="1">
        <v>45238.721550925926</v>
      </c>
      <c r="E99" t="s">
        <v>336</v>
      </c>
      <c r="I99" t="s">
        <v>48</v>
      </c>
      <c r="J99" t="s">
        <v>49</v>
      </c>
      <c r="K99">
        <v>4</v>
      </c>
      <c r="L99">
        <v>2</v>
      </c>
      <c r="M99">
        <v>3</v>
      </c>
      <c r="N99">
        <v>2</v>
      </c>
      <c r="O99">
        <v>2</v>
      </c>
      <c r="P99">
        <v>2</v>
      </c>
      <c r="Q99">
        <v>3</v>
      </c>
      <c r="R99">
        <v>4</v>
      </c>
      <c r="S99">
        <v>3</v>
      </c>
      <c r="T99">
        <v>4</v>
      </c>
      <c r="U99">
        <v>2</v>
      </c>
      <c r="V99">
        <v>3</v>
      </c>
      <c r="W99">
        <v>4</v>
      </c>
      <c r="X99">
        <v>3</v>
      </c>
      <c r="Y99">
        <v>4</v>
      </c>
      <c r="Z99">
        <v>4</v>
      </c>
      <c r="AA99">
        <v>3</v>
      </c>
      <c r="AB99">
        <v>3</v>
      </c>
      <c r="AC99">
        <v>4</v>
      </c>
      <c r="AD99">
        <v>4</v>
      </c>
      <c r="AE99">
        <v>4</v>
      </c>
      <c r="AF99">
        <v>4</v>
      </c>
      <c r="AG99">
        <v>2</v>
      </c>
      <c r="AH99">
        <v>1</v>
      </c>
      <c r="AI99">
        <v>4</v>
      </c>
      <c r="AJ99">
        <v>4</v>
      </c>
      <c r="AK99">
        <v>3</v>
      </c>
      <c r="AL99">
        <v>4</v>
      </c>
      <c r="AM99">
        <v>4</v>
      </c>
      <c r="AN99" t="s">
        <v>50</v>
      </c>
      <c r="AO99">
        <v>3</v>
      </c>
      <c r="AP99">
        <v>4</v>
      </c>
      <c r="AQ99">
        <v>1</v>
      </c>
      <c r="AR99">
        <v>4</v>
      </c>
      <c r="AS99">
        <v>3</v>
      </c>
      <c r="AT99">
        <v>3</v>
      </c>
      <c r="AU99">
        <v>3</v>
      </c>
      <c r="AV99">
        <v>2</v>
      </c>
      <c r="AW99">
        <v>4</v>
      </c>
      <c r="AX99">
        <v>3</v>
      </c>
      <c r="AY99">
        <v>1</v>
      </c>
      <c r="AZ99">
        <v>3</v>
      </c>
      <c r="BA99" t="s">
        <v>337</v>
      </c>
    </row>
    <row r="100" spans="1:53" x14ac:dyDescent="0.3">
      <c r="A100">
        <v>118464398208</v>
      </c>
      <c r="B100">
        <v>453298388</v>
      </c>
      <c r="C100" s="1">
        <v>45238.700925925928</v>
      </c>
      <c r="D100" s="1">
        <v>45238.707476851851</v>
      </c>
      <c r="E100" t="s">
        <v>338</v>
      </c>
      <c r="I100" t="s">
        <v>48</v>
      </c>
      <c r="J100" t="s">
        <v>65</v>
      </c>
      <c r="K100">
        <v>4</v>
      </c>
      <c r="L100">
        <v>3</v>
      </c>
      <c r="M100">
        <v>4</v>
      </c>
      <c r="N100">
        <v>4</v>
      </c>
      <c r="O100">
        <v>4</v>
      </c>
      <c r="P100">
        <v>4</v>
      </c>
      <c r="Q100">
        <v>4</v>
      </c>
      <c r="R100">
        <v>4</v>
      </c>
      <c r="S100">
        <v>4</v>
      </c>
      <c r="T100">
        <v>4</v>
      </c>
      <c r="U100">
        <v>4</v>
      </c>
      <c r="V100">
        <v>3</v>
      </c>
      <c r="W100">
        <v>4</v>
      </c>
      <c r="X100">
        <v>2</v>
      </c>
      <c r="Y100">
        <v>4</v>
      </c>
      <c r="Z100">
        <v>4</v>
      </c>
      <c r="AA100">
        <v>2</v>
      </c>
      <c r="AB100">
        <v>3</v>
      </c>
      <c r="AC100">
        <v>3</v>
      </c>
      <c r="AD100">
        <v>2</v>
      </c>
      <c r="AE100">
        <v>4</v>
      </c>
      <c r="AF100">
        <v>4</v>
      </c>
      <c r="AG100">
        <v>4</v>
      </c>
      <c r="AH100">
        <v>3</v>
      </c>
      <c r="AI100">
        <v>3</v>
      </c>
      <c r="AJ100">
        <v>4</v>
      </c>
      <c r="AK100">
        <v>3</v>
      </c>
      <c r="AL100">
        <v>4</v>
      </c>
      <c r="AM100">
        <v>4</v>
      </c>
      <c r="AN100">
        <v>2</v>
      </c>
      <c r="AO100">
        <v>4</v>
      </c>
      <c r="AP100">
        <v>4</v>
      </c>
      <c r="AQ100">
        <v>4</v>
      </c>
      <c r="AR100">
        <v>4</v>
      </c>
      <c r="AS100">
        <v>4</v>
      </c>
      <c r="AT100">
        <v>4</v>
      </c>
      <c r="AU100">
        <v>4</v>
      </c>
      <c r="AV100">
        <v>1</v>
      </c>
      <c r="AW100">
        <v>3</v>
      </c>
      <c r="AX100">
        <v>4</v>
      </c>
      <c r="AY100">
        <v>4</v>
      </c>
      <c r="AZ100">
        <v>3</v>
      </c>
      <c r="BA100" t="s">
        <v>339</v>
      </c>
    </row>
    <row r="101" spans="1:53" x14ac:dyDescent="0.3">
      <c r="A101">
        <v>118464385848</v>
      </c>
      <c r="B101">
        <v>453298388</v>
      </c>
      <c r="C101" s="1">
        <v>45238.690300925926</v>
      </c>
      <c r="D101" s="1">
        <v>45238.692731481482</v>
      </c>
      <c r="E101" t="s">
        <v>340</v>
      </c>
      <c r="I101" t="s">
        <v>48</v>
      </c>
      <c r="J101" t="s">
        <v>96</v>
      </c>
      <c r="K101">
        <v>4</v>
      </c>
      <c r="L101">
        <v>3</v>
      </c>
      <c r="M101">
        <v>4</v>
      </c>
      <c r="N101">
        <v>4</v>
      </c>
      <c r="O101">
        <v>3</v>
      </c>
      <c r="P101">
        <v>4</v>
      </c>
      <c r="Q101">
        <v>4</v>
      </c>
      <c r="R101">
        <v>3</v>
      </c>
      <c r="S101">
        <v>4</v>
      </c>
      <c r="T101">
        <v>4</v>
      </c>
      <c r="U101">
        <v>4</v>
      </c>
      <c r="V101">
        <v>4</v>
      </c>
      <c r="W101">
        <v>4</v>
      </c>
      <c r="X101">
        <v>4</v>
      </c>
      <c r="Y101">
        <v>4</v>
      </c>
      <c r="Z101">
        <v>3</v>
      </c>
      <c r="AA101">
        <v>3</v>
      </c>
      <c r="AB101">
        <v>5</v>
      </c>
      <c r="AC101">
        <v>4</v>
      </c>
      <c r="AD101">
        <v>4</v>
      </c>
      <c r="AE101">
        <v>4</v>
      </c>
      <c r="AF101">
        <v>4</v>
      </c>
      <c r="AG101">
        <v>3</v>
      </c>
      <c r="AH101">
        <v>4</v>
      </c>
      <c r="AI101">
        <v>3</v>
      </c>
      <c r="AJ101">
        <v>3</v>
      </c>
      <c r="AK101">
        <v>2</v>
      </c>
      <c r="AL101">
        <v>4</v>
      </c>
      <c r="AM101">
        <v>4</v>
      </c>
      <c r="AN101" t="s">
        <v>50</v>
      </c>
      <c r="AO101">
        <v>4</v>
      </c>
      <c r="AP101">
        <v>4</v>
      </c>
      <c r="AQ101">
        <v>1</v>
      </c>
      <c r="AR101">
        <v>4</v>
      </c>
      <c r="AS101">
        <v>4</v>
      </c>
      <c r="AT101">
        <v>4</v>
      </c>
      <c r="AU101">
        <v>4</v>
      </c>
      <c r="AV101">
        <v>3</v>
      </c>
      <c r="AW101">
        <v>3</v>
      </c>
      <c r="AX101">
        <v>3</v>
      </c>
      <c r="AY101">
        <v>1</v>
      </c>
      <c r="AZ101">
        <v>3</v>
      </c>
      <c r="BA101" t="s">
        <v>79</v>
      </c>
    </row>
    <row r="102" spans="1:53" x14ac:dyDescent="0.3">
      <c r="A102">
        <v>118464384869</v>
      </c>
      <c r="B102">
        <v>453298388</v>
      </c>
      <c r="C102" s="1">
        <v>45238.683587962965</v>
      </c>
      <c r="D102" s="1">
        <v>45238.691666666666</v>
      </c>
      <c r="E102" t="s">
        <v>341</v>
      </c>
      <c r="I102" t="s">
        <v>48</v>
      </c>
      <c r="J102" t="s">
        <v>53</v>
      </c>
      <c r="K102">
        <v>3</v>
      </c>
      <c r="L102">
        <v>2</v>
      </c>
      <c r="M102">
        <v>4</v>
      </c>
      <c r="N102">
        <v>5</v>
      </c>
      <c r="O102">
        <v>4</v>
      </c>
      <c r="P102">
        <v>4</v>
      </c>
      <c r="Q102">
        <v>4</v>
      </c>
      <c r="R102">
        <v>4</v>
      </c>
      <c r="S102">
        <v>4</v>
      </c>
      <c r="T102">
        <v>5</v>
      </c>
      <c r="U102">
        <v>4</v>
      </c>
      <c r="V102">
        <v>4</v>
      </c>
      <c r="W102">
        <v>4</v>
      </c>
      <c r="X102">
        <v>5</v>
      </c>
      <c r="Y102">
        <v>5</v>
      </c>
      <c r="Z102">
        <v>4</v>
      </c>
      <c r="AA102">
        <v>5</v>
      </c>
      <c r="AB102">
        <v>5</v>
      </c>
      <c r="AC102">
        <v>5</v>
      </c>
      <c r="AD102">
        <v>5</v>
      </c>
      <c r="AE102">
        <v>4</v>
      </c>
      <c r="AF102">
        <v>5</v>
      </c>
      <c r="AG102">
        <v>5</v>
      </c>
      <c r="AH102">
        <v>4</v>
      </c>
      <c r="AI102">
        <v>2</v>
      </c>
      <c r="AJ102">
        <v>4</v>
      </c>
      <c r="AK102">
        <v>4</v>
      </c>
      <c r="AL102">
        <v>4</v>
      </c>
      <c r="AM102">
        <v>4</v>
      </c>
      <c r="AN102">
        <v>4</v>
      </c>
      <c r="AO102">
        <v>4</v>
      </c>
      <c r="AP102">
        <v>4</v>
      </c>
      <c r="AQ102">
        <v>4</v>
      </c>
      <c r="AR102">
        <v>4</v>
      </c>
      <c r="AS102">
        <v>4</v>
      </c>
      <c r="AT102">
        <v>4</v>
      </c>
      <c r="AU102">
        <v>4</v>
      </c>
      <c r="AV102">
        <v>5</v>
      </c>
      <c r="AW102">
        <v>4</v>
      </c>
      <c r="AX102">
        <v>4</v>
      </c>
      <c r="AY102">
        <v>5</v>
      </c>
      <c r="AZ102">
        <v>4</v>
      </c>
      <c r="BA102" t="s">
        <v>342</v>
      </c>
    </row>
    <row r="103" spans="1:53" x14ac:dyDescent="0.3">
      <c r="A103">
        <v>118464362932</v>
      </c>
      <c r="B103">
        <v>453298388</v>
      </c>
      <c r="C103" s="1">
        <v>45238.659317129626</v>
      </c>
      <c r="D103" s="1">
        <v>45238.662418981483</v>
      </c>
      <c r="E103" t="s">
        <v>343</v>
      </c>
      <c r="I103" t="s">
        <v>48</v>
      </c>
      <c r="J103" t="s">
        <v>53</v>
      </c>
      <c r="K103">
        <v>4</v>
      </c>
      <c r="L103">
        <v>4</v>
      </c>
      <c r="M103">
        <v>5</v>
      </c>
      <c r="N103">
        <v>4</v>
      </c>
      <c r="O103">
        <v>5</v>
      </c>
      <c r="P103">
        <v>4</v>
      </c>
      <c r="Q103">
        <v>4</v>
      </c>
      <c r="R103">
        <v>4</v>
      </c>
      <c r="S103">
        <v>4</v>
      </c>
      <c r="T103">
        <v>4</v>
      </c>
      <c r="U103">
        <v>4</v>
      </c>
      <c r="V103">
        <v>4</v>
      </c>
      <c r="W103">
        <v>4</v>
      </c>
      <c r="X103">
        <v>4</v>
      </c>
      <c r="Y103">
        <v>4</v>
      </c>
      <c r="Z103">
        <v>4</v>
      </c>
      <c r="AA103">
        <v>4</v>
      </c>
      <c r="AB103">
        <v>4</v>
      </c>
      <c r="AC103">
        <v>4</v>
      </c>
      <c r="AD103">
        <v>4</v>
      </c>
      <c r="AE103">
        <v>4</v>
      </c>
      <c r="AF103">
        <v>4</v>
      </c>
      <c r="AG103">
        <v>4</v>
      </c>
      <c r="AH103">
        <v>4</v>
      </c>
      <c r="AI103">
        <v>4</v>
      </c>
      <c r="AJ103">
        <v>4</v>
      </c>
      <c r="AK103">
        <v>4</v>
      </c>
      <c r="AL103">
        <v>4</v>
      </c>
      <c r="AM103">
        <v>4</v>
      </c>
      <c r="AN103" t="s">
        <v>50</v>
      </c>
      <c r="AO103">
        <v>4</v>
      </c>
      <c r="AP103">
        <v>4</v>
      </c>
      <c r="AQ103">
        <v>4</v>
      </c>
      <c r="AR103">
        <v>4</v>
      </c>
      <c r="AS103">
        <v>5</v>
      </c>
      <c r="AT103">
        <v>4</v>
      </c>
      <c r="AU103">
        <v>5</v>
      </c>
      <c r="AV103">
        <v>4</v>
      </c>
      <c r="AW103">
        <v>4</v>
      </c>
      <c r="AX103">
        <v>4</v>
      </c>
      <c r="AY103">
        <v>4</v>
      </c>
      <c r="AZ103">
        <v>3</v>
      </c>
      <c r="BA103" t="s">
        <v>344</v>
      </c>
    </row>
    <row r="104" spans="1:53" x14ac:dyDescent="0.3">
      <c r="A104">
        <v>118464359470</v>
      </c>
      <c r="B104">
        <v>453298388</v>
      </c>
      <c r="C104" s="1">
        <v>45238.652928240743</v>
      </c>
      <c r="D104" s="1">
        <v>45238.657384259262</v>
      </c>
      <c r="E104" t="s">
        <v>198</v>
      </c>
      <c r="I104" t="s">
        <v>48</v>
      </c>
      <c r="J104" t="s">
        <v>84</v>
      </c>
      <c r="K104">
        <v>5</v>
      </c>
      <c r="L104">
        <v>4</v>
      </c>
      <c r="M104">
        <v>5</v>
      </c>
      <c r="N104">
        <v>4</v>
      </c>
      <c r="O104">
        <v>4</v>
      </c>
      <c r="P104">
        <v>3</v>
      </c>
      <c r="Q104">
        <v>5</v>
      </c>
      <c r="R104">
        <v>5</v>
      </c>
      <c r="S104">
        <v>4</v>
      </c>
      <c r="T104">
        <v>3</v>
      </c>
      <c r="U104">
        <v>5</v>
      </c>
      <c r="V104">
        <v>5</v>
      </c>
      <c r="W104">
        <v>5</v>
      </c>
      <c r="X104">
        <v>5</v>
      </c>
      <c r="Y104">
        <v>4</v>
      </c>
      <c r="Z104">
        <v>5</v>
      </c>
      <c r="AA104">
        <v>5</v>
      </c>
      <c r="AB104">
        <v>5</v>
      </c>
      <c r="AC104">
        <v>3</v>
      </c>
      <c r="AD104">
        <v>3</v>
      </c>
      <c r="AE104">
        <v>5</v>
      </c>
      <c r="AF104">
        <v>4</v>
      </c>
      <c r="AG104">
        <v>4</v>
      </c>
      <c r="AH104">
        <v>5</v>
      </c>
      <c r="AI104">
        <v>5</v>
      </c>
      <c r="AJ104">
        <v>5</v>
      </c>
      <c r="AK104">
        <v>5</v>
      </c>
      <c r="AL104">
        <v>5</v>
      </c>
      <c r="AM104">
        <v>4</v>
      </c>
      <c r="AN104" t="s">
        <v>50</v>
      </c>
      <c r="AO104">
        <v>4</v>
      </c>
      <c r="AP104">
        <v>4</v>
      </c>
      <c r="AQ104">
        <v>4</v>
      </c>
      <c r="AR104">
        <v>4</v>
      </c>
      <c r="AS104">
        <v>5</v>
      </c>
      <c r="AT104">
        <v>4</v>
      </c>
      <c r="AU104">
        <v>5</v>
      </c>
      <c r="AV104">
        <v>5</v>
      </c>
      <c r="AW104">
        <v>5</v>
      </c>
      <c r="AX104">
        <v>4</v>
      </c>
      <c r="AY104">
        <v>4</v>
      </c>
      <c r="AZ104">
        <v>4</v>
      </c>
      <c r="BA104" t="s">
        <v>345</v>
      </c>
    </row>
    <row r="105" spans="1:53" x14ac:dyDescent="0.3">
      <c r="A105">
        <v>118464358303</v>
      </c>
      <c r="B105">
        <v>453298388</v>
      </c>
      <c r="C105" s="1">
        <v>45238.646631944444</v>
      </c>
      <c r="D105" s="1">
        <v>45238.655636574076</v>
      </c>
      <c r="E105" t="s">
        <v>346</v>
      </c>
      <c r="I105" t="s">
        <v>48</v>
      </c>
      <c r="J105" t="s">
        <v>53</v>
      </c>
      <c r="K105">
        <v>4</v>
      </c>
      <c r="L105">
        <v>2</v>
      </c>
      <c r="M105">
        <v>4</v>
      </c>
      <c r="N105">
        <v>2</v>
      </c>
      <c r="O105">
        <v>3</v>
      </c>
      <c r="P105">
        <v>4</v>
      </c>
      <c r="Q105">
        <v>4</v>
      </c>
      <c r="R105">
        <v>4</v>
      </c>
      <c r="S105">
        <v>3</v>
      </c>
      <c r="T105">
        <v>4</v>
      </c>
      <c r="U105">
        <v>4</v>
      </c>
      <c r="V105">
        <v>4</v>
      </c>
      <c r="W105">
        <v>4</v>
      </c>
      <c r="X105">
        <v>2</v>
      </c>
      <c r="Y105">
        <v>4</v>
      </c>
      <c r="Z105">
        <v>4</v>
      </c>
      <c r="AA105">
        <v>1</v>
      </c>
      <c r="AB105">
        <v>2</v>
      </c>
      <c r="AC105">
        <v>4</v>
      </c>
      <c r="AD105">
        <v>4</v>
      </c>
      <c r="AE105">
        <v>4</v>
      </c>
      <c r="AF105">
        <v>4</v>
      </c>
      <c r="AG105">
        <v>4</v>
      </c>
      <c r="AH105">
        <v>4</v>
      </c>
      <c r="AI105">
        <v>1</v>
      </c>
      <c r="AJ105">
        <v>2</v>
      </c>
      <c r="AK105">
        <v>1</v>
      </c>
      <c r="AL105">
        <v>4</v>
      </c>
      <c r="AM105">
        <v>3</v>
      </c>
      <c r="AN105" t="s">
        <v>50</v>
      </c>
      <c r="AO105">
        <v>3</v>
      </c>
      <c r="AP105">
        <v>2</v>
      </c>
      <c r="AQ105">
        <v>4</v>
      </c>
      <c r="AR105">
        <v>4</v>
      </c>
      <c r="AS105">
        <v>4</v>
      </c>
      <c r="AT105">
        <v>3</v>
      </c>
      <c r="AU105">
        <v>4</v>
      </c>
      <c r="AV105">
        <v>2</v>
      </c>
      <c r="AW105">
        <v>3</v>
      </c>
      <c r="AX105">
        <v>3</v>
      </c>
      <c r="AY105">
        <v>3</v>
      </c>
      <c r="AZ105">
        <v>3</v>
      </c>
      <c r="BA105" t="s">
        <v>347</v>
      </c>
    </row>
    <row r="106" spans="1:53" x14ac:dyDescent="0.3">
      <c r="A106">
        <v>118464350599</v>
      </c>
      <c r="B106">
        <v>453298388</v>
      </c>
      <c r="C106" s="1">
        <v>45238.638749999998</v>
      </c>
      <c r="D106" s="1">
        <v>45238.644583333335</v>
      </c>
      <c r="E106" t="s">
        <v>348</v>
      </c>
      <c r="I106" t="s">
        <v>48</v>
      </c>
      <c r="J106" t="s">
        <v>84</v>
      </c>
      <c r="K106">
        <v>5</v>
      </c>
      <c r="L106">
        <v>4</v>
      </c>
      <c r="M106">
        <v>4</v>
      </c>
      <c r="N106">
        <v>4</v>
      </c>
      <c r="O106">
        <v>4</v>
      </c>
      <c r="P106">
        <v>4</v>
      </c>
      <c r="Q106">
        <v>5</v>
      </c>
      <c r="R106">
        <v>4</v>
      </c>
      <c r="S106">
        <v>4</v>
      </c>
      <c r="T106">
        <v>4</v>
      </c>
      <c r="U106">
        <v>4</v>
      </c>
      <c r="V106">
        <v>4</v>
      </c>
      <c r="W106">
        <v>4</v>
      </c>
      <c r="X106">
        <v>3</v>
      </c>
      <c r="Y106">
        <v>4</v>
      </c>
      <c r="Z106">
        <v>5</v>
      </c>
      <c r="AA106">
        <v>4</v>
      </c>
      <c r="AB106">
        <v>4</v>
      </c>
      <c r="AC106">
        <v>5</v>
      </c>
      <c r="AD106">
        <v>4</v>
      </c>
      <c r="AE106">
        <v>4</v>
      </c>
      <c r="AF106">
        <v>4</v>
      </c>
      <c r="AG106">
        <v>4</v>
      </c>
      <c r="AH106">
        <v>4</v>
      </c>
      <c r="AI106">
        <v>4</v>
      </c>
      <c r="AJ106">
        <v>4</v>
      </c>
      <c r="AK106">
        <v>3</v>
      </c>
      <c r="AL106">
        <v>4</v>
      </c>
      <c r="AM106">
        <v>5</v>
      </c>
      <c r="AN106">
        <v>2</v>
      </c>
      <c r="AO106">
        <v>4</v>
      </c>
      <c r="AP106">
        <v>4</v>
      </c>
      <c r="AQ106">
        <v>4</v>
      </c>
      <c r="AR106">
        <v>5</v>
      </c>
      <c r="AS106">
        <v>4</v>
      </c>
      <c r="AT106">
        <v>4</v>
      </c>
      <c r="AU106">
        <v>5</v>
      </c>
      <c r="AV106">
        <v>4</v>
      </c>
      <c r="AW106">
        <v>5</v>
      </c>
      <c r="AX106">
        <v>5</v>
      </c>
      <c r="AY106">
        <v>5</v>
      </c>
      <c r="AZ106">
        <v>4</v>
      </c>
      <c r="BA106" t="s">
        <v>349</v>
      </c>
    </row>
    <row r="107" spans="1:53" x14ac:dyDescent="0.3">
      <c r="A107">
        <v>118464337909</v>
      </c>
      <c r="B107">
        <v>453298388</v>
      </c>
      <c r="C107" s="1">
        <v>45238.59778935185</v>
      </c>
      <c r="D107" s="1">
        <v>45238.628113425926</v>
      </c>
      <c r="E107" t="s">
        <v>350</v>
      </c>
      <c r="I107" t="s">
        <v>48</v>
      </c>
      <c r="J107" t="s">
        <v>84</v>
      </c>
      <c r="K107">
        <v>5</v>
      </c>
      <c r="L107">
        <v>4</v>
      </c>
      <c r="M107">
        <v>4</v>
      </c>
      <c r="N107">
        <v>2</v>
      </c>
      <c r="O107">
        <v>5</v>
      </c>
      <c r="P107">
        <v>5</v>
      </c>
      <c r="Q107">
        <v>5</v>
      </c>
      <c r="R107">
        <v>2</v>
      </c>
      <c r="S107">
        <v>5</v>
      </c>
      <c r="T107">
        <v>5</v>
      </c>
      <c r="U107">
        <v>4</v>
      </c>
      <c r="V107">
        <v>3</v>
      </c>
      <c r="W107">
        <v>4</v>
      </c>
      <c r="X107">
        <v>2</v>
      </c>
      <c r="Y107">
        <v>4</v>
      </c>
      <c r="Z107">
        <v>4</v>
      </c>
      <c r="AA107">
        <v>4</v>
      </c>
      <c r="AB107">
        <v>5</v>
      </c>
      <c r="AC107">
        <v>5</v>
      </c>
      <c r="AD107">
        <v>5</v>
      </c>
      <c r="AE107">
        <v>5</v>
      </c>
      <c r="AF107">
        <v>4</v>
      </c>
      <c r="AG107">
        <v>4</v>
      </c>
      <c r="AH107">
        <v>4</v>
      </c>
      <c r="AI107">
        <v>1</v>
      </c>
      <c r="AJ107">
        <v>4</v>
      </c>
      <c r="AK107">
        <v>4</v>
      </c>
      <c r="AL107">
        <v>5</v>
      </c>
      <c r="AM107">
        <v>2</v>
      </c>
      <c r="AN107">
        <v>4</v>
      </c>
      <c r="AO107">
        <v>4</v>
      </c>
      <c r="AP107">
        <v>4</v>
      </c>
      <c r="AQ107">
        <v>4</v>
      </c>
      <c r="AR107">
        <v>4</v>
      </c>
      <c r="AS107">
        <v>4</v>
      </c>
      <c r="AT107">
        <v>5</v>
      </c>
      <c r="AU107">
        <v>5</v>
      </c>
      <c r="AV107">
        <v>2</v>
      </c>
      <c r="AW107">
        <v>5</v>
      </c>
      <c r="AX107">
        <v>4</v>
      </c>
      <c r="AY107">
        <v>4</v>
      </c>
      <c r="AZ107">
        <v>4</v>
      </c>
      <c r="BA107" t="s">
        <v>351</v>
      </c>
    </row>
    <row r="108" spans="1:53" x14ac:dyDescent="0.3">
      <c r="A108">
        <v>118464337164</v>
      </c>
      <c r="B108">
        <v>453298388</v>
      </c>
      <c r="C108" s="1">
        <v>45238.59516203704</v>
      </c>
      <c r="D108" s="1">
        <v>45238.626689814817</v>
      </c>
      <c r="E108" t="s">
        <v>352</v>
      </c>
      <c r="I108" t="s">
        <v>48</v>
      </c>
      <c r="J108" t="s">
        <v>65</v>
      </c>
      <c r="K108">
        <v>2</v>
      </c>
      <c r="L108">
        <v>2</v>
      </c>
      <c r="M108">
        <v>2</v>
      </c>
      <c r="N108">
        <v>2</v>
      </c>
      <c r="O108">
        <v>2</v>
      </c>
      <c r="P108">
        <v>2</v>
      </c>
      <c r="Q108">
        <v>2</v>
      </c>
      <c r="R108">
        <v>2</v>
      </c>
      <c r="S108">
        <v>2</v>
      </c>
      <c r="T108">
        <v>2</v>
      </c>
      <c r="U108">
        <v>2</v>
      </c>
      <c r="V108">
        <v>1</v>
      </c>
      <c r="W108">
        <v>1</v>
      </c>
      <c r="X108">
        <v>1</v>
      </c>
      <c r="Y108">
        <v>1</v>
      </c>
      <c r="Z108">
        <v>2</v>
      </c>
      <c r="AA108">
        <v>2</v>
      </c>
      <c r="AB108">
        <v>2</v>
      </c>
      <c r="AC108">
        <v>2</v>
      </c>
      <c r="AD108">
        <v>2</v>
      </c>
      <c r="AE108">
        <v>3</v>
      </c>
      <c r="AF108">
        <v>3</v>
      </c>
      <c r="AG108">
        <v>2</v>
      </c>
      <c r="AH108">
        <v>2</v>
      </c>
      <c r="AI108">
        <v>1</v>
      </c>
      <c r="AJ108">
        <v>3</v>
      </c>
      <c r="AK108">
        <v>1</v>
      </c>
      <c r="AL108">
        <v>2</v>
      </c>
      <c r="AM108">
        <v>2</v>
      </c>
      <c r="AN108">
        <v>2</v>
      </c>
      <c r="AO108">
        <v>3</v>
      </c>
      <c r="AP108">
        <v>2</v>
      </c>
      <c r="AQ108">
        <v>3</v>
      </c>
      <c r="AR108">
        <v>2</v>
      </c>
      <c r="AS108">
        <v>2</v>
      </c>
      <c r="AT108">
        <v>2</v>
      </c>
      <c r="AU108">
        <v>2</v>
      </c>
      <c r="AV108">
        <v>1</v>
      </c>
      <c r="AW108">
        <v>2</v>
      </c>
      <c r="AX108">
        <v>2</v>
      </c>
      <c r="AY108">
        <v>3</v>
      </c>
      <c r="AZ108">
        <v>1</v>
      </c>
      <c r="BA108" t="s">
        <v>353</v>
      </c>
    </row>
    <row r="109" spans="1:53" x14ac:dyDescent="0.3">
      <c r="A109">
        <v>118464324449</v>
      </c>
      <c r="B109">
        <v>453298388</v>
      </c>
      <c r="C109" s="1">
        <v>45238.599340277775</v>
      </c>
      <c r="D109" s="1">
        <v>45238.605729166666</v>
      </c>
      <c r="E109" t="s">
        <v>354</v>
      </c>
      <c r="I109" t="s">
        <v>56</v>
      </c>
      <c r="J109" t="s">
        <v>49</v>
      </c>
      <c r="K109">
        <v>5</v>
      </c>
      <c r="L109">
        <v>5</v>
      </c>
      <c r="M109">
        <v>4</v>
      </c>
      <c r="N109">
        <v>3</v>
      </c>
      <c r="O109">
        <v>5</v>
      </c>
      <c r="P109">
        <v>4</v>
      </c>
      <c r="Q109">
        <v>4</v>
      </c>
      <c r="R109">
        <v>2</v>
      </c>
      <c r="S109">
        <v>3</v>
      </c>
      <c r="T109">
        <v>4</v>
      </c>
      <c r="U109">
        <v>4</v>
      </c>
      <c r="V109">
        <v>3</v>
      </c>
      <c r="W109">
        <v>4</v>
      </c>
      <c r="X109">
        <v>2</v>
      </c>
      <c r="Y109">
        <v>4</v>
      </c>
      <c r="Z109">
        <v>4</v>
      </c>
      <c r="AA109">
        <v>5</v>
      </c>
      <c r="AB109">
        <v>4</v>
      </c>
      <c r="AC109">
        <v>5</v>
      </c>
      <c r="AD109">
        <v>4</v>
      </c>
      <c r="AE109">
        <v>4</v>
      </c>
      <c r="AF109">
        <v>4</v>
      </c>
      <c r="AG109">
        <v>4</v>
      </c>
      <c r="AH109">
        <v>4</v>
      </c>
      <c r="AI109">
        <v>3</v>
      </c>
      <c r="AJ109">
        <v>4</v>
      </c>
      <c r="AK109">
        <v>1</v>
      </c>
      <c r="AL109">
        <v>4</v>
      </c>
      <c r="AM109">
        <v>4</v>
      </c>
      <c r="AN109">
        <v>4</v>
      </c>
      <c r="AO109">
        <v>5</v>
      </c>
      <c r="AP109">
        <v>5</v>
      </c>
      <c r="AQ109">
        <v>4</v>
      </c>
      <c r="AR109">
        <v>4</v>
      </c>
      <c r="AS109">
        <v>4</v>
      </c>
      <c r="AT109">
        <v>4</v>
      </c>
      <c r="AU109">
        <v>3</v>
      </c>
      <c r="AV109">
        <v>3</v>
      </c>
      <c r="AW109">
        <v>4</v>
      </c>
      <c r="AX109">
        <v>4</v>
      </c>
      <c r="AY109">
        <v>4</v>
      </c>
      <c r="AZ109">
        <v>4</v>
      </c>
      <c r="BA109" t="s">
        <v>113</v>
      </c>
    </row>
    <row r="110" spans="1:53" x14ac:dyDescent="0.3">
      <c r="A110">
        <v>118464316907</v>
      </c>
      <c r="B110">
        <v>453298388</v>
      </c>
      <c r="C110" s="1">
        <v>45238.59134259259</v>
      </c>
      <c r="D110" s="1">
        <v>45238.595555555556</v>
      </c>
      <c r="E110" t="s">
        <v>355</v>
      </c>
      <c r="I110" t="s">
        <v>48</v>
      </c>
      <c r="J110" t="s">
        <v>53</v>
      </c>
      <c r="K110">
        <v>4</v>
      </c>
      <c r="L110">
        <v>4</v>
      </c>
      <c r="M110">
        <v>4</v>
      </c>
      <c r="N110">
        <v>3</v>
      </c>
      <c r="O110">
        <v>3</v>
      </c>
      <c r="P110">
        <v>3</v>
      </c>
      <c r="Q110">
        <v>3</v>
      </c>
      <c r="R110">
        <v>3</v>
      </c>
      <c r="S110">
        <v>3</v>
      </c>
      <c r="T110">
        <v>3</v>
      </c>
      <c r="U110">
        <v>3</v>
      </c>
      <c r="V110">
        <v>3</v>
      </c>
      <c r="W110">
        <v>3</v>
      </c>
      <c r="X110">
        <v>3</v>
      </c>
      <c r="Y110">
        <v>3</v>
      </c>
      <c r="Z110">
        <v>3</v>
      </c>
      <c r="AA110">
        <v>3</v>
      </c>
      <c r="AB110">
        <v>3</v>
      </c>
      <c r="AC110">
        <v>3</v>
      </c>
      <c r="AD110">
        <v>4</v>
      </c>
      <c r="AE110">
        <v>4</v>
      </c>
      <c r="AF110">
        <v>3</v>
      </c>
      <c r="AG110">
        <v>4</v>
      </c>
      <c r="AH110">
        <v>3</v>
      </c>
      <c r="AI110">
        <v>4</v>
      </c>
      <c r="AJ110">
        <v>4</v>
      </c>
      <c r="AK110">
        <v>4</v>
      </c>
      <c r="AL110">
        <v>3</v>
      </c>
      <c r="AM110">
        <v>3</v>
      </c>
      <c r="AN110" t="s">
        <v>50</v>
      </c>
      <c r="AO110">
        <v>3</v>
      </c>
      <c r="AP110">
        <v>4</v>
      </c>
      <c r="AQ110">
        <v>4</v>
      </c>
      <c r="AR110">
        <v>3</v>
      </c>
      <c r="AS110">
        <v>3</v>
      </c>
      <c r="AT110">
        <v>4</v>
      </c>
      <c r="AU110">
        <v>4</v>
      </c>
      <c r="AV110">
        <v>4</v>
      </c>
      <c r="AW110">
        <v>4</v>
      </c>
      <c r="AX110">
        <v>4</v>
      </c>
      <c r="AY110">
        <v>4</v>
      </c>
      <c r="AZ110">
        <v>4</v>
      </c>
      <c r="BA110" t="s">
        <v>356</v>
      </c>
    </row>
    <row r="111" spans="1:53" x14ac:dyDescent="0.3">
      <c r="A111">
        <v>118464316161</v>
      </c>
      <c r="B111">
        <v>453298388</v>
      </c>
      <c r="C111" s="1">
        <v>45238.591527777775</v>
      </c>
      <c r="D111" s="1">
        <v>45238.593912037039</v>
      </c>
      <c r="E111" t="s">
        <v>357</v>
      </c>
      <c r="I111" t="s">
        <v>48</v>
      </c>
      <c r="J111" t="s">
        <v>96</v>
      </c>
      <c r="K111">
        <v>4</v>
      </c>
      <c r="L111">
        <v>4</v>
      </c>
      <c r="M111">
        <v>4</v>
      </c>
      <c r="N111">
        <v>5</v>
      </c>
      <c r="O111">
        <v>4</v>
      </c>
      <c r="P111">
        <v>4</v>
      </c>
      <c r="Q111">
        <v>4</v>
      </c>
      <c r="R111">
        <v>4</v>
      </c>
      <c r="S111">
        <v>4</v>
      </c>
      <c r="T111">
        <v>4</v>
      </c>
      <c r="U111">
        <v>4</v>
      </c>
      <c r="V111">
        <v>4</v>
      </c>
      <c r="W111">
        <v>5</v>
      </c>
      <c r="X111">
        <v>4</v>
      </c>
      <c r="Y111">
        <v>4</v>
      </c>
      <c r="Z111">
        <v>4</v>
      </c>
      <c r="AA111">
        <v>4</v>
      </c>
      <c r="AB111">
        <v>4</v>
      </c>
      <c r="AC111">
        <v>4</v>
      </c>
      <c r="AD111">
        <v>4</v>
      </c>
      <c r="AE111">
        <v>4</v>
      </c>
      <c r="AF111">
        <v>4</v>
      </c>
      <c r="AG111">
        <v>4</v>
      </c>
      <c r="AH111">
        <v>4</v>
      </c>
      <c r="AI111">
        <v>3</v>
      </c>
      <c r="AJ111">
        <v>4</v>
      </c>
      <c r="AK111">
        <v>4</v>
      </c>
      <c r="AL111">
        <v>4</v>
      </c>
      <c r="AM111">
        <v>4</v>
      </c>
      <c r="AN111" t="s">
        <v>50</v>
      </c>
      <c r="AO111">
        <v>4</v>
      </c>
      <c r="AP111" t="s">
        <v>81</v>
      </c>
      <c r="AQ111" t="s">
        <v>81</v>
      </c>
      <c r="AR111">
        <v>4</v>
      </c>
      <c r="AS111">
        <v>4</v>
      </c>
      <c r="AT111">
        <v>4</v>
      </c>
      <c r="AU111">
        <v>4</v>
      </c>
      <c r="AV111">
        <v>4</v>
      </c>
      <c r="AW111">
        <v>4</v>
      </c>
      <c r="AX111">
        <v>4</v>
      </c>
      <c r="AZ111">
        <v>4</v>
      </c>
      <c r="BA111" t="s">
        <v>358</v>
      </c>
    </row>
    <row r="112" spans="1:53" x14ac:dyDescent="0.3">
      <c r="A112">
        <v>118464293591</v>
      </c>
      <c r="B112">
        <v>453298388</v>
      </c>
      <c r="C112" s="1">
        <v>45238.560173611113</v>
      </c>
      <c r="D112" s="1">
        <v>45238.562777777777</v>
      </c>
      <c r="E112" t="s">
        <v>158</v>
      </c>
      <c r="I112" t="s">
        <v>48</v>
      </c>
      <c r="J112" t="s">
        <v>53</v>
      </c>
      <c r="K112">
        <v>4</v>
      </c>
      <c r="L112">
        <v>4</v>
      </c>
      <c r="M112">
        <v>4</v>
      </c>
      <c r="N112">
        <v>4</v>
      </c>
      <c r="O112">
        <v>4</v>
      </c>
      <c r="P112">
        <v>3</v>
      </c>
      <c r="Q112">
        <v>4</v>
      </c>
      <c r="R112">
        <v>4</v>
      </c>
      <c r="S112">
        <v>4</v>
      </c>
      <c r="T112">
        <v>4</v>
      </c>
      <c r="U112">
        <v>4</v>
      </c>
      <c r="V112">
        <v>4</v>
      </c>
      <c r="W112">
        <v>4</v>
      </c>
      <c r="X112">
        <v>4</v>
      </c>
      <c r="Y112">
        <v>4</v>
      </c>
      <c r="Z112">
        <v>4</v>
      </c>
      <c r="AA112">
        <v>4</v>
      </c>
      <c r="AB112">
        <v>4</v>
      </c>
      <c r="AC112">
        <v>4</v>
      </c>
      <c r="AD112">
        <v>4</v>
      </c>
      <c r="AE112">
        <v>4</v>
      </c>
      <c r="AF112">
        <v>4</v>
      </c>
      <c r="AG112">
        <v>4</v>
      </c>
      <c r="AH112">
        <v>4</v>
      </c>
      <c r="AI112">
        <v>4</v>
      </c>
      <c r="AJ112">
        <v>2</v>
      </c>
      <c r="AK112">
        <v>3</v>
      </c>
      <c r="AL112">
        <v>4</v>
      </c>
      <c r="AM112">
        <v>4</v>
      </c>
      <c r="AN112" t="s">
        <v>50</v>
      </c>
      <c r="AO112">
        <v>4</v>
      </c>
      <c r="AP112">
        <v>4</v>
      </c>
      <c r="AQ112">
        <v>4</v>
      </c>
      <c r="AR112">
        <v>4</v>
      </c>
      <c r="AS112">
        <v>2</v>
      </c>
      <c r="AT112">
        <v>3</v>
      </c>
      <c r="AU112">
        <v>3</v>
      </c>
      <c r="AV112">
        <v>3</v>
      </c>
      <c r="AW112">
        <v>3</v>
      </c>
      <c r="AX112">
        <v>3</v>
      </c>
      <c r="AY112">
        <v>3</v>
      </c>
      <c r="AZ112">
        <v>3</v>
      </c>
      <c r="BA112" t="s">
        <v>152</v>
      </c>
    </row>
    <row r="113" spans="1:53" x14ac:dyDescent="0.3">
      <c r="A113">
        <v>118464293069</v>
      </c>
      <c r="B113">
        <v>453298388</v>
      </c>
      <c r="C113" s="1">
        <v>45238.512013888889</v>
      </c>
      <c r="D113" s="1">
        <v>45238.561956018515</v>
      </c>
      <c r="E113" t="s">
        <v>363</v>
      </c>
      <c r="I113" t="s">
        <v>48</v>
      </c>
      <c r="J113" t="s">
        <v>53</v>
      </c>
      <c r="K113">
        <v>4</v>
      </c>
      <c r="L113">
        <v>4</v>
      </c>
      <c r="M113">
        <v>4</v>
      </c>
      <c r="N113">
        <v>4</v>
      </c>
      <c r="O113">
        <v>4</v>
      </c>
      <c r="P113">
        <v>4</v>
      </c>
      <c r="Q113">
        <v>4</v>
      </c>
      <c r="R113">
        <v>4</v>
      </c>
      <c r="S113">
        <v>4</v>
      </c>
      <c r="T113">
        <v>4</v>
      </c>
      <c r="U113">
        <v>4</v>
      </c>
      <c r="V113">
        <v>4</v>
      </c>
      <c r="W113">
        <v>4</v>
      </c>
      <c r="X113">
        <v>4</v>
      </c>
      <c r="Y113">
        <v>4</v>
      </c>
      <c r="Z113">
        <v>4</v>
      </c>
      <c r="AA113">
        <v>4</v>
      </c>
      <c r="AB113">
        <v>4</v>
      </c>
      <c r="AC113">
        <v>4</v>
      </c>
      <c r="AD113">
        <v>4</v>
      </c>
      <c r="AE113">
        <v>4</v>
      </c>
      <c r="AF113">
        <v>4</v>
      </c>
      <c r="AG113">
        <v>4</v>
      </c>
      <c r="AH113">
        <v>4</v>
      </c>
      <c r="AI113">
        <v>4</v>
      </c>
      <c r="AJ113">
        <v>3</v>
      </c>
      <c r="AK113">
        <v>4</v>
      </c>
      <c r="AL113">
        <v>4</v>
      </c>
      <c r="AM113">
        <v>4</v>
      </c>
      <c r="AN113" t="s">
        <v>50</v>
      </c>
      <c r="AO113">
        <v>4</v>
      </c>
      <c r="AP113">
        <v>4</v>
      </c>
      <c r="AQ113">
        <v>4</v>
      </c>
      <c r="AR113">
        <v>4</v>
      </c>
      <c r="AS113">
        <v>5</v>
      </c>
      <c r="AT113">
        <v>4</v>
      </c>
      <c r="AU113">
        <v>4</v>
      </c>
      <c r="AV113">
        <v>4</v>
      </c>
      <c r="AW113">
        <v>4</v>
      </c>
      <c r="AX113">
        <v>4</v>
      </c>
      <c r="AY113">
        <v>4</v>
      </c>
      <c r="AZ113">
        <v>4</v>
      </c>
      <c r="BA113" t="s">
        <v>225</v>
      </c>
    </row>
    <row r="114" spans="1:53" x14ac:dyDescent="0.3">
      <c r="A114">
        <v>118464285627</v>
      </c>
      <c r="B114">
        <v>453298388</v>
      </c>
      <c r="C114" s="1">
        <v>45238.537743055553</v>
      </c>
      <c r="D114" s="1">
        <v>45238.551932870374</v>
      </c>
      <c r="E114" t="s">
        <v>366</v>
      </c>
      <c r="I114" t="s">
        <v>48</v>
      </c>
      <c r="J114" t="s">
        <v>96</v>
      </c>
      <c r="K114">
        <v>5</v>
      </c>
      <c r="L114">
        <v>5</v>
      </c>
      <c r="M114">
        <v>4</v>
      </c>
      <c r="N114">
        <v>4</v>
      </c>
      <c r="O114">
        <v>4</v>
      </c>
      <c r="P114">
        <v>3</v>
      </c>
      <c r="Q114">
        <v>4</v>
      </c>
      <c r="R114">
        <v>3</v>
      </c>
      <c r="S114">
        <v>4</v>
      </c>
      <c r="T114">
        <v>3</v>
      </c>
      <c r="U114">
        <v>2</v>
      </c>
      <c r="V114">
        <v>2</v>
      </c>
      <c r="W114">
        <v>4</v>
      </c>
      <c r="X114">
        <v>3</v>
      </c>
      <c r="Y114">
        <v>4</v>
      </c>
      <c r="Z114">
        <v>4</v>
      </c>
      <c r="AA114">
        <v>4</v>
      </c>
      <c r="AB114">
        <v>4</v>
      </c>
      <c r="AC114">
        <v>4</v>
      </c>
      <c r="AD114">
        <v>4</v>
      </c>
      <c r="AE114">
        <v>4</v>
      </c>
      <c r="AF114">
        <v>4</v>
      </c>
      <c r="AG114">
        <v>4</v>
      </c>
      <c r="AH114">
        <v>4</v>
      </c>
      <c r="AI114">
        <v>4</v>
      </c>
      <c r="AJ114">
        <v>4</v>
      </c>
      <c r="AK114">
        <v>2</v>
      </c>
      <c r="AL114">
        <v>4</v>
      </c>
      <c r="AM114">
        <v>4</v>
      </c>
      <c r="AN114" t="s">
        <v>50</v>
      </c>
      <c r="AO114">
        <v>4</v>
      </c>
      <c r="AP114">
        <v>4</v>
      </c>
      <c r="AQ114">
        <v>4</v>
      </c>
      <c r="AR114">
        <v>4</v>
      </c>
      <c r="AS114">
        <v>4</v>
      </c>
      <c r="AT114">
        <v>5</v>
      </c>
      <c r="AU114">
        <v>4</v>
      </c>
      <c r="AV114">
        <v>5</v>
      </c>
      <c r="AW114">
        <v>5</v>
      </c>
      <c r="AX114">
        <v>5</v>
      </c>
      <c r="AY114">
        <v>5</v>
      </c>
      <c r="AZ114">
        <v>5</v>
      </c>
      <c r="BA114" t="s">
        <v>367</v>
      </c>
    </row>
    <row r="115" spans="1:53" x14ac:dyDescent="0.3">
      <c r="A115">
        <v>118464279155</v>
      </c>
      <c r="B115">
        <v>453298388</v>
      </c>
      <c r="C115" s="1">
        <v>45238.517245370371</v>
      </c>
      <c r="D115" s="1">
        <v>45238.540914351855</v>
      </c>
      <c r="E115" t="s">
        <v>372</v>
      </c>
      <c r="I115" t="s">
        <v>48</v>
      </c>
      <c r="J115" t="s">
        <v>96</v>
      </c>
      <c r="K115">
        <v>4</v>
      </c>
      <c r="L115">
        <v>4</v>
      </c>
      <c r="M115">
        <v>5</v>
      </c>
      <c r="N115">
        <v>4</v>
      </c>
      <c r="O115">
        <v>5</v>
      </c>
      <c r="P115">
        <v>4</v>
      </c>
      <c r="Q115">
        <v>4</v>
      </c>
      <c r="R115">
        <v>4</v>
      </c>
      <c r="S115">
        <v>5</v>
      </c>
      <c r="T115">
        <v>4</v>
      </c>
      <c r="U115">
        <v>4</v>
      </c>
      <c r="V115">
        <v>4</v>
      </c>
      <c r="W115">
        <v>4</v>
      </c>
      <c r="X115">
        <v>4</v>
      </c>
      <c r="Y115">
        <v>4</v>
      </c>
      <c r="Z115">
        <v>4</v>
      </c>
      <c r="AA115">
        <v>5</v>
      </c>
      <c r="AB115">
        <v>4</v>
      </c>
      <c r="AC115">
        <v>4</v>
      </c>
      <c r="AD115">
        <v>2</v>
      </c>
      <c r="AE115">
        <v>4</v>
      </c>
      <c r="AF115">
        <v>4</v>
      </c>
      <c r="AG115">
        <v>4</v>
      </c>
      <c r="AH115">
        <v>4</v>
      </c>
      <c r="AI115">
        <v>3</v>
      </c>
      <c r="AJ115">
        <v>4</v>
      </c>
      <c r="AK115">
        <v>4</v>
      </c>
      <c r="AL115">
        <v>4</v>
      </c>
      <c r="AM115">
        <v>4</v>
      </c>
      <c r="AN115">
        <v>4</v>
      </c>
      <c r="AO115">
        <v>4</v>
      </c>
      <c r="AP115">
        <v>5</v>
      </c>
      <c r="AQ115">
        <v>5</v>
      </c>
      <c r="AR115">
        <v>4</v>
      </c>
      <c r="AS115">
        <v>5</v>
      </c>
      <c r="AT115">
        <v>2</v>
      </c>
      <c r="AU115">
        <v>1</v>
      </c>
      <c r="AV115">
        <v>2</v>
      </c>
      <c r="AW115">
        <v>1</v>
      </c>
      <c r="AX115">
        <v>2</v>
      </c>
      <c r="AY115">
        <v>1</v>
      </c>
      <c r="AZ115">
        <v>1</v>
      </c>
      <c r="BA115" t="s">
        <v>373</v>
      </c>
    </row>
    <row r="116" spans="1:53" x14ac:dyDescent="0.3">
      <c r="A116">
        <v>118464274857</v>
      </c>
      <c r="B116">
        <v>453298388</v>
      </c>
      <c r="C116" s="1">
        <v>45238.531284722223</v>
      </c>
      <c r="D116" s="1">
        <v>45238.534918981481</v>
      </c>
      <c r="E116" t="s">
        <v>377</v>
      </c>
      <c r="I116" t="s">
        <v>48</v>
      </c>
      <c r="J116" t="s">
        <v>65</v>
      </c>
      <c r="K116">
        <v>4</v>
      </c>
      <c r="L116">
        <v>2</v>
      </c>
      <c r="M116">
        <v>5</v>
      </c>
      <c r="N116">
        <v>5</v>
      </c>
      <c r="O116">
        <v>5</v>
      </c>
      <c r="P116">
        <v>5</v>
      </c>
      <c r="Q116">
        <v>5</v>
      </c>
      <c r="R116">
        <v>5</v>
      </c>
      <c r="S116">
        <v>5</v>
      </c>
      <c r="T116">
        <v>5</v>
      </c>
      <c r="U116">
        <v>5</v>
      </c>
      <c r="V116">
        <v>5</v>
      </c>
      <c r="W116">
        <v>5</v>
      </c>
      <c r="X116">
        <v>5</v>
      </c>
      <c r="Y116">
        <v>5</v>
      </c>
      <c r="Z116">
        <v>5</v>
      </c>
      <c r="AA116">
        <v>5</v>
      </c>
      <c r="AB116">
        <v>5</v>
      </c>
      <c r="AC116">
        <v>5</v>
      </c>
      <c r="AD116">
        <v>5</v>
      </c>
      <c r="AE116">
        <v>5</v>
      </c>
      <c r="AF116">
        <v>5</v>
      </c>
      <c r="AG116">
        <v>5</v>
      </c>
      <c r="AH116">
        <v>3</v>
      </c>
      <c r="AI116">
        <v>5</v>
      </c>
      <c r="AJ116">
        <v>5</v>
      </c>
      <c r="AK116">
        <v>4</v>
      </c>
      <c r="AL116">
        <v>5</v>
      </c>
      <c r="AM116">
        <v>5</v>
      </c>
      <c r="AN116">
        <v>5</v>
      </c>
      <c r="AO116">
        <v>5</v>
      </c>
      <c r="AP116">
        <v>5</v>
      </c>
      <c r="AQ116">
        <v>5</v>
      </c>
      <c r="AR116">
        <v>5</v>
      </c>
      <c r="AS116">
        <v>5</v>
      </c>
      <c r="AT116">
        <v>4</v>
      </c>
      <c r="AU116">
        <v>5</v>
      </c>
      <c r="AV116">
        <v>4</v>
      </c>
      <c r="AW116">
        <v>5</v>
      </c>
      <c r="AX116">
        <v>4</v>
      </c>
      <c r="AY116">
        <v>5</v>
      </c>
      <c r="AZ116">
        <v>4</v>
      </c>
      <c r="BA116" t="s">
        <v>378</v>
      </c>
    </row>
    <row r="117" spans="1:53" x14ac:dyDescent="0.3">
      <c r="A117">
        <v>118464274632</v>
      </c>
      <c r="B117">
        <v>453298388</v>
      </c>
      <c r="C117" s="1">
        <v>45238.527291666665</v>
      </c>
      <c r="D117" s="1">
        <v>45238.534583333334</v>
      </c>
      <c r="E117" t="s">
        <v>379</v>
      </c>
      <c r="I117" t="s">
        <v>48</v>
      </c>
      <c r="J117" t="s">
        <v>53</v>
      </c>
      <c r="K117">
        <v>4</v>
      </c>
      <c r="L117">
        <v>2</v>
      </c>
      <c r="M117">
        <v>3</v>
      </c>
      <c r="N117">
        <v>3</v>
      </c>
      <c r="O117">
        <v>2</v>
      </c>
      <c r="P117">
        <v>3</v>
      </c>
      <c r="Q117">
        <v>2</v>
      </c>
      <c r="R117">
        <v>1</v>
      </c>
      <c r="S117">
        <v>2</v>
      </c>
      <c r="T117">
        <v>2</v>
      </c>
      <c r="U117">
        <v>2</v>
      </c>
      <c r="V117">
        <v>1</v>
      </c>
      <c r="W117">
        <v>1</v>
      </c>
      <c r="X117">
        <v>1</v>
      </c>
      <c r="Y117">
        <v>2</v>
      </c>
      <c r="Z117">
        <v>2</v>
      </c>
      <c r="AA117">
        <v>3</v>
      </c>
      <c r="AB117">
        <v>4</v>
      </c>
      <c r="AC117">
        <v>4</v>
      </c>
      <c r="AD117">
        <v>4</v>
      </c>
      <c r="AE117">
        <v>2</v>
      </c>
      <c r="AF117">
        <v>1</v>
      </c>
      <c r="AG117">
        <v>2</v>
      </c>
      <c r="AH117">
        <v>1</v>
      </c>
      <c r="AI117">
        <v>1</v>
      </c>
      <c r="AJ117">
        <v>1</v>
      </c>
      <c r="AK117">
        <v>1</v>
      </c>
      <c r="AL117">
        <v>3</v>
      </c>
      <c r="AM117">
        <v>3</v>
      </c>
      <c r="AN117" t="s">
        <v>50</v>
      </c>
      <c r="AO117">
        <v>1</v>
      </c>
      <c r="AP117">
        <v>2</v>
      </c>
      <c r="AQ117">
        <v>1</v>
      </c>
      <c r="AR117">
        <v>3</v>
      </c>
      <c r="AS117">
        <v>3</v>
      </c>
      <c r="AT117">
        <v>3</v>
      </c>
      <c r="AU117">
        <v>3</v>
      </c>
      <c r="AV117">
        <v>1</v>
      </c>
      <c r="AW117">
        <v>3</v>
      </c>
      <c r="AX117">
        <v>4</v>
      </c>
      <c r="AY117">
        <v>1</v>
      </c>
      <c r="AZ117">
        <v>2</v>
      </c>
      <c r="BA117" t="s">
        <v>380</v>
      </c>
    </row>
    <row r="118" spans="1:53" x14ac:dyDescent="0.3">
      <c r="A118">
        <v>118464270088</v>
      </c>
      <c r="B118">
        <v>453298388</v>
      </c>
      <c r="C118" s="1">
        <v>45238.517557870371</v>
      </c>
      <c r="D118" s="1">
        <v>45238.528738425928</v>
      </c>
      <c r="E118" t="s">
        <v>383</v>
      </c>
      <c r="I118" t="s">
        <v>48</v>
      </c>
      <c r="J118" t="s">
        <v>84</v>
      </c>
      <c r="K118">
        <v>4</v>
      </c>
      <c r="L118">
        <v>4</v>
      </c>
      <c r="M118">
        <v>5</v>
      </c>
      <c r="N118">
        <v>5</v>
      </c>
      <c r="O118">
        <v>5</v>
      </c>
      <c r="P118">
        <v>4</v>
      </c>
      <c r="Q118">
        <v>5</v>
      </c>
      <c r="R118">
        <v>5</v>
      </c>
      <c r="S118">
        <v>5</v>
      </c>
      <c r="T118">
        <v>5</v>
      </c>
      <c r="U118">
        <v>5</v>
      </c>
      <c r="V118">
        <v>5</v>
      </c>
      <c r="W118">
        <v>5</v>
      </c>
      <c r="X118">
        <v>4</v>
      </c>
      <c r="Y118">
        <v>5</v>
      </c>
      <c r="Z118">
        <v>5</v>
      </c>
      <c r="AA118">
        <v>5</v>
      </c>
      <c r="AB118">
        <v>5</v>
      </c>
      <c r="AC118">
        <v>5</v>
      </c>
      <c r="AD118">
        <v>5</v>
      </c>
      <c r="AE118">
        <v>5</v>
      </c>
      <c r="AF118">
        <v>5</v>
      </c>
      <c r="AG118">
        <v>5</v>
      </c>
      <c r="AH118">
        <v>4</v>
      </c>
      <c r="AI118">
        <v>4</v>
      </c>
      <c r="AJ118">
        <v>4</v>
      </c>
      <c r="AK118">
        <v>3</v>
      </c>
      <c r="AL118">
        <v>5</v>
      </c>
      <c r="AM118">
        <v>5</v>
      </c>
      <c r="AN118">
        <v>4</v>
      </c>
      <c r="AO118">
        <v>5</v>
      </c>
      <c r="AP118">
        <v>5</v>
      </c>
      <c r="AQ118">
        <v>4</v>
      </c>
      <c r="AR118">
        <v>5</v>
      </c>
      <c r="AS118">
        <v>5</v>
      </c>
      <c r="AT118">
        <v>5</v>
      </c>
      <c r="AU118">
        <v>5</v>
      </c>
      <c r="AZ118">
        <v>5</v>
      </c>
      <c r="BA118" t="s">
        <v>384</v>
      </c>
    </row>
    <row r="119" spans="1:53" x14ac:dyDescent="0.3">
      <c r="A119">
        <v>118464268806</v>
      </c>
      <c r="B119">
        <v>453298388</v>
      </c>
      <c r="C119" s="1">
        <v>45238.524629629632</v>
      </c>
      <c r="D119" s="1">
        <v>45238.527071759258</v>
      </c>
      <c r="E119" t="s">
        <v>385</v>
      </c>
      <c r="I119" t="s">
        <v>48</v>
      </c>
      <c r="J119" t="s">
        <v>96</v>
      </c>
      <c r="K119">
        <v>4</v>
      </c>
      <c r="L119">
        <v>4</v>
      </c>
      <c r="M119">
        <v>4</v>
      </c>
      <c r="N119">
        <v>5</v>
      </c>
      <c r="O119">
        <v>4</v>
      </c>
      <c r="P119">
        <v>4</v>
      </c>
      <c r="Q119">
        <v>5</v>
      </c>
      <c r="R119">
        <v>4</v>
      </c>
      <c r="S119">
        <v>4</v>
      </c>
      <c r="T119">
        <v>5</v>
      </c>
      <c r="U119">
        <v>5</v>
      </c>
      <c r="V119">
        <v>4</v>
      </c>
      <c r="W119">
        <v>5</v>
      </c>
      <c r="X119">
        <v>4</v>
      </c>
      <c r="Y119">
        <v>4</v>
      </c>
      <c r="Z119">
        <v>4</v>
      </c>
      <c r="AA119">
        <v>4</v>
      </c>
      <c r="AB119">
        <v>3</v>
      </c>
      <c r="AC119">
        <v>3</v>
      </c>
      <c r="AD119">
        <v>2</v>
      </c>
      <c r="AE119">
        <v>4</v>
      </c>
      <c r="AF119">
        <v>4</v>
      </c>
      <c r="AG119">
        <v>3</v>
      </c>
      <c r="AH119">
        <v>4</v>
      </c>
      <c r="AI119">
        <v>2</v>
      </c>
      <c r="AJ119">
        <v>5</v>
      </c>
      <c r="AK119">
        <v>2</v>
      </c>
      <c r="AL119">
        <v>3</v>
      </c>
      <c r="AM119">
        <v>3</v>
      </c>
      <c r="AN119">
        <v>2</v>
      </c>
      <c r="AO119">
        <v>3</v>
      </c>
      <c r="AP119">
        <v>4</v>
      </c>
      <c r="AQ119">
        <v>5</v>
      </c>
      <c r="AR119">
        <v>4</v>
      </c>
      <c r="AS119">
        <v>4</v>
      </c>
      <c r="AT119">
        <v>4</v>
      </c>
      <c r="AU119">
        <v>5</v>
      </c>
      <c r="AV119">
        <v>4</v>
      </c>
      <c r="AW119">
        <v>4</v>
      </c>
      <c r="AX119">
        <v>4</v>
      </c>
      <c r="AY119">
        <v>4</v>
      </c>
      <c r="AZ119">
        <v>4</v>
      </c>
      <c r="BA119" t="s">
        <v>386</v>
      </c>
    </row>
    <row r="120" spans="1:53" x14ac:dyDescent="0.3">
      <c r="A120">
        <v>118464266775</v>
      </c>
      <c r="B120">
        <v>453298388</v>
      </c>
      <c r="C120" s="1">
        <v>45238.521157407406</v>
      </c>
      <c r="D120" s="1">
        <v>45238.524537037039</v>
      </c>
      <c r="E120" t="s">
        <v>390</v>
      </c>
      <c r="I120" t="s">
        <v>48</v>
      </c>
      <c r="J120" t="s">
        <v>49</v>
      </c>
      <c r="K120">
        <v>2</v>
      </c>
      <c r="L120">
        <v>4</v>
      </c>
      <c r="M120">
        <v>5</v>
      </c>
      <c r="N120">
        <v>1</v>
      </c>
      <c r="O120">
        <v>3</v>
      </c>
      <c r="P120">
        <v>4</v>
      </c>
      <c r="Q120">
        <v>5</v>
      </c>
      <c r="R120">
        <v>5</v>
      </c>
      <c r="S120">
        <v>5</v>
      </c>
      <c r="T120">
        <v>4</v>
      </c>
      <c r="U120">
        <v>4</v>
      </c>
      <c r="V120">
        <v>4</v>
      </c>
      <c r="W120">
        <v>4</v>
      </c>
      <c r="X120">
        <v>1</v>
      </c>
      <c r="Y120">
        <v>3</v>
      </c>
      <c r="Z120">
        <v>4</v>
      </c>
      <c r="AA120">
        <v>2</v>
      </c>
      <c r="AB120">
        <v>4</v>
      </c>
      <c r="AC120">
        <v>4</v>
      </c>
      <c r="AD120">
        <v>4</v>
      </c>
      <c r="AE120">
        <v>4</v>
      </c>
      <c r="AF120">
        <v>4</v>
      </c>
      <c r="AG120">
        <v>4</v>
      </c>
      <c r="AH120">
        <v>4</v>
      </c>
      <c r="AI120">
        <v>4</v>
      </c>
      <c r="AJ120">
        <v>4</v>
      </c>
      <c r="AK120">
        <v>1</v>
      </c>
      <c r="AL120">
        <v>3</v>
      </c>
      <c r="AM120">
        <v>1</v>
      </c>
      <c r="AN120" t="s">
        <v>50</v>
      </c>
      <c r="AO120">
        <v>2</v>
      </c>
      <c r="AP120">
        <v>4</v>
      </c>
      <c r="AQ120">
        <v>4</v>
      </c>
      <c r="AR120">
        <v>3</v>
      </c>
      <c r="AS120">
        <v>3</v>
      </c>
      <c r="AT120">
        <v>2</v>
      </c>
      <c r="AU120">
        <v>5</v>
      </c>
      <c r="AV120">
        <v>1</v>
      </c>
      <c r="AW120">
        <v>5</v>
      </c>
      <c r="AX120">
        <v>1</v>
      </c>
      <c r="AY120">
        <v>4</v>
      </c>
      <c r="AZ120">
        <v>4</v>
      </c>
      <c r="BA120" t="s">
        <v>268</v>
      </c>
    </row>
    <row r="121" spans="1:53" x14ac:dyDescent="0.3">
      <c r="A121">
        <v>118464264332</v>
      </c>
      <c r="B121">
        <v>453298388</v>
      </c>
      <c r="C121" s="1">
        <v>45238.518796296295</v>
      </c>
      <c r="D121" s="1">
        <v>45238.521620370368</v>
      </c>
      <c r="E121" t="s">
        <v>392</v>
      </c>
      <c r="I121" t="s">
        <v>48</v>
      </c>
      <c r="J121" t="s">
        <v>96</v>
      </c>
      <c r="K121">
        <v>4</v>
      </c>
      <c r="L121">
        <v>4</v>
      </c>
      <c r="M121">
        <v>5</v>
      </c>
      <c r="N121">
        <v>3</v>
      </c>
      <c r="O121">
        <v>4</v>
      </c>
      <c r="P121">
        <v>4</v>
      </c>
      <c r="Q121">
        <v>4</v>
      </c>
      <c r="R121">
        <v>4</v>
      </c>
      <c r="S121">
        <v>4</v>
      </c>
      <c r="T121">
        <v>3</v>
      </c>
      <c r="U121">
        <v>4</v>
      </c>
      <c r="V121">
        <v>4</v>
      </c>
      <c r="W121">
        <v>4</v>
      </c>
      <c r="X121">
        <v>3</v>
      </c>
      <c r="Y121">
        <v>4</v>
      </c>
      <c r="Z121">
        <v>5</v>
      </c>
      <c r="AA121">
        <v>4</v>
      </c>
      <c r="AB121">
        <v>4</v>
      </c>
      <c r="AC121">
        <v>4</v>
      </c>
      <c r="AD121">
        <v>5</v>
      </c>
      <c r="AE121">
        <v>4</v>
      </c>
      <c r="AF121">
        <v>4</v>
      </c>
      <c r="AG121">
        <v>4</v>
      </c>
      <c r="AH121">
        <v>3</v>
      </c>
      <c r="AI121">
        <v>3</v>
      </c>
      <c r="AJ121">
        <v>4</v>
      </c>
      <c r="AK121">
        <v>3</v>
      </c>
      <c r="AL121">
        <v>4</v>
      </c>
      <c r="AM121">
        <v>3</v>
      </c>
      <c r="AN121" t="s">
        <v>50</v>
      </c>
      <c r="AO121">
        <v>4</v>
      </c>
      <c r="AP121">
        <v>4</v>
      </c>
      <c r="AQ121">
        <v>4</v>
      </c>
      <c r="AR121">
        <v>4</v>
      </c>
      <c r="AS121">
        <v>4</v>
      </c>
      <c r="AT121">
        <v>4</v>
      </c>
      <c r="AU121">
        <v>4</v>
      </c>
      <c r="AV121">
        <v>3</v>
      </c>
      <c r="AW121">
        <v>4</v>
      </c>
      <c r="AX121">
        <v>3</v>
      </c>
      <c r="AY121">
        <v>4</v>
      </c>
      <c r="AZ121">
        <v>4</v>
      </c>
      <c r="BA121" t="s">
        <v>152</v>
      </c>
    </row>
    <row r="122" spans="1:53" x14ac:dyDescent="0.3">
      <c r="A122">
        <v>118464262470</v>
      </c>
      <c r="B122">
        <v>453298388</v>
      </c>
      <c r="C122" s="1">
        <v>45238.516469907408</v>
      </c>
      <c r="D122" s="1">
        <v>45238.519456018519</v>
      </c>
      <c r="E122" t="s">
        <v>393</v>
      </c>
      <c r="I122" t="s">
        <v>48</v>
      </c>
      <c r="J122" t="s">
        <v>96</v>
      </c>
      <c r="K122">
        <v>5</v>
      </c>
      <c r="L122">
        <v>4</v>
      </c>
      <c r="M122">
        <v>4</v>
      </c>
      <c r="N122">
        <v>5</v>
      </c>
      <c r="O122">
        <v>5</v>
      </c>
      <c r="P122">
        <v>5</v>
      </c>
      <c r="Q122">
        <v>4</v>
      </c>
      <c r="R122">
        <v>4</v>
      </c>
      <c r="S122">
        <v>4</v>
      </c>
      <c r="T122">
        <v>4</v>
      </c>
      <c r="U122">
        <v>4</v>
      </c>
      <c r="V122">
        <v>4</v>
      </c>
      <c r="W122">
        <v>5</v>
      </c>
      <c r="X122">
        <v>5</v>
      </c>
      <c r="Y122">
        <v>4</v>
      </c>
      <c r="Z122">
        <v>4</v>
      </c>
      <c r="AA122">
        <v>4</v>
      </c>
      <c r="AB122">
        <v>4</v>
      </c>
      <c r="AC122">
        <v>4</v>
      </c>
      <c r="AD122">
        <v>1</v>
      </c>
      <c r="AE122">
        <v>4</v>
      </c>
      <c r="AF122">
        <v>4</v>
      </c>
      <c r="AG122">
        <v>1</v>
      </c>
      <c r="AH122">
        <v>2</v>
      </c>
      <c r="AI122">
        <v>4</v>
      </c>
      <c r="AJ122">
        <v>4</v>
      </c>
      <c r="AK122">
        <v>2</v>
      </c>
      <c r="AL122">
        <v>4</v>
      </c>
      <c r="AM122">
        <v>4</v>
      </c>
      <c r="AN122">
        <v>2</v>
      </c>
      <c r="AO122">
        <v>4</v>
      </c>
      <c r="AP122">
        <v>4</v>
      </c>
      <c r="AQ122">
        <v>4</v>
      </c>
      <c r="AR122">
        <v>4</v>
      </c>
      <c r="AS122">
        <v>4</v>
      </c>
      <c r="AT122">
        <v>5</v>
      </c>
      <c r="AU122">
        <v>5</v>
      </c>
      <c r="AV122">
        <v>5</v>
      </c>
      <c r="AW122">
        <v>5</v>
      </c>
      <c r="AX122">
        <v>5</v>
      </c>
      <c r="AY122">
        <v>5</v>
      </c>
      <c r="AZ122">
        <v>4</v>
      </c>
      <c r="BA122" t="s">
        <v>79</v>
      </c>
    </row>
    <row r="123" spans="1:53" x14ac:dyDescent="0.3">
      <c r="A123">
        <v>118464262229</v>
      </c>
      <c r="B123">
        <v>453298388</v>
      </c>
      <c r="C123" s="1">
        <v>45238.513287037036</v>
      </c>
      <c r="D123" s="1">
        <v>45238.519155092596</v>
      </c>
      <c r="E123" t="s">
        <v>394</v>
      </c>
      <c r="I123" t="s">
        <v>48</v>
      </c>
      <c r="J123" t="s">
        <v>49</v>
      </c>
      <c r="K123">
        <v>5</v>
      </c>
      <c r="L123">
        <v>4</v>
      </c>
      <c r="M123">
        <v>5</v>
      </c>
      <c r="N123">
        <v>5</v>
      </c>
      <c r="O123">
        <v>5</v>
      </c>
      <c r="P123">
        <v>5</v>
      </c>
      <c r="Q123">
        <v>4</v>
      </c>
      <c r="R123">
        <v>5</v>
      </c>
      <c r="S123">
        <v>5</v>
      </c>
      <c r="T123">
        <v>5</v>
      </c>
      <c r="U123">
        <v>5</v>
      </c>
      <c r="V123">
        <v>5</v>
      </c>
      <c r="W123">
        <v>5</v>
      </c>
      <c r="X123">
        <v>4</v>
      </c>
      <c r="Y123">
        <v>5</v>
      </c>
      <c r="Z123">
        <v>5</v>
      </c>
      <c r="AA123">
        <v>5</v>
      </c>
      <c r="AB123">
        <v>5</v>
      </c>
      <c r="AC123">
        <v>5</v>
      </c>
      <c r="AD123">
        <v>5</v>
      </c>
      <c r="AE123">
        <v>5</v>
      </c>
      <c r="AF123">
        <v>5</v>
      </c>
      <c r="AG123">
        <v>4</v>
      </c>
      <c r="AH123">
        <v>5</v>
      </c>
      <c r="AI123">
        <v>4</v>
      </c>
      <c r="AJ123">
        <v>5</v>
      </c>
      <c r="AK123">
        <v>3</v>
      </c>
      <c r="AL123">
        <v>4</v>
      </c>
      <c r="AM123">
        <v>4</v>
      </c>
      <c r="AN123" t="s">
        <v>50</v>
      </c>
      <c r="AO123">
        <v>4</v>
      </c>
      <c r="AP123" t="s">
        <v>81</v>
      </c>
      <c r="AQ123" t="s">
        <v>81</v>
      </c>
      <c r="AR123">
        <v>4</v>
      </c>
      <c r="AS123">
        <v>5</v>
      </c>
      <c r="AT123">
        <v>4</v>
      </c>
      <c r="AU123">
        <v>4</v>
      </c>
      <c r="AV123">
        <v>4</v>
      </c>
      <c r="AW123">
        <v>5</v>
      </c>
      <c r="AX123">
        <v>4</v>
      </c>
      <c r="AY123">
        <v>4</v>
      </c>
      <c r="AZ123">
        <v>4</v>
      </c>
      <c r="BA123" t="s">
        <v>395</v>
      </c>
    </row>
    <row r="124" spans="1:53" x14ac:dyDescent="0.3">
      <c r="A124">
        <v>118464262109</v>
      </c>
      <c r="B124">
        <v>453298388</v>
      </c>
      <c r="C124" s="1">
        <v>45238.514814814815</v>
      </c>
      <c r="D124" s="1">
        <v>45238.51902777778</v>
      </c>
      <c r="E124" t="s">
        <v>396</v>
      </c>
      <c r="I124" t="s">
        <v>48</v>
      </c>
      <c r="J124" t="s">
        <v>96</v>
      </c>
      <c r="K124">
        <v>4</v>
      </c>
      <c r="L124">
        <v>5</v>
      </c>
      <c r="M124">
        <v>4</v>
      </c>
      <c r="N124">
        <v>5</v>
      </c>
      <c r="O124">
        <v>5</v>
      </c>
      <c r="P124">
        <v>4</v>
      </c>
      <c r="Q124">
        <v>4</v>
      </c>
      <c r="R124">
        <v>4</v>
      </c>
      <c r="S124">
        <v>5</v>
      </c>
      <c r="T124">
        <v>4</v>
      </c>
      <c r="U124">
        <v>5</v>
      </c>
      <c r="V124">
        <v>5</v>
      </c>
      <c r="W124">
        <v>4</v>
      </c>
      <c r="X124">
        <v>5</v>
      </c>
      <c r="Y124">
        <v>5</v>
      </c>
      <c r="Z124">
        <v>4</v>
      </c>
      <c r="AA124">
        <v>4</v>
      </c>
      <c r="AB124">
        <v>4</v>
      </c>
      <c r="AC124">
        <v>4</v>
      </c>
      <c r="AD124">
        <v>4</v>
      </c>
      <c r="AE124">
        <v>4</v>
      </c>
      <c r="AF124">
        <v>4</v>
      </c>
      <c r="AG124">
        <v>4</v>
      </c>
      <c r="AH124">
        <v>4</v>
      </c>
      <c r="AI124">
        <v>4</v>
      </c>
      <c r="AJ124">
        <v>4</v>
      </c>
      <c r="AK124">
        <v>4</v>
      </c>
      <c r="AL124">
        <v>4</v>
      </c>
      <c r="AM124">
        <v>4</v>
      </c>
      <c r="AN124">
        <v>3</v>
      </c>
      <c r="AO124">
        <v>4</v>
      </c>
      <c r="AP124">
        <v>4</v>
      </c>
      <c r="AQ124">
        <v>5</v>
      </c>
      <c r="AR124">
        <v>4</v>
      </c>
      <c r="AS124">
        <v>5</v>
      </c>
      <c r="AT124">
        <v>4</v>
      </c>
      <c r="AU124">
        <v>4</v>
      </c>
      <c r="AV124">
        <v>4</v>
      </c>
      <c r="AW124">
        <v>4</v>
      </c>
      <c r="AX124">
        <v>4</v>
      </c>
      <c r="AY124">
        <v>4</v>
      </c>
      <c r="AZ124">
        <v>4</v>
      </c>
      <c r="BA124" t="s">
        <v>397</v>
      </c>
    </row>
    <row r="125" spans="1:53" x14ac:dyDescent="0.3">
      <c r="A125">
        <v>118464261565</v>
      </c>
      <c r="B125">
        <v>453298388</v>
      </c>
      <c r="C125" s="1">
        <v>45238.504328703704</v>
      </c>
      <c r="D125" s="1">
        <v>45238.518379629626</v>
      </c>
      <c r="E125" t="s">
        <v>398</v>
      </c>
      <c r="I125" t="s">
        <v>48</v>
      </c>
      <c r="J125" t="s">
        <v>49</v>
      </c>
      <c r="K125">
        <v>4</v>
      </c>
      <c r="L125">
        <v>4</v>
      </c>
      <c r="M125">
        <v>3</v>
      </c>
      <c r="N125">
        <v>3</v>
      </c>
      <c r="O125">
        <v>3</v>
      </c>
      <c r="P125">
        <v>4</v>
      </c>
      <c r="Q125">
        <v>4</v>
      </c>
      <c r="R125">
        <v>3</v>
      </c>
      <c r="S125">
        <v>4</v>
      </c>
      <c r="T125">
        <v>3</v>
      </c>
      <c r="U125">
        <v>4</v>
      </c>
      <c r="V125">
        <v>2</v>
      </c>
      <c r="W125">
        <v>4</v>
      </c>
      <c r="X125">
        <v>2</v>
      </c>
      <c r="Y125">
        <v>4</v>
      </c>
      <c r="Z125">
        <v>4</v>
      </c>
      <c r="AA125">
        <v>4</v>
      </c>
      <c r="AB125">
        <v>4</v>
      </c>
      <c r="AC125">
        <v>4</v>
      </c>
      <c r="AD125">
        <v>2</v>
      </c>
      <c r="AE125">
        <v>4</v>
      </c>
      <c r="AF125">
        <v>3</v>
      </c>
      <c r="AG125">
        <v>3</v>
      </c>
      <c r="AH125">
        <v>4</v>
      </c>
      <c r="AI125">
        <v>3</v>
      </c>
      <c r="AJ125">
        <v>3</v>
      </c>
      <c r="AK125">
        <v>3</v>
      </c>
      <c r="AL125">
        <v>4</v>
      </c>
      <c r="AM125">
        <v>1</v>
      </c>
      <c r="AN125">
        <v>3</v>
      </c>
      <c r="AO125">
        <v>4</v>
      </c>
      <c r="AP125">
        <v>4</v>
      </c>
      <c r="AQ125">
        <v>4</v>
      </c>
      <c r="AR125">
        <v>3</v>
      </c>
      <c r="AS125">
        <v>3</v>
      </c>
      <c r="AT125">
        <v>4</v>
      </c>
      <c r="AU125">
        <v>4</v>
      </c>
      <c r="AV125">
        <v>2</v>
      </c>
      <c r="AW125">
        <v>4</v>
      </c>
      <c r="AX125">
        <v>2</v>
      </c>
      <c r="AY125">
        <v>4</v>
      </c>
      <c r="AZ125">
        <v>4</v>
      </c>
      <c r="BA125" t="s">
        <v>399</v>
      </c>
    </row>
    <row r="126" spans="1:53" x14ac:dyDescent="0.3">
      <c r="A126">
        <v>118464261218</v>
      </c>
      <c r="B126">
        <v>453298388</v>
      </c>
      <c r="C126" s="1">
        <v>45238.512777777774</v>
      </c>
      <c r="D126" s="1">
        <v>45238.518009259256</v>
      </c>
      <c r="E126" t="s">
        <v>400</v>
      </c>
      <c r="I126" t="s">
        <v>56</v>
      </c>
      <c r="J126" t="s">
        <v>84</v>
      </c>
      <c r="K126">
        <v>4</v>
      </c>
      <c r="L126">
        <v>4</v>
      </c>
      <c r="M126">
        <v>4</v>
      </c>
      <c r="N126">
        <v>4</v>
      </c>
      <c r="O126">
        <v>4</v>
      </c>
      <c r="P126">
        <v>4</v>
      </c>
      <c r="Q126">
        <v>5</v>
      </c>
      <c r="R126">
        <v>5</v>
      </c>
      <c r="S126">
        <v>5</v>
      </c>
      <c r="T126">
        <v>5</v>
      </c>
      <c r="U126">
        <v>5</v>
      </c>
      <c r="V126">
        <v>2</v>
      </c>
      <c r="W126">
        <v>2</v>
      </c>
      <c r="X126">
        <v>2</v>
      </c>
      <c r="Y126">
        <v>4</v>
      </c>
      <c r="Z126">
        <v>3</v>
      </c>
      <c r="AA126">
        <v>2</v>
      </c>
      <c r="AB126">
        <v>2</v>
      </c>
      <c r="AC126">
        <v>4</v>
      </c>
      <c r="AD126">
        <v>2</v>
      </c>
      <c r="AE126">
        <v>4</v>
      </c>
      <c r="AF126">
        <v>3</v>
      </c>
      <c r="AG126">
        <v>2</v>
      </c>
      <c r="AH126">
        <v>2</v>
      </c>
      <c r="AI126">
        <v>1</v>
      </c>
      <c r="AJ126">
        <v>3</v>
      </c>
      <c r="AK126">
        <v>1</v>
      </c>
      <c r="AL126">
        <v>4</v>
      </c>
      <c r="AM126">
        <v>2</v>
      </c>
      <c r="AN126" t="s">
        <v>50</v>
      </c>
      <c r="AO126">
        <v>4</v>
      </c>
      <c r="AP126">
        <v>4</v>
      </c>
      <c r="AQ126">
        <v>4</v>
      </c>
      <c r="AR126">
        <v>4</v>
      </c>
      <c r="AS126">
        <v>4</v>
      </c>
      <c r="AT126">
        <v>4</v>
      </c>
      <c r="AU126">
        <v>5</v>
      </c>
      <c r="AZ126">
        <v>4</v>
      </c>
      <c r="BA126" t="s">
        <v>401</v>
      </c>
    </row>
    <row r="127" spans="1:53" x14ac:dyDescent="0.3">
      <c r="A127">
        <v>118464257633</v>
      </c>
      <c r="B127">
        <v>453298388</v>
      </c>
      <c r="C127" s="1">
        <v>45238.51185185185</v>
      </c>
      <c r="D127" s="1">
        <v>45238.51599537037</v>
      </c>
      <c r="E127" t="s">
        <v>407</v>
      </c>
      <c r="I127" t="s">
        <v>48</v>
      </c>
      <c r="J127" t="s">
        <v>53</v>
      </c>
      <c r="K127">
        <v>5</v>
      </c>
      <c r="L127">
        <v>4</v>
      </c>
      <c r="M127">
        <v>4</v>
      </c>
      <c r="N127">
        <v>4</v>
      </c>
      <c r="O127">
        <v>4</v>
      </c>
      <c r="P127">
        <v>4</v>
      </c>
      <c r="Q127">
        <v>4</v>
      </c>
      <c r="R127">
        <v>4</v>
      </c>
      <c r="S127">
        <v>4</v>
      </c>
      <c r="T127">
        <v>4</v>
      </c>
      <c r="U127">
        <v>4</v>
      </c>
      <c r="V127">
        <v>4</v>
      </c>
      <c r="W127">
        <v>4</v>
      </c>
      <c r="X127">
        <v>4</v>
      </c>
      <c r="Y127">
        <v>4</v>
      </c>
      <c r="Z127">
        <v>4</v>
      </c>
      <c r="AA127">
        <v>4</v>
      </c>
      <c r="AB127">
        <v>4</v>
      </c>
      <c r="AC127">
        <v>4</v>
      </c>
      <c r="AD127">
        <v>5</v>
      </c>
      <c r="AE127">
        <v>4</v>
      </c>
      <c r="AF127">
        <v>4</v>
      </c>
      <c r="AG127">
        <v>4</v>
      </c>
      <c r="AH127">
        <v>4</v>
      </c>
      <c r="AI127">
        <v>4</v>
      </c>
      <c r="AJ127">
        <v>4</v>
      </c>
      <c r="AK127">
        <v>2</v>
      </c>
      <c r="AL127">
        <v>4</v>
      </c>
      <c r="AM127">
        <v>4</v>
      </c>
      <c r="AN127">
        <v>4</v>
      </c>
      <c r="AO127">
        <v>4</v>
      </c>
      <c r="AP127">
        <v>4</v>
      </c>
      <c r="AQ127">
        <v>2</v>
      </c>
      <c r="AR127">
        <v>4</v>
      </c>
      <c r="AS127">
        <v>4</v>
      </c>
      <c r="AT127">
        <v>4</v>
      </c>
      <c r="AU127">
        <v>4</v>
      </c>
      <c r="AV127">
        <v>4</v>
      </c>
      <c r="AW127">
        <v>4</v>
      </c>
      <c r="AX127">
        <v>4</v>
      </c>
      <c r="AY127">
        <v>3</v>
      </c>
      <c r="AZ127">
        <v>4</v>
      </c>
      <c r="BA127" t="s">
        <v>408</v>
      </c>
    </row>
    <row r="128" spans="1:53" x14ac:dyDescent="0.3">
      <c r="A128">
        <v>118464257952</v>
      </c>
      <c r="B128">
        <v>453298388</v>
      </c>
      <c r="C128" s="1">
        <v>45238.51185185185</v>
      </c>
      <c r="D128" s="1">
        <v>45238.514999999999</v>
      </c>
      <c r="E128" t="s">
        <v>411</v>
      </c>
      <c r="I128" t="s">
        <v>48</v>
      </c>
      <c r="J128" t="s">
        <v>65</v>
      </c>
      <c r="K128">
        <v>5</v>
      </c>
      <c r="L128">
        <v>5</v>
      </c>
      <c r="M128">
        <v>4</v>
      </c>
      <c r="N128">
        <v>5</v>
      </c>
      <c r="O128">
        <v>5</v>
      </c>
      <c r="P128">
        <v>4</v>
      </c>
      <c r="Q128">
        <v>5</v>
      </c>
      <c r="R128">
        <v>5</v>
      </c>
      <c r="S128">
        <v>5</v>
      </c>
      <c r="T128">
        <v>5</v>
      </c>
      <c r="U128">
        <v>5</v>
      </c>
      <c r="V128">
        <v>4</v>
      </c>
      <c r="W128">
        <v>5</v>
      </c>
      <c r="X128">
        <v>5</v>
      </c>
      <c r="Y128">
        <v>5</v>
      </c>
      <c r="Z128">
        <v>5</v>
      </c>
      <c r="AA128">
        <v>5</v>
      </c>
      <c r="AB128">
        <v>5</v>
      </c>
      <c r="AC128">
        <v>5</v>
      </c>
      <c r="AD128">
        <v>5</v>
      </c>
      <c r="AE128">
        <v>5</v>
      </c>
      <c r="AF128">
        <v>5</v>
      </c>
      <c r="AG128">
        <v>4</v>
      </c>
      <c r="AH128">
        <v>4</v>
      </c>
      <c r="AI128">
        <v>4</v>
      </c>
      <c r="AJ128">
        <v>4</v>
      </c>
      <c r="AK128">
        <v>3</v>
      </c>
      <c r="AL128">
        <v>4</v>
      </c>
      <c r="AM128">
        <v>4</v>
      </c>
      <c r="AN128" t="s">
        <v>50</v>
      </c>
      <c r="AO128">
        <v>4</v>
      </c>
      <c r="AP128">
        <v>4</v>
      </c>
      <c r="AQ128">
        <v>5</v>
      </c>
      <c r="AR128">
        <v>5</v>
      </c>
      <c r="AS128">
        <v>5</v>
      </c>
      <c r="AT128">
        <v>5</v>
      </c>
      <c r="AU128">
        <v>5</v>
      </c>
      <c r="AV128">
        <v>5</v>
      </c>
      <c r="AW128">
        <v>5</v>
      </c>
      <c r="AX128">
        <v>5</v>
      </c>
      <c r="AY128">
        <v>5</v>
      </c>
      <c r="AZ128">
        <v>4</v>
      </c>
      <c r="BA128" t="s">
        <v>412</v>
      </c>
    </row>
    <row r="129" spans="1:53" x14ac:dyDescent="0.3">
      <c r="A129">
        <v>118463724181</v>
      </c>
      <c r="B129">
        <v>453298388</v>
      </c>
      <c r="C129" s="1">
        <v>45238.040567129632</v>
      </c>
      <c r="D129" s="1">
        <v>45238.046493055554</v>
      </c>
      <c r="E129" t="s">
        <v>416</v>
      </c>
      <c r="I129" t="s">
        <v>48</v>
      </c>
      <c r="J129" t="s">
        <v>53</v>
      </c>
      <c r="K129">
        <v>4</v>
      </c>
      <c r="L129">
        <v>4</v>
      </c>
      <c r="M129">
        <v>4</v>
      </c>
      <c r="N129">
        <v>4</v>
      </c>
      <c r="O129">
        <v>4</v>
      </c>
      <c r="P129">
        <v>4</v>
      </c>
      <c r="Q129">
        <v>4</v>
      </c>
      <c r="R129">
        <v>4</v>
      </c>
      <c r="S129">
        <v>4</v>
      </c>
      <c r="T129">
        <v>4</v>
      </c>
      <c r="U129">
        <v>4</v>
      </c>
      <c r="V129">
        <v>4</v>
      </c>
      <c r="W129">
        <v>4</v>
      </c>
      <c r="X129">
        <v>4</v>
      </c>
      <c r="Y129">
        <v>4</v>
      </c>
      <c r="Z129">
        <v>4</v>
      </c>
      <c r="AA129">
        <v>4</v>
      </c>
      <c r="AB129">
        <v>4</v>
      </c>
      <c r="AC129">
        <v>4</v>
      </c>
      <c r="AD129">
        <v>4</v>
      </c>
      <c r="AE129">
        <v>4</v>
      </c>
      <c r="AF129">
        <v>4</v>
      </c>
      <c r="AG129">
        <v>4</v>
      </c>
      <c r="AH129">
        <v>4</v>
      </c>
      <c r="AI129">
        <v>4</v>
      </c>
      <c r="AJ129">
        <v>4</v>
      </c>
      <c r="AK129">
        <v>4</v>
      </c>
      <c r="AL129">
        <v>4</v>
      </c>
      <c r="AM129">
        <v>4</v>
      </c>
      <c r="AN129">
        <v>4</v>
      </c>
      <c r="AO129">
        <v>4</v>
      </c>
      <c r="AP129">
        <v>3</v>
      </c>
      <c r="AQ129">
        <v>4</v>
      </c>
      <c r="AR129">
        <v>4</v>
      </c>
      <c r="AS129">
        <v>4</v>
      </c>
      <c r="AT129">
        <v>4</v>
      </c>
      <c r="AU129">
        <v>4</v>
      </c>
      <c r="AV129">
        <v>4</v>
      </c>
      <c r="AW129">
        <v>4</v>
      </c>
      <c r="AX129">
        <v>4</v>
      </c>
      <c r="AY129">
        <v>4</v>
      </c>
      <c r="AZ129">
        <v>4</v>
      </c>
      <c r="BA129" t="s">
        <v>417</v>
      </c>
    </row>
    <row r="130" spans="1:53" x14ac:dyDescent="0.3">
      <c r="A130">
        <v>118463208533</v>
      </c>
      <c r="B130">
        <v>453298388</v>
      </c>
      <c r="C130" s="1">
        <v>45237.561678240738</v>
      </c>
      <c r="D130" s="1">
        <v>45237.564513888887</v>
      </c>
      <c r="E130" t="s">
        <v>418</v>
      </c>
      <c r="I130" t="s">
        <v>64</v>
      </c>
      <c r="J130" t="s">
        <v>84</v>
      </c>
      <c r="K130">
        <v>2</v>
      </c>
      <c r="L130">
        <v>2</v>
      </c>
      <c r="M130">
        <v>4</v>
      </c>
      <c r="N130">
        <v>2</v>
      </c>
      <c r="O130">
        <v>2</v>
      </c>
      <c r="P130">
        <v>1</v>
      </c>
      <c r="Q130">
        <v>4</v>
      </c>
      <c r="R130">
        <v>4</v>
      </c>
      <c r="S130">
        <v>4</v>
      </c>
      <c r="T130">
        <v>4</v>
      </c>
      <c r="U130">
        <v>4</v>
      </c>
      <c r="V130">
        <v>4</v>
      </c>
      <c r="W130">
        <v>4</v>
      </c>
      <c r="X130">
        <v>4</v>
      </c>
      <c r="Y130">
        <v>4</v>
      </c>
      <c r="Z130">
        <v>4</v>
      </c>
      <c r="AA130">
        <v>2</v>
      </c>
      <c r="AB130">
        <v>1</v>
      </c>
      <c r="AC130">
        <v>1</v>
      </c>
      <c r="AD130">
        <v>1</v>
      </c>
      <c r="AE130">
        <v>4</v>
      </c>
      <c r="AF130">
        <v>1</v>
      </c>
      <c r="AG130">
        <v>3</v>
      </c>
      <c r="AH130">
        <v>2</v>
      </c>
      <c r="AI130">
        <v>1</v>
      </c>
      <c r="AJ130">
        <v>4</v>
      </c>
      <c r="AK130">
        <v>1</v>
      </c>
      <c r="AL130">
        <v>4</v>
      </c>
      <c r="AM130">
        <v>4</v>
      </c>
      <c r="AN130" t="s">
        <v>50</v>
      </c>
      <c r="AO130">
        <v>4</v>
      </c>
      <c r="AP130">
        <v>2</v>
      </c>
      <c r="AQ130">
        <v>1</v>
      </c>
      <c r="AR130">
        <v>3</v>
      </c>
      <c r="AS130">
        <v>2</v>
      </c>
      <c r="AT130">
        <v>2</v>
      </c>
      <c r="AU130">
        <v>4</v>
      </c>
      <c r="AV130">
        <v>3</v>
      </c>
      <c r="AW130">
        <v>2</v>
      </c>
      <c r="AX130">
        <v>4</v>
      </c>
      <c r="AY130">
        <v>1</v>
      </c>
      <c r="AZ130">
        <v>2</v>
      </c>
      <c r="BA130" t="s">
        <v>85</v>
      </c>
    </row>
    <row r="131" spans="1:53" x14ac:dyDescent="0.3">
      <c r="A131">
        <v>118462647749</v>
      </c>
      <c r="B131">
        <v>453298388</v>
      </c>
      <c r="C131" s="1">
        <v>45237.020648148151</v>
      </c>
      <c r="D131" s="1">
        <v>45237.024675925924</v>
      </c>
      <c r="E131" t="s">
        <v>419</v>
      </c>
      <c r="I131" t="s">
        <v>48</v>
      </c>
      <c r="J131" t="s">
        <v>84</v>
      </c>
      <c r="K131">
        <v>4</v>
      </c>
      <c r="L131">
        <v>3</v>
      </c>
      <c r="M131">
        <v>4</v>
      </c>
      <c r="N131">
        <v>3</v>
      </c>
      <c r="O131">
        <v>4</v>
      </c>
      <c r="P131">
        <v>3</v>
      </c>
      <c r="Q131">
        <v>4</v>
      </c>
      <c r="R131">
        <v>4</v>
      </c>
      <c r="S131">
        <v>4</v>
      </c>
      <c r="T131">
        <v>4</v>
      </c>
      <c r="U131">
        <v>4</v>
      </c>
      <c r="V131">
        <v>4</v>
      </c>
      <c r="W131">
        <v>5</v>
      </c>
      <c r="X131">
        <v>2</v>
      </c>
      <c r="Y131">
        <v>4</v>
      </c>
      <c r="Z131">
        <v>4</v>
      </c>
      <c r="AA131">
        <v>4</v>
      </c>
      <c r="AB131">
        <v>3</v>
      </c>
      <c r="AC131">
        <v>4</v>
      </c>
      <c r="AD131">
        <v>3</v>
      </c>
      <c r="AE131">
        <v>4</v>
      </c>
      <c r="AF131">
        <v>3</v>
      </c>
      <c r="AG131">
        <v>3</v>
      </c>
      <c r="AH131">
        <v>3</v>
      </c>
      <c r="AI131">
        <v>2</v>
      </c>
      <c r="AJ131">
        <v>2</v>
      </c>
      <c r="AK131">
        <v>1</v>
      </c>
      <c r="AL131">
        <v>4</v>
      </c>
      <c r="AM131">
        <v>4</v>
      </c>
      <c r="AN131">
        <v>4</v>
      </c>
      <c r="AO131">
        <v>3</v>
      </c>
      <c r="AP131">
        <v>4</v>
      </c>
      <c r="AQ131">
        <v>4</v>
      </c>
      <c r="AR131">
        <v>4</v>
      </c>
      <c r="AS131">
        <v>4</v>
      </c>
      <c r="AT131">
        <v>4</v>
      </c>
      <c r="AW131">
        <v>4</v>
      </c>
      <c r="AZ131">
        <v>4</v>
      </c>
      <c r="BA131" t="s">
        <v>152</v>
      </c>
    </row>
    <row r="132" spans="1:53" x14ac:dyDescent="0.3">
      <c r="A132">
        <v>118462561455</v>
      </c>
      <c r="B132">
        <v>453298388</v>
      </c>
      <c r="C132" s="1">
        <v>45236.967835648145</v>
      </c>
      <c r="D132" s="1">
        <v>45236.983310185184</v>
      </c>
      <c r="E132" t="s">
        <v>422</v>
      </c>
      <c r="I132" t="s">
        <v>48</v>
      </c>
      <c r="J132" t="s">
        <v>96</v>
      </c>
      <c r="K132">
        <v>4</v>
      </c>
      <c r="L132">
        <v>4</v>
      </c>
      <c r="M132">
        <v>4</v>
      </c>
      <c r="N132">
        <v>5</v>
      </c>
      <c r="O132">
        <v>5</v>
      </c>
      <c r="P132">
        <v>5</v>
      </c>
      <c r="Q132">
        <v>5</v>
      </c>
      <c r="R132">
        <v>4</v>
      </c>
      <c r="S132">
        <v>5</v>
      </c>
      <c r="T132">
        <v>4</v>
      </c>
      <c r="U132">
        <v>4</v>
      </c>
      <c r="V132">
        <v>4</v>
      </c>
      <c r="W132">
        <v>3</v>
      </c>
      <c r="X132">
        <v>3</v>
      </c>
      <c r="Y132">
        <v>4</v>
      </c>
      <c r="Z132">
        <v>4</v>
      </c>
      <c r="AA132">
        <v>4</v>
      </c>
      <c r="AB132">
        <v>4</v>
      </c>
      <c r="AC132">
        <v>4</v>
      </c>
      <c r="AD132">
        <v>4</v>
      </c>
      <c r="AE132">
        <v>4</v>
      </c>
      <c r="AF132">
        <v>4</v>
      </c>
      <c r="AG132">
        <v>5</v>
      </c>
      <c r="AH132">
        <v>5</v>
      </c>
      <c r="AI132">
        <v>2</v>
      </c>
      <c r="AJ132">
        <v>4</v>
      </c>
      <c r="AK132">
        <v>4</v>
      </c>
      <c r="AL132">
        <v>4</v>
      </c>
      <c r="AM132">
        <v>4</v>
      </c>
      <c r="AN132" t="s">
        <v>50</v>
      </c>
      <c r="AO132">
        <v>4</v>
      </c>
      <c r="AP132">
        <v>4</v>
      </c>
      <c r="AQ132">
        <v>4</v>
      </c>
      <c r="AR132">
        <v>4</v>
      </c>
      <c r="AS132">
        <v>4</v>
      </c>
      <c r="AT132">
        <v>4</v>
      </c>
      <c r="AU132">
        <v>4</v>
      </c>
      <c r="AV132">
        <v>3</v>
      </c>
      <c r="AW132">
        <v>4</v>
      </c>
      <c r="AX132">
        <v>3</v>
      </c>
      <c r="AY132">
        <v>4</v>
      </c>
      <c r="AZ132">
        <v>3</v>
      </c>
      <c r="BA132" t="s">
        <v>195</v>
      </c>
    </row>
    <row r="133" spans="1:53" x14ac:dyDescent="0.3">
      <c r="A133">
        <v>118462546717</v>
      </c>
      <c r="B133">
        <v>453298388</v>
      </c>
      <c r="C133" s="1">
        <v>45236.956122685187</v>
      </c>
      <c r="D133" s="1">
        <v>45236.962071759262</v>
      </c>
      <c r="E133" t="s">
        <v>423</v>
      </c>
      <c r="I133" t="s">
        <v>48</v>
      </c>
      <c r="J133" t="s">
        <v>84</v>
      </c>
      <c r="K133">
        <v>4</v>
      </c>
      <c r="L133">
        <v>4</v>
      </c>
      <c r="M133">
        <v>5</v>
      </c>
      <c r="N133">
        <v>4</v>
      </c>
      <c r="O133">
        <v>4</v>
      </c>
      <c r="P133">
        <v>4</v>
      </c>
      <c r="Q133">
        <v>4</v>
      </c>
      <c r="R133">
        <v>3</v>
      </c>
      <c r="S133">
        <v>4</v>
      </c>
      <c r="T133">
        <v>4</v>
      </c>
      <c r="U133">
        <v>4</v>
      </c>
      <c r="V133">
        <v>3</v>
      </c>
      <c r="W133">
        <v>4</v>
      </c>
      <c r="X133">
        <v>3</v>
      </c>
      <c r="Y133">
        <v>3</v>
      </c>
      <c r="Z133">
        <v>4</v>
      </c>
      <c r="AA133">
        <v>4</v>
      </c>
      <c r="AB133">
        <v>4</v>
      </c>
      <c r="AC133">
        <v>4</v>
      </c>
      <c r="AD133">
        <v>2</v>
      </c>
      <c r="AE133">
        <v>3</v>
      </c>
      <c r="AF133">
        <v>4</v>
      </c>
      <c r="AG133">
        <v>4</v>
      </c>
      <c r="AH133">
        <v>3</v>
      </c>
      <c r="AI133">
        <v>3</v>
      </c>
      <c r="AJ133">
        <v>4</v>
      </c>
      <c r="AK133">
        <v>4</v>
      </c>
      <c r="AL133">
        <v>4</v>
      </c>
      <c r="AM133">
        <v>4</v>
      </c>
      <c r="AN133" t="s">
        <v>50</v>
      </c>
      <c r="AO133">
        <v>4</v>
      </c>
      <c r="AP133">
        <v>4</v>
      </c>
      <c r="AQ133">
        <v>3</v>
      </c>
      <c r="AR133">
        <v>4</v>
      </c>
      <c r="AS133">
        <v>5</v>
      </c>
      <c r="AT133">
        <v>4</v>
      </c>
      <c r="AU133">
        <v>5</v>
      </c>
      <c r="AX133">
        <v>4</v>
      </c>
      <c r="BA133" t="s">
        <v>424</v>
      </c>
    </row>
    <row r="134" spans="1:53" x14ac:dyDescent="0.3">
      <c r="A134">
        <v>118462473072</v>
      </c>
      <c r="B134">
        <v>453298388</v>
      </c>
      <c r="C134" s="1">
        <v>45236.904340277775</v>
      </c>
      <c r="D134" s="1">
        <v>45236.909837962965</v>
      </c>
      <c r="E134" t="s">
        <v>427</v>
      </c>
      <c r="I134" t="s">
        <v>48</v>
      </c>
      <c r="J134" t="s">
        <v>96</v>
      </c>
      <c r="K134">
        <v>4</v>
      </c>
      <c r="L134">
        <v>4</v>
      </c>
      <c r="M134">
        <v>5</v>
      </c>
      <c r="N134">
        <v>5</v>
      </c>
      <c r="O134">
        <v>5</v>
      </c>
      <c r="P134">
        <v>5</v>
      </c>
      <c r="Q134">
        <v>4</v>
      </c>
      <c r="R134">
        <v>4</v>
      </c>
      <c r="S134">
        <v>4</v>
      </c>
      <c r="T134">
        <v>4</v>
      </c>
      <c r="U134">
        <v>4</v>
      </c>
      <c r="V134">
        <v>4</v>
      </c>
      <c r="W134">
        <v>4</v>
      </c>
      <c r="X134">
        <v>4</v>
      </c>
      <c r="Y134">
        <v>4</v>
      </c>
      <c r="Z134">
        <v>4</v>
      </c>
      <c r="AA134">
        <v>3</v>
      </c>
      <c r="AB134">
        <v>4</v>
      </c>
      <c r="AC134">
        <v>4</v>
      </c>
      <c r="AD134">
        <v>4</v>
      </c>
      <c r="AE134">
        <v>4</v>
      </c>
      <c r="AF134">
        <v>4</v>
      </c>
      <c r="AG134">
        <v>4</v>
      </c>
      <c r="AH134">
        <v>4</v>
      </c>
      <c r="AI134">
        <v>2</v>
      </c>
      <c r="AJ134">
        <v>4</v>
      </c>
      <c r="AK134">
        <v>2</v>
      </c>
      <c r="AL134">
        <v>4</v>
      </c>
      <c r="AM134">
        <v>4</v>
      </c>
      <c r="AN134">
        <v>3</v>
      </c>
      <c r="AO134">
        <v>4</v>
      </c>
      <c r="AP134">
        <v>4</v>
      </c>
      <c r="AQ134">
        <v>4</v>
      </c>
      <c r="AR134">
        <v>4</v>
      </c>
      <c r="AS134">
        <v>4</v>
      </c>
      <c r="AT134">
        <v>5</v>
      </c>
      <c r="AU134">
        <v>5</v>
      </c>
      <c r="AZ134">
        <v>5</v>
      </c>
      <c r="BA134" t="s">
        <v>428</v>
      </c>
    </row>
    <row r="135" spans="1:53" x14ac:dyDescent="0.3">
      <c r="A135">
        <v>118462379705</v>
      </c>
      <c r="B135">
        <v>453298388</v>
      </c>
      <c r="C135" s="1">
        <v>45236.816516203704</v>
      </c>
      <c r="D135" s="1">
        <v>45236.823611111111</v>
      </c>
      <c r="E135" t="s">
        <v>429</v>
      </c>
      <c r="I135" t="s">
        <v>64</v>
      </c>
      <c r="J135" t="s">
        <v>49</v>
      </c>
      <c r="K135">
        <v>5</v>
      </c>
      <c r="L135">
        <v>5</v>
      </c>
      <c r="M135">
        <v>5</v>
      </c>
      <c r="N135">
        <v>5</v>
      </c>
      <c r="O135">
        <v>5</v>
      </c>
      <c r="P135">
        <v>4</v>
      </c>
      <c r="Q135">
        <v>5</v>
      </c>
      <c r="R135">
        <v>5</v>
      </c>
      <c r="S135">
        <v>5</v>
      </c>
      <c r="T135">
        <v>5</v>
      </c>
      <c r="U135">
        <v>5</v>
      </c>
      <c r="V135">
        <v>5</v>
      </c>
      <c r="W135">
        <v>5</v>
      </c>
      <c r="X135">
        <v>5</v>
      </c>
      <c r="Y135">
        <v>5</v>
      </c>
      <c r="Z135">
        <v>5</v>
      </c>
      <c r="AA135">
        <v>5</v>
      </c>
      <c r="AB135">
        <v>5</v>
      </c>
      <c r="AC135">
        <v>5</v>
      </c>
      <c r="AD135">
        <v>5</v>
      </c>
      <c r="AE135">
        <v>5</v>
      </c>
      <c r="AF135">
        <v>5</v>
      </c>
      <c r="AG135">
        <v>5</v>
      </c>
      <c r="AH135">
        <v>5</v>
      </c>
      <c r="AI135">
        <v>4</v>
      </c>
      <c r="AJ135">
        <v>5</v>
      </c>
      <c r="AK135">
        <v>4</v>
      </c>
      <c r="AL135">
        <v>5</v>
      </c>
      <c r="AM135">
        <v>5</v>
      </c>
      <c r="AN135">
        <v>5</v>
      </c>
      <c r="AO135">
        <v>5</v>
      </c>
      <c r="AP135">
        <v>5</v>
      </c>
      <c r="AQ135">
        <v>5</v>
      </c>
      <c r="AR135">
        <v>5</v>
      </c>
      <c r="AS135">
        <v>5</v>
      </c>
      <c r="AT135">
        <v>5</v>
      </c>
      <c r="AU135">
        <v>5</v>
      </c>
      <c r="AV135">
        <v>5</v>
      </c>
      <c r="AW135">
        <v>5</v>
      </c>
      <c r="AX135">
        <v>5</v>
      </c>
      <c r="AY135">
        <v>5</v>
      </c>
      <c r="AZ135">
        <v>5</v>
      </c>
      <c r="BA135" t="s">
        <v>430</v>
      </c>
    </row>
    <row r="136" spans="1:53" x14ac:dyDescent="0.3">
      <c r="A136">
        <v>118462353192</v>
      </c>
      <c r="B136">
        <v>453298388</v>
      </c>
      <c r="C136" s="1">
        <v>45236.787986111114</v>
      </c>
      <c r="D136" s="1">
        <v>45236.792893518519</v>
      </c>
      <c r="E136" t="s">
        <v>431</v>
      </c>
      <c r="I136" t="s">
        <v>48</v>
      </c>
      <c r="J136" t="s">
        <v>65</v>
      </c>
      <c r="K136">
        <v>4</v>
      </c>
      <c r="L136">
        <v>5</v>
      </c>
      <c r="M136">
        <v>4</v>
      </c>
      <c r="N136">
        <v>5</v>
      </c>
      <c r="O136">
        <v>5</v>
      </c>
      <c r="P136">
        <v>5</v>
      </c>
      <c r="Q136">
        <v>4</v>
      </c>
      <c r="R136">
        <v>4</v>
      </c>
      <c r="S136">
        <v>5</v>
      </c>
      <c r="T136">
        <v>4</v>
      </c>
      <c r="U136">
        <v>4</v>
      </c>
      <c r="V136">
        <v>4</v>
      </c>
      <c r="W136">
        <v>4</v>
      </c>
      <c r="X136">
        <v>4</v>
      </c>
      <c r="Y136">
        <v>5</v>
      </c>
      <c r="Z136">
        <v>5</v>
      </c>
      <c r="AA136">
        <v>4</v>
      </c>
      <c r="AB136">
        <v>5</v>
      </c>
      <c r="AC136">
        <v>5</v>
      </c>
      <c r="AD136">
        <v>5</v>
      </c>
      <c r="AE136">
        <v>5</v>
      </c>
      <c r="AF136">
        <v>5</v>
      </c>
      <c r="AG136">
        <v>5</v>
      </c>
      <c r="AH136">
        <v>4</v>
      </c>
      <c r="AI136">
        <v>5</v>
      </c>
      <c r="AJ136">
        <v>5</v>
      </c>
      <c r="AK136">
        <v>4</v>
      </c>
      <c r="AL136">
        <v>5</v>
      </c>
      <c r="AM136">
        <v>4</v>
      </c>
      <c r="AN136" t="s">
        <v>50</v>
      </c>
      <c r="AO136">
        <v>4</v>
      </c>
      <c r="AP136">
        <v>5</v>
      </c>
      <c r="AQ136">
        <v>4</v>
      </c>
      <c r="AR136">
        <v>5</v>
      </c>
      <c r="AS136">
        <v>5</v>
      </c>
      <c r="AT136">
        <v>4</v>
      </c>
      <c r="AU136">
        <v>4</v>
      </c>
      <c r="AV136">
        <v>5</v>
      </c>
      <c r="AW136">
        <v>5</v>
      </c>
      <c r="AX136">
        <v>5</v>
      </c>
      <c r="AY136">
        <v>4</v>
      </c>
      <c r="AZ136">
        <v>4</v>
      </c>
      <c r="BA136" t="s">
        <v>278</v>
      </c>
    </row>
    <row r="137" spans="1:53" x14ac:dyDescent="0.3">
      <c r="A137">
        <v>118462322191</v>
      </c>
      <c r="B137">
        <v>453298388</v>
      </c>
      <c r="C137" s="1">
        <v>45236.749236111114</v>
      </c>
      <c r="D137" s="1">
        <v>45236.754432870373</v>
      </c>
      <c r="E137" t="s">
        <v>434</v>
      </c>
      <c r="I137" t="s">
        <v>48</v>
      </c>
      <c r="J137" t="s">
        <v>49</v>
      </c>
      <c r="K137">
        <v>4</v>
      </c>
      <c r="L137">
        <v>4</v>
      </c>
      <c r="M137">
        <v>4</v>
      </c>
      <c r="N137">
        <v>4</v>
      </c>
      <c r="O137">
        <v>4</v>
      </c>
      <c r="P137">
        <v>4</v>
      </c>
      <c r="Q137">
        <v>4</v>
      </c>
      <c r="R137">
        <v>4</v>
      </c>
      <c r="S137">
        <v>4</v>
      </c>
      <c r="T137">
        <v>4</v>
      </c>
      <c r="U137">
        <v>4</v>
      </c>
      <c r="V137">
        <v>4</v>
      </c>
      <c r="W137">
        <v>4</v>
      </c>
      <c r="X137">
        <v>4</v>
      </c>
      <c r="Y137">
        <v>4</v>
      </c>
      <c r="Z137">
        <v>4</v>
      </c>
      <c r="AA137">
        <v>4</v>
      </c>
      <c r="AB137">
        <v>4</v>
      </c>
      <c r="AC137">
        <v>4</v>
      </c>
      <c r="AD137">
        <v>4</v>
      </c>
      <c r="AE137">
        <v>4</v>
      </c>
      <c r="AF137">
        <v>4</v>
      </c>
      <c r="AG137">
        <v>4</v>
      </c>
      <c r="AH137">
        <v>4</v>
      </c>
      <c r="AI137">
        <v>4</v>
      </c>
      <c r="AJ137">
        <v>4</v>
      </c>
      <c r="AK137">
        <v>4</v>
      </c>
      <c r="AL137">
        <v>4</v>
      </c>
      <c r="AM137">
        <v>4</v>
      </c>
      <c r="AN137">
        <v>4</v>
      </c>
      <c r="AO137">
        <v>4</v>
      </c>
      <c r="AP137">
        <v>4</v>
      </c>
      <c r="AQ137">
        <v>4</v>
      </c>
      <c r="AR137">
        <v>4</v>
      </c>
      <c r="AS137">
        <v>4</v>
      </c>
      <c r="AT137">
        <v>4</v>
      </c>
      <c r="AU137">
        <v>4</v>
      </c>
      <c r="AV137">
        <v>4</v>
      </c>
      <c r="AW137">
        <v>5</v>
      </c>
      <c r="AX137">
        <v>4</v>
      </c>
      <c r="AY137">
        <v>4</v>
      </c>
      <c r="AZ137">
        <v>4</v>
      </c>
      <c r="BA137" t="s">
        <v>435</v>
      </c>
    </row>
    <row r="138" spans="1:53" x14ac:dyDescent="0.3">
      <c r="A138">
        <v>118462222635</v>
      </c>
      <c r="B138">
        <v>453298388</v>
      </c>
      <c r="C138" s="1">
        <v>45236.594340277778</v>
      </c>
      <c r="D138" s="1">
        <v>45236.602916666663</v>
      </c>
      <c r="E138" t="s">
        <v>439</v>
      </c>
      <c r="I138" t="s">
        <v>48</v>
      </c>
      <c r="J138" t="s">
        <v>84</v>
      </c>
      <c r="K138">
        <v>3</v>
      </c>
      <c r="L138">
        <v>3</v>
      </c>
      <c r="M138">
        <v>3</v>
      </c>
      <c r="N138">
        <v>2</v>
      </c>
      <c r="O138">
        <v>2</v>
      </c>
      <c r="P138">
        <v>2</v>
      </c>
      <c r="Q138">
        <v>3</v>
      </c>
      <c r="R138">
        <v>4</v>
      </c>
      <c r="S138">
        <v>2</v>
      </c>
      <c r="T138">
        <v>2</v>
      </c>
      <c r="U138">
        <v>3</v>
      </c>
      <c r="V138">
        <v>1</v>
      </c>
      <c r="W138">
        <v>4</v>
      </c>
      <c r="X138">
        <v>1</v>
      </c>
      <c r="Y138">
        <v>2</v>
      </c>
      <c r="Z138">
        <v>4</v>
      </c>
      <c r="AA138">
        <v>4</v>
      </c>
      <c r="AB138">
        <v>4</v>
      </c>
      <c r="AC138">
        <v>4</v>
      </c>
      <c r="AD138">
        <v>4</v>
      </c>
      <c r="AE138">
        <v>4</v>
      </c>
      <c r="AF138">
        <v>4</v>
      </c>
      <c r="AG138">
        <v>4</v>
      </c>
      <c r="AH138">
        <v>4</v>
      </c>
      <c r="AI138">
        <v>1</v>
      </c>
      <c r="AJ138">
        <v>4</v>
      </c>
      <c r="AK138">
        <v>1</v>
      </c>
      <c r="AL138">
        <v>3</v>
      </c>
      <c r="AM138">
        <v>4</v>
      </c>
      <c r="AN138">
        <v>2</v>
      </c>
      <c r="AO138">
        <v>4</v>
      </c>
      <c r="AP138">
        <v>4</v>
      </c>
      <c r="AQ138">
        <v>4</v>
      </c>
      <c r="AR138">
        <v>3</v>
      </c>
      <c r="AS138">
        <v>3</v>
      </c>
      <c r="AT138">
        <v>2</v>
      </c>
      <c r="AU138">
        <v>3</v>
      </c>
      <c r="AV138">
        <v>2</v>
      </c>
      <c r="AW138">
        <v>4</v>
      </c>
      <c r="AX138">
        <v>3</v>
      </c>
      <c r="AY138">
        <v>4</v>
      </c>
      <c r="AZ138">
        <v>3</v>
      </c>
      <c r="BA138" t="s">
        <v>440</v>
      </c>
    </row>
    <row r="139" spans="1:53" x14ac:dyDescent="0.3">
      <c r="A139">
        <v>118462188258</v>
      </c>
      <c r="B139">
        <v>453298388</v>
      </c>
      <c r="C139" s="1">
        <v>45236.513472222221</v>
      </c>
      <c r="D139" s="1">
        <v>45236.521134259259</v>
      </c>
      <c r="E139" t="s">
        <v>441</v>
      </c>
      <c r="I139" t="s">
        <v>48</v>
      </c>
      <c r="J139" t="s">
        <v>53</v>
      </c>
      <c r="K139">
        <v>4</v>
      </c>
      <c r="L139">
        <v>4</v>
      </c>
      <c r="M139">
        <v>4</v>
      </c>
      <c r="N139">
        <v>3</v>
      </c>
      <c r="O139">
        <v>3</v>
      </c>
      <c r="P139">
        <v>4</v>
      </c>
      <c r="Q139">
        <v>4</v>
      </c>
      <c r="R139">
        <v>5</v>
      </c>
      <c r="S139">
        <v>4</v>
      </c>
      <c r="T139">
        <v>3</v>
      </c>
      <c r="U139">
        <v>4</v>
      </c>
      <c r="V139">
        <v>2</v>
      </c>
      <c r="W139">
        <v>3</v>
      </c>
      <c r="X139">
        <v>1</v>
      </c>
      <c r="Y139">
        <v>4</v>
      </c>
      <c r="Z139">
        <v>3</v>
      </c>
      <c r="AA139">
        <v>4</v>
      </c>
      <c r="AB139">
        <v>4</v>
      </c>
      <c r="AC139">
        <v>2</v>
      </c>
      <c r="AD139">
        <v>4</v>
      </c>
      <c r="AE139">
        <v>4</v>
      </c>
      <c r="AF139">
        <v>1</v>
      </c>
      <c r="AG139">
        <v>1</v>
      </c>
      <c r="AH139">
        <v>3</v>
      </c>
      <c r="AI139">
        <v>1</v>
      </c>
      <c r="AJ139">
        <v>3</v>
      </c>
      <c r="AK139">
        <v>1</v>
      </c>
      <c r="AL139">
        <v>4</v>
      </c>
      <c r="AM139">
        <v>4</v>
      </c>
      <c r="AN139" t="s">
        <v>50</v>
      </c>
      <c r="AO139">
        <v>4</v>
      </c>
      <c r="AP139">
        <v>3</v>
      </c>
      <c r="AQ139">
        <v>1</v>
      </c>
      <c r="AR139">
        <v>4</v>
      </c>
      <c r="AS139">
        <v>3</v>
      </c>
      <c r="AT139">
        <v>4</v>
      </c>
      <c r="AU139">
        <v>4</v>
      </c>
      <c r="AV139">
        <v>2</v>
      </c>
      <c r="AW139">
        <v>3</v>
      </c>
      <c r="AX139">
        <v>3</v>
      </c>
      <c r="AY139">
        <v>1</v>
      </c>
      <c r="AZ139">
        <v>3</v>
      </c>
      <c r="BA139" t="s">
        <v>442</v>
      </c>
    </row>
    <row r="140" spans="1:53" x14ac:dyDescent="0.3">
      <c r="A140">
        <v>118462164066</v>
      </c>
      <c r="B140">
        <v>453298388</v>
      </c>
      <c r="C140" s="1">
        <v>45236.465763888889</v>
      </c>
      <c r="D140" s="1">
        <v>45236.469363425924</v>
      </c>
      <c r="E140" t="s">
        <v>443</v>
      </c>
      <c r="I140" t="s">
        <v>48</v>
      </c>
      <c r="J140" t="s">
        <v>96</v>
      </c>
      <c r="K140">
        <v>4</v>
      </c>
      <c r="L140">
        <v>4</v>
      </c>
      <c r="M140">
        <v>4</v>
      </c>
      <c r="N140">
        <v>4</v>
      </c>
      <c r="O140">
        <v>4</v>
      </c>
      <c r="P140">
        <v>3</v>
      </c>
      <c r="Q140">
        <v>4</v>
      </c>
      <c r="R140">
        <v>4</v>
      </c>
      <c r="S140">
        <v>4</v>
      </c>
      <c r="T140">
        <v>4</v>
      </c>
      <c r="U140">
        <v>4</v>
      </c>
      <c r="V140">
        <v>4</v>
      </c>
      <c r="W140">
        <v>4</v>
      </c>
      <c r="X140">
        <v>4</v>
      </c>
      <c r="Y140">
        <v>3</v>
      </c>
      <c r="Z140">
        <v>4</v>
      </c>
      <c r="AA140">
        <v>4</v>
      </c>
      <c r="AB140">
        <v>4</v>
      </c>
      <c r="AC140">
        <v>4</v>
      </c>
      <c r="AD140">
        <v>3</v>
      </c>
      <c r="AE140">
        <v>3</v>
      </c>
      <c r="AF140">
        <v>4</v>
      </c>
      <c r="AG140">
        <v>4</v>
      </c>
      <c r="AH140">
        <v>4</v>
      </c>
      <c r="AI140">
        <v>3</v>
      </c>
      <c r="AJ140">
        <v>4</v>
      </c>
      <c r="AK140">
        <v>3</v>
      </c>
      <c r="AL140">
        <v>4</v>
      </c>
      <c r="AM140">
        <v>4</v>
      </c>
      <c r="AN140" t="s">
        <v>50</v>
      </c>
      <c r="AO140">
        <v>3</v>
      </c>
      <c r="AP140">
        <v>4</v>
      </c>
      <c r="AQ140">
        <v>4</v>
      </c>
      <c r="AR140">
        <v>4</v>
      </c>
      <c r="AS140">
        <v>4</v>
      </c>
      <c r="AT140">
        <v>4</v>
      </c>
      <c r="AU140">
        <v>4</v>
      </c>
      <c r="AV140">
        <v>4</v>
      </c>
      <c r="AW140">
        <v>4</v>
      </c>
      <c r="AX140">
        <v>4</v>
      </c>
      <c r="AY140">
        <v>4</v>
      </c>
      <c r="AZ140">
        <v>4</v>
      </c>
      <c r="BA140" t="s">
        <v>231</v>
      </c>
    </row>
    <row r="141" spans="1:53" x14ac:dyDescent="0.3">
      <c r="A141">
        <v>118462144242</v>
      </c>
      <c r="B141">
        <v>453298388</v>
      </c>
      <c r="C141" s="1">
        <v>45236.42864583333</v>
      </c>
      <c r="D141" s="1">
        <v>45236.4297337963</v>
      </c>
      <c r="E141" t="s">
        <v>444</v>
      </c>
      <c r="I141" t="s">
        <v>48</v>
      </c>
      <c r="J141" t="s">
        <v>49</v>
      </c>
      <c r="K141">
        <v>4</v>
      </c>
      <c r="L141">
        <v>4</v>
      </c>
      <c r="M141">
        <v>4</v>
      </c>
      <c r="N141">
        <v>4</v>
      </c>
      <c r="O141">
        <v>4</v>
      </c>
      <c r="P141">
        <v>4</v>
      </c>
      <c r="Q141">
        <v>4</v>
      </c>
      <c r="R141">
        <v>4</v>
      </c>
      <c r="S141">
        <v>4</v>
      </c>
      <c r="T141">
        <v>4</v>
      </c>
      <c r="U141">
        <v>3</v>
      </c>
      <c r="V141">
        <v>4</v>
      </c>
      <c r="W141">
        <v>4</v>
      </c>
      <c r="X141">
        <v>4</v>
      </c>
      <c r="Y141">
        <v>4</v>
      </c>
      <c r="Z141">
        <v>4</v>
      </c>
      <c r="AA141">
        <v>4</v>
      </c>
      <c r="AB141">
        <v>4</v>
      </c>
      <c r="AC141">
        <v>4</v>
      </c>
      <c r="AD141">
        <v>4</v>
      </c>
      <c r="AE141">
        <v>4</v>
      </c>
      <c r="AF141">
        <v>4</v>
      </c>
      <c r="AG141">
        <v>4</v>
      </c>
      <c r="AH141">
        <v>4</v>
      </c>
      <c r="AI141">
        <v>4</v>
      </c>
      <c r="AJ141">
        <v>5</v>
      </c>
      <c r="AK141">
        <v>4</v>
      </c>
      <c r="AL141">
        <v>5</v>
      </c>
      <c r="AM141">
        <v>3</v>
      </c>
      <c r="AN141">
        <v>4</v>
      </c>
      <c r="AO141">
        <v>4</v>
      </c>
      <c r="AP141">
        <v>4</v>
      </c>
      <c r="AQ141">
        <v>4</v>
      </c>
      <c r="AR141">
        <v>4</v>
      </c>
      <c r="AS141">
        <v>4</v>
      </c>
      <c r="AT141">
        <v>5</v>
      </c>
      <c r="AU141">
        <v>5</v>
      </c>
      <c r="AV141">
        <v>5</v>
      </c>
      <c r="AW141">
        <v>5</v>
      </c>
      <c r="AX141">
        <v>5</v>
      </c>
      <c r="AY141">
        <v>5</v>
      </c>
      <c r="AZ141">
        <v>5</v>
      </c>
      <c r="BA141" t="s">
        <v>87</v>
      </c>
    </row>
    <row r="142" spans="1:53" x14ac:dyDescent="0.3">
      <c r="A142">
        <v>118461986730</v>
      </c>
      <c r="B142">
        <v>453298388</v>
      </c>
      <c r="C142" s="1">
        <v>45236.081979166665</v>
      </c>
      <c r="D142" s="1">
        <v>45236.092777777776</v>
      </c>
      <c r="E142" t="s">
        <v>445</v>
      </c>
      <c r="I142" t="s">
        <v>56</v>
      </c>
      <c r="J142" t="s">
        <v>96</v>
      </c>
      <c r="K142">
        <v>4</v>
      </c>
      <c r="L142">
        <v>4</v>
      </c>
      <c r="M142">
        <v>4</v>
      </c>
      <c r="N142">
        <v>4</v>
      </c>
      <c r="O142">
        <v>4</v>
      </c>
      <c r="P142">
        <v>4</v>
      </c>
      <c r="Q142">
        <v>4</v>
      </c>
      <c r="R142">
        <v>3</v>
      </c>
      <c r="S142">
        <v>4</v>
      </c>
      <c r="T142">
        <v>4</v>
      </c>
      <c r="U142">
        <v>4</v>
      </c>
      <c r="V142">
        <v>5</v>
      </c>
      <c r="W142">
        <v>5</v>
      </c>
      <c r="X142">
        <v>4</v>
      </c>
      <c r="Y142">
        <v>4</v>
      </c>
      <c r="Z142">
        <v>5</v>
      </c>
      <c r="AA142">
        <v>4</v>
      </c>
      <c r="AB142">
        <v>4</v>
      </c>
      <c r="AC142">
        <v>4</v>
      </c>
      <c r="AD142">
        <v>4</v>
      </c>
      <c r="AE142">
        <v>4</v>
      </c>
      <c r="AF142">
        <v>4</v>
      </c>
      <c r="AG142">
        <v>4</v>
      </c>
      <c r="AH142">
        <v>4</v>
      </c>
      <c r="AI142">
        <v>3</v>
      </c>
      <c r="AJ142">
        <v>5</v>
      </c>
      <c r="AK142">
        <v>4</v>
      </c>
      <c r="AL142">
        <v>4</v>
      </c>
      <c r="AM142">
        <v>4</v>
      </c>
      <c r="AN142">
        <v>4</v>
      </c>
      <c r="AO142">
        <v>4</v>
      </c>
      <c r="AP142" t="s">
        <v>81</v>
      </c>
      <c r="AQ142" t="s">
        <v>81</v>
      </c>
      <c r="AR142">
        <v>4</v>
      </c>
      <c r="AS142">
        <v>4</v>
      </c>
      <c r="AT142">
        <v>4</v>
      </c>
      <c r="AU142">
        <v>3</v>
      </c>
      <c r="AV142">
        <v>4</v>
      </c>
      <c r="AW142">
        <v>4</v>
      </c>
      <c r="AX142">
        <v>4</v>
      </c>
      <c r="AY142">
        <v>4</v>
      </c>
      <c r="AZ142">
        <v>4</v>
      </c>
      <c r="BA142" t="s">
        <v>79</v>
      </c>
    </row>
    <row r="143" spans="1:53" x14ac:dyDescent="0.3">
      <c r="A143">
        <v>118461954115</v>
      </c>
      <c r="B143">
        <v>453298388</v>
      </c>
      <c r="C143" s="1">
        <v>45236.027280092596</v>
      </c>
      <c r="D143" s="1">
        <v>45236.030925925923</v>
      </c>
      <c r="E143" t="s">
        <v>446</v>
      </c>
      <c r="I143" t="s">
        <v>48</v>
      </c>
      <c r="J143" t="s">
        <v>49</v>
      </c>
      <c r="K143">
        <v>3</v>
      </c>
      <c r="L143">
        <v>3</v>
      </c>
      <c r="M143">
        <v>3</v>
      </c>
      <c r="N143">
        <v>2</v>
      </c>
      <c r="O143">
        <v>3</v>
      </c>
      <c r="P143">
        <v>4</v>
      </c>
      <c r="Q143">
        <v>4</v>
      </c>
      <c r="R143">
        <v>3</v>
      </c>
      <c r="S143">
        <v>4</v>
      </c>
      <c r="T143">
        <v>2</v>
      </c>
      <c r="U143">
        <v>3</v>
      </c>
      <c r="V143">
        <v>3</v>
      </c>
      <c r="W143">
        <v>3</v>
      </c>
      <c r="X143">
        <v>2</v>
      </c>
      <c r="Y143">
        <v>3</v>
      </c>
      <c r="Z143">
        <v>4</v>
      </c>
      <c r="AA143">
        <v>4</v>
      </c>
      <c r="AB143">
        <v>4</v>
      </c>
      <c r="AC143">
        <v>4</v>
      </c>
      <c r="AD143">
        <v>4</v>
      </c>
      <c r="AE143">
        <v>3</v>
      </c>
      <c r="AF143">
        <v>4</v>
      </c>
      <c r="AG143">
        <v>4</v>
      </c>
      <c r="AH143">
        <v>4</v>
      </c>
      <c r="AI143">
        <v>3</v>
      </c>
      <c r="AJ143">
        <v>4</v>
      </c>
      <c r="AK143">
        <v>1</v>
      </c>
      <c r="AL143">
        <v>4</v>
      </c>
      <c r="AM143">
        <v>4</v>
      </c>
      <c r="AN143">
        <v>3</v>
      </c>
      <c r="AO143">
        <v>4</v>
      </c>
      <c r="AP143">
        <v>4</v>
      </c>
      <c r="AQ143">
        <v>4</v>
      </c>
      <c r="AR143">
        <v>3</v>
      </c>
      <c r="AS143">
        <v>4</v>
      </c>
      <c r="AT143">
        <v>3</v>
      </c>
      <c r="AU143">
        <v>4</v>
      </c>
      <c r="AV143">
        <v>3</v>
      </c>
      <c r="AW143">
        <v>4</v>
      </c>
      <c r="AX143">
        <v>3</v>
      </c>
      <c r="AY143">
        <v>4</v>
      </c>
      <c r="AZ143">
        <v>3</v>
      </c>
      <c r="BA143" t="s">
        <v>79</v>
      </c>
    </row>
    <row r="144" spans="1:53" x14ac:dyDescent="0.3">
      <c r="A144">
        <v>118461914946</v>
      </c>
      <c r="B144">
        <v>453298388</v>
      </c>
      <c r="C144" s="1">
        <v>45235.956643518519</v>
      </c>
      <c r="D144" s="1">
        <v>45235.960694444446</v>
      </c>
      <c r="E144" t="s">
        <v>447</v>
      </c>
      <c r="I144" t="s">
        <v>48</v>
      </c>
      <c r="J144" t="s">
        <v>84</v>
      </c>
      <c r="K144">
        <v>4</v>
      </c>
      <c r="L144">
        <v>4</v>
      </c>
      <c r="M144">
        <v>4</v>
      </c>
      <c r="N144">
        <v>3</v>
      </c>
      <c r="O144">
        <v>4</v>
      </c>
      <c r="P144">
        <v>4</v>
      </c>
      <c r="Q144">
        <v>4</v>
      </c>
      <c r="R144">
        <v>4</v>
      </c>
      <c r="S144">
        <v>4</v>
      </c>
      <c r="T144">
        <v>4</v>
      </c>
      <c r="U144">
        <v>4</v>
      </c>
      <c r="V144">
        <v>4</v>
      </c>
      <c r="W144">
        <v>3</v>
      </c>
      <c r="X144">
        <v>4</v>
      </c>
      <c r="Y144">
        <v>3</v>
      </c>
      <c r="Z144">
        <v>4</v>
      </c>
      <c r="AA144">
        <v>4</v>
      </c>
      <c r="AB144">
        <v>4</v>
      </c>
      <c r="AC144">
        <v>4</v>
      </c>
      <c r="AD144">
        <v>4</v>
      </c>
      <c r="AE144">
        <v>4</v>
      </c>
      <c r="AF144">
        <v>4</v>
      </c>
      <c r="AG144">
        <v>5</v>
      </c>
      <c r="AH144">
        <v>5</v>
      </c>
      <c r="AI144">
        <v>4</v>
      </c>
      <c r="AJ144">
        <v>4</v>
      </c>
      <c r="AK144">
        <v>3</v>
      </c>
      <c r="AL144">
        <v>4</v>
      </c>
      <c r="AM144">
        <v>4</v>
      </c>
      <c r="AN144" t="s">
        <v>50</v>
      </c>
      <c r="AO144">
        <v>5</v>
      </c>
      <c r="AP144">
        <v>4</v>
      </c>
      <c r="AQ144">
        <v>3</v>
      </c>
      <c r="AR144">
        <v>4</v>
      </c>
      <c r="AS144">
        <v>5</v>
      </c>
      <c r="AT144">
        <v>4</v>
      </c>
      <c r="AU144">
        <v>5</v>
      </c>
      <c r="AV144">
        <v>3</v>
      </c>
      <c r="AW144">
        <v>5</v>
      </c>
      <c r="AX144">
        <v>5</v>
      </c>
      <c r="AY144">
        <v>3</v>
      </c>
      <c r="AZ144">
        <v>3</v>
      </c>
      <c r="BA144" t="s">
        <v>1095</v>
      </c>
    </row>
    <row r="145" spans="1:53" x14ac:dyDescent="0.3">
      <c r="A145">
        <v>118461828122</v>
      </c>
      <c r="B145">
        <v>453298388</v>
      </c>
      <c r="C145" s="1">
        <v>45235.730694444443</v>
      </c>
      <c r="D145" s="1">
        <v>45235.735405092593</v>
      </c>
      <c r="E145" t="s">
        <v>450</v>
      </c>
      <c r="I145" t="s">
        <v>48</v>
      </c>
      <c r="J145" t="s">
        <v>96</v>
      </c>
      <c r="K145">
        <v>4</v>
      </c>
      <c r="L145">
        <v>4</v>
      </c>
      <c r="M145">
        <v>4</v>
      </c>
      <c r="N145">
        <v>4</v>
      </c>
      <c r="O145">
        <v>4</v>
      </c>
      <c r="P145">
        <v>4</v>
      </c>
      <c r="Q145">
        <v>4</v>
      </c>
      <c r="R145">
        <v>4</v>
      </c>
      <c r="S145">
        <v>4</v>
      </c>
      <c r="T145">
        <v>4</v>
      </c>
      <c r="U145">
        <v>4</v>
      </c>
      <c r="V145">
        <v>4</v>
      </c>
      <c r="W145">
        <v>4</v>
      </c>
      <c r="X145">
        <v>4</v>
      </c>
      <c r="Y145">
        <v>4</v>
      </c>
      <c r="Z145">
        <v>4</v>
      </c>
      <c r="AA145">
        <v>4</v>
      </c>
      <c r="AB145">
        <v>4</v>
      </c>
      <c r="AC145">
        <v>4</v>
      </c>
      <c r="AD145">
        <v>2</v>
      </c>
      <c r="AE145">
        <v>4</v>
      </c>
      <c r="AF145">
        <v>4</v>
      </c>
      <c r="AG145">
        <v>4</v>
      </c>
      <c r="AH145">
        <v>4</v>
      </c>
      <c r="AI145">
        <v>3</v>
      </c>
      <c r="AJ145">
        <v>4</v>
      </c>
      <c r="AK145">
        <v>4</v>
      </c>
      <c r="AL145">
        <v>4</v>
      </c>
      <c r="AM145">
        <v>4</v>
      </c>
      <c r="AN145">
        <v>4</v>
      </c>
      <c r="AO145">
        <v>4</v>
      </c>
      <c r="AP145">
        <v>4</v>
      </c>
      <c r="AQ145">
        <v>2</v>
      </c>
      <c r="AR145">
        <v>4</v>
      </c>
      <c r="AS145">
        <v>4</v>
      </c>
      <c r="AT145">
        <v>4</v>
      </c>
      <c r="AU145">
        <v>3</v>
      </c>
      <c r="AV145">
        <v>3</v>
      </c>
      <c r="AW145">
        <v>4</v>
      </c>
      <c r="AX145">
        <v>4</v>
      </c>
      <c r="AY145">
        <v>1</v>
      </c>
      <c r="AZ145">
        <v>4</v>
      </c>
      <c r="BA145" t="s">
        <v>451</v>
      </c>
    </row>
    <row r="146" spans="1:53" x14ac:dyDescent="0.3">
      <c r="A146">
        <v>118461504796</v>
      </c>
      <c r="B146">
        <v>453298388</v>
      </c>
      <c r="C146" s="1">
        <v>45233.598877314813</v>
      </c>
      <c r="D146" s="1">
        <v>45234.920856481483</v>
      </c>
      <c r="E146" t="s">
        <v>462</v>
      </c>
      <c r="I146" t="s">
        <v>48</v>
      </c>
      <c r="J146" t="s">
        <v>84</v>
      </c>
      <c r="K146">
        <v>5</v>
      </c>
      <c r="L146">
        <v>2</v>
      </c>
      <c r="M146">
        <v>3</v>
      </c>
      <c r="N146">
        <v>2</v>
      </c>
      <c r="O146">
        <v>4</v>
      </c>
      <c r="P146">
        <v>4</v>
      </c>
      <c r="Q146">
        <v>4</v>
      </c>
      <c r="R146">
        <v>4</v>
      </c>
      <c r="S146">
        <v>3</v>
      </c>
      <c r="T146">
        <v>1</v>
      </c>
      <c r="U146">
        <v>3</v>
      </c>
      <c r="V146">
        <v>4</v>
      </c>
      <c r="W146">
        <v>5</v>
      </c>
      <c r="X146">
        <v>2</v>
      </c>
      <c r="Y146">
        <v>4</v>
      </c>
      <c r="Z146">
        <v>4</v>
      </c>
      <c r="AA146">
        <v>4</v>
      </c>
      <c r="AB146">
        <v>4</v>
      </c>
      <c r="AC146">
        <v>4</v>
      </c>
      <c r="AD146">
        <v>4</v>
      </c>
      <c r="AE146">
        <v>4</v>
      </c>
      <c r="AF146">
        <v>3</v>
      </c>
      <c r="AG146">
        <v>2</v>
      </c>
      <c r="AH146">
        <v>3</v>
      </c>
      <c r="AI146">
        <v>4</v>
      </c>
      <c r="AJ146">
        <v>5</v>
      </c>
      <c r="AK146">
        <v>4</v>
      </c>
      <c r="AL146">
        <v>4</v>
      </c>
      <c r="AM146">
        <v>4</v>
      </c>
      <c r="AN146">
        <v>4</v>
      </c>
      <c r="AO146">
        <v>3</v>
      </c>
      <c r="AP146">
        <v>4</v>
      </c>
      <c r="AQ146">
        <v>5</v>
      </c>
      <c r="AR146">
        <v>3</v>
      </c>
      <c r="AS146">
        <v>4</v>
      </c>
      <c r="AT146">
        <v>4</v>
      </c>
      <c r="AU146">
        <v>4</v>
      </c>
      <c r="AV146">
        <v>2</v>
      </c>
      <c r="AW146">
        <v>4</v>
      </c>
      <c r="AX146">
        <v>3</v>
      </c>
      <c r="AY146">
        <v>4</v>
      </c>
      <c r="AZ146">
        <v>3</v>
      </c>
      <c r="BA146" t="s">
        <v>463</v>
      </c>
    </row>
    <row r="147" spans="1:53" x14ac:dyDescent="0.3">
      <c r="A147">
        <v>118461490815</v>
      </c>
      <c r="B147">
        <v>453298388</v>
      </c>
      <c r="C147" s="1">
        <v>45234.894004629627</v>
      </c>
      <c r="D147" s="1">
        <v>45234.897372685184</v>
      </c>
      <c r="E147" t="s">
        <v>357</v>
      </c>
      <c r="I147" t="s">
        <v>48</v>
      </c>
      <c r="J147" t="s">
        <v>49</v>
      </c>
      <c r="K147">
        <v>4</v>
      </c>
      <c r="L147">
        <v>4</v>
      </c>
      <c r="M147">
        <v>4</v>
      </c>
      <c r="N147">
        <v>3</v>
      </c>
      <c r="O147">
        <v>4</v>
      </c>
      <c r="P147">
        <v>4</v>
      </c>
      <c r="Q147">
        <v>5</v>
      </c>
      <c r="R147">
        <v>4</v>
      </c>
      <c r="S147">
        <v>4</v>
      </c>
      <c r="T147">
        <v>4</v>
      </c>
      <c r="U147">
        <v>4</v>
      </c>
      <c r="V147">
        <v>4</v>
      </c>
      <c r="W147">
        <v>4</v>
      </c>
      <c r="X147">
        <v>3</v>
      </c>
      <c r="Y147">
        <v>4</v>
      </c>
      <c r="Z147">
        <v>4</v>
      </c>
      <c r="AA147">
        <v>4</v>
      </c>
      <c r="AB147">
        <v>3</v>
      </c>
      <c r="AC147">
        <v>4</v>
      </c>
      <c r="AD147">
        <v>4</v>
      </c>
      <c r="AE147">
        <v>4</v>
      </c>
      <c r="AF147">
        <v>4</v>
      </c>
      <c r="AG147">
        <v>4</v>
      </c>
      <c r="AH147">
        <v>4</v>
      </c>
      <c r="AI147">
        <v>4</v>
      </c>
      <c r="AJ147">
        <v>4</v>
      </c>
      <c r="AK147">
        <v>4</v>
      </c>
      <c r="AL147">
        <v>3</v>
      </c>
      <c r="AM147">
        <v>3</v>
      </c>
      <c r="AN147">
        <v>4</v>
      </c>
      <c r="AO147">
        <v>4</v>
      </c>
      <c r="AP147">
        <v>4</v>
      </c>
      <c r="AQ147">
        <v>4</v>
      </c>
      <c r="AR147">
        <v>4</v>
      </c>
      <c r="AS147">
        <v>4</v>
      </c>
      <c r="AT147">
        <v>4</v>
      </c>
      <c r="AU147">
        <v>4</v>
      </c>
      <c r="AV147">
        <v>4</v>
      </c>
      <c r="AW147">
        <v>4</v>
      </c>
      <c r="AX147">
        <v>4</v>
      </c>
      <c r="AY147">
        <v>4</v>
      </c>
      <c r="AZ147">
        <v>4</v>
      </c>
      <c r="BA147" t="s">
        <v>466</v>
      </c>
    </row>
    <row r="148" spans="1:53" x14ac:dyDescent="0.3">
      <c r="A148">
        <v>118461418059</v>
      </c>
      <c r="B148">
        <v>453298388</v>
      </c>
      <c r="C148" s="1">
        <v>45234.726145833331</v>
      </c>
      <c r="D148" s="1">
        <v>45234.747430555559</v>
      </c>
      <c r="E148" t="s">
        <v>471</v>
      </c>
      <c r="I148" t="s">
        <v>56</v>
      </c>
      <c r="J148" t="s">
        <v>65</v>
      </c>
      <c r="K148">
        <v>3</v>
      </c>
      <c r="L148">
        <v>3</v>
      </c>
      <c r="M148">
        <v>3</v>
      </c>
      <c r="N148">
        <v>3</v>
      </c>
      <c r="O148">
        <v>3</v>
      </c>
      <c r="P148">
        <v>3</v>
      </c>
      <c r="Q148">
        <v>3</v>
      </c>
      <c r="R148">
        <v>4</v>
      </c>
      <c r="S148">
        <v>4</v>
      </c>
      <c r="T148">
        <v>4</v>
      </c>
      <c r="U148">
        <v>4</v>
      </c>
      <c r="V148">
        <v>2</v>
      </c>
      <c r="W148">
        <v>3</v>
      </c>
      <c r="X148">
        <v>2</v>
      </c>
      <c r="Y148">
        <v>4</v>
      </c>
      <c r="Z148">
        <v>4</v>
      </c>
      <c r="AA148">
        <v>3</v>
      </c>
      <c r="AB148">
        <v>3</v>
      </c>
      <c r="AC148">
        <v>4</v>
      </c>
      <c r="AD148">
        <v>3</v>
      </c>
      <c r="AE148">
        <v>4</v>
      </c>
      <c r="AF148">
        <v>4</v>
      </c>
      <c r="AG148">
        <v>4</v>
      </c>
      <c r="AH148">
        <v>4</v>
      </c>
      <c r="AI148">
        <v>3</v>
      </c>
      <c r="AJ148">
        <v>4</v>
      </c>
      <c r="AK148">
        <v>2</v>
      </c>
      <c r="AL148">
        <v>4</v>
      </c>
      <c r="AM148">
        <v>4</v>
      </c>
      <c r="AN148">
        <v>3</v>
      </c>
      <c r="AO148">
        <v>4</v>
      </c>
      <c r="AP148">
        <v>4</v>
      </c>
      <c r="AQ148">
        <v>4</v>
      </c>
      <c r="AR148">
        <v>4</v>
      </c>
      <c r="AS148">
        <v>3</v>
      </c>
      <c r="AT148">
        <v>3</v>
      </c>
      <c r="AU148">
        <v>4</v>
      </c>
      <c r="AV148">
        <v>2</v>
      </c>
      <c r="AW148">
        <v>4</v>
      </c>
      <c r="AX148">
        <v>4</v>
      </c>
      <c r="AY148">
        <v>5</v>
      </c>
      <c r="AZ148">
        <v>3</v>
      </c>
      <c r="BA148" t="s">
        <v>152</v>
      </c>
    </row>
    <row r="149" spans="1:53" x14ac:dyDescent="0.3">
      <c r="A149">
        <v>118461389928</v>
      </c>
      <c r="B149">
        <v>453298388</v>
      </c>
      <c r="C149" s="1">
        <v>45234.071122685185</v>
      </c>
      <c r="D149" s="1">
        <v>45234.673368055555</v>
      </c>
      <c r="E149" t="s">
        <v>472</v>
      </c>
      <c r="I149" t="s">
        <v>48</v>
      </c>
      <c r="J149" t="s">
        <v>53</v>
      </c>
      <c r="K149">
        <v>4</v>
      </c>
      <c r="L149">
        <v>3</v>
      </c>
      <c r="M149">
        <v>4</v>
      </c>
      <c r="N149">
        <v>4</v>
      </c>
      <c r="O149">
        <v>4</v>
      </c>
      <c r="P149">
        <v>4</v>
      </c>
      <c r="Q149">
        <v>4</v>
      </c>
      <c r="R149">
        <v>4</v>
      </c>
      <c r="S149">
        <v>5</v>
      </c>
      <c r="T149">
        <v>5</v>
      </c>
      <c r="U149">
        <v>5</v>
      </c>
      <c r="V149">
        <v>3</v>
      </c>
      <c r="W149">
        <v>4</v>
      </c>
      <c r="X149">
        <v>4</v>
      </c>
      <c r="Y149">
        <v>4</v>
      </c>
      <c r="Z149">
        <v>5</v>
      </c>
      <c r="AA149">
        <v>5</v>
      </c>
      <c r="AB149">
        <v>4</v>
      </c>
      <c r="AC149">
        <v>5</v>
      </c>
      <c r="AD149">
        <v>5</v>
      </c>
      <c r="AE149">
        <v>4</v>
      </c>
      <c r="AF149">
        <v>4</v>
      </c>
      <c r="AG149">
        <v>5</v>
      </c>
      <c r="AH149">
        <v>4</v>
      </c>
      <c r="AI149">
        <v>4</v>
      </c>
      <c r="AJ149">
        <v>4</v>
      </c>
      <c r="AK149">
        <v>4</v>
      </c>
      <c r="AL149">
        <v>4</v>
      </c>
      <c r="AM149">
        <v>4</v>
      </c>
      <c r="AN149">
        <v>3</v>
      </c>
      <c r="AO149">
        <v>4</v>
      </c>
      <c r="AP149">
        <v>4</v>
      </c>
      <c r="AQ149">
        <v>2</v>
      </c>
      <c r="AR149">
        <v>4</v>
      </c>
      <c r="AS149">
        <v>4</v>
      </c>
      <c r="AT149">
        <v>4</v>
      </c>
      <c r="AU149">
        <v>4</v>
      </c>
      <c r="AV149">
        <v>4</v>
      </c>
      <c r="AW149">
        <v>4</v>
      </c>
      <c r="AX149">
        <v>4</v>
      </c>
      <c r="AY149">
        <v>2</v>
      </c>
      <c r="AZ149">
        <v>4</v>
      </c>
      <c r="BA149" t="s">
        <v>473</v>
      </c>
    </row>
    <row r="150" spans="1:53" x14ac:dyDescent="0.3">
      <c r="A150">
        <v>118461389268</v>
      </c>
      <c r="B150">
        <v>453298388</v>
      </c>
      <c r="C150" s="1">
        <v>45234.659548611111</v>
      </c>
      <c r="D150" s="1">
        <v>45234.67150462963</v>
      </c>
      <c r="E150" t="s">
        <v>474</v>
      </c>
      <c r="I150" t="s">
        <v>48</v>
      </c>
      <c r="J150" t="s">
        <v>84</v>
      </c>
      <c r="K150">
        <v>4</v>
      </c>
      <c r="L150">
        <v>3</v>
      </c>
      <c r="M150">
        <v>4</v>
      </c>
      <c r="N150">
        <v>4</v>
      </c>
      <c r="O150">
        <v>3</v>
      </c>
      <c r="P150">
        <v>3</v>
      </c>
      <c r="Q150">
        <v>2</v>
      </c>
      <c r="R150">
        <v>3</v>
      </c>
      <c r="S150">
        <v>3</v>
      </c>
      <c r="T150">
        <v>2</v>
      </c>
      <c r="U150">
        <v>3</v>
      </c>
      <c r="V150">
        <v>4</v>
      </c>
      <c r="W150">
        <v>4</v>
      </c>
      <c r="X150">
        <v>3</v>
      </c>
      <c r="Y150">
        <v>3</v>
      </c>
      <c r="Z150">
        <v>4</v>
      </c>
      <c r="AA150">
        <v>4</v>
      </c>
      <c r="AB150">
        <v>3</v>
      </c>
      <c r="AC150">
        <v>3</v>
      </c>
      <c r="AD150">
        <v>4</v>
      </c>
      <c r="AE150">
        <v>3</v>
      </c>
      <c r="AF150">
        <v>4</v>
      </c>
      <c r="AG150">
        <v>3</v>
      </c>
      <c r="AH150">
        <v>3</v>
      </c>
      <c r="AI150">
        <v>4</v>
      </c>
      <c r="AJ150">
        <v>4</v>
      </c>
      <c r="AK150">
        <v>4</v>
      </c>
      <c r="AL150">
        <v>4</v>
      </c>
      <c r="AM150">
        <v>4</v>
      </c>
      <c r="AN150">
        <v>3</v>
      </c>
      <c r="AO150">
        <v>4</v>
      </c>
      <c r="AP150">
        <v>4</v>
      </c>
      <c r="AQ150">
        <v>4</v>
      </c>
      <c r="AR150">
        <v>3</v>
      </c>
      <c r="AS150">
        <v>3</v>
      </c>
      <c r="AT150">
        <v>4</v>
      </c>
      <c r="AU150">
        <v>2</v>
      </c>
      <c r="AV150">
        <v>3</v>
      </c>
      <c r="AW150">
        <v>3</v>
      </c>
      <c r="AX150">
        <v>3</v>
      </c>
      <c r="AY150">
        <v>4</v>
      </c>
      <c r="AZ150">
        <v>4</v>
      </c>
      <c r="BA150" t="s">
        <v>475</v>
      </c>
    </row>
    <row r="151" spans="1:53" x14ac:dyDescent="0.3">
      <c r="A151">
        <v>118461369235</v>
      </c>
      <c r="B151">
        <v>453298388</v>
      </c>
      <c r="C151" s="1">
        <v>45234.59888888889</v>
      </c>
      <c r="D151" s="1">
        <v>45234.609548611108</v>
      </c>
      <c r="E151" t="s">
        <v>478</v>
      </c>
      <c r="I151" t="s">
        <v>48</v>
      </c>
      <c r="J151" t="s">
        <v>65</v>
      </c>
      <c r="K151">
        <v>4</v>
      </c>
      <c r="L151">
        <v>4</v>
      </c>
      <c r="M151">
        <v>4</v>
      </c>
      <c r="N151">
        <v>3</v>
      </c>
      <c r="O151">
        <v>3</v>
      </c>
      <c r="P151">
        <v>3</v>
      </c>
      <c r="Q151">
        <v>4</v>
      </c>
      <c r="R151">
        <v>4</v>
      </c>
      <c r="S151">
        <v>4</v>
      </c>
      <c r="T151">
        <v>4</v>
      </c>
      <c r="U151">
        <v>4</v>
      </c>
      <c r="V151">
        <v>3</v>
      </c>
      <c r="W151">
        <v>4</v>
      </c>
      <c r="X151">
        <v>3</v>
      </c>
      <c r="Y151">
        <v>4</v>
      </c>
      <c r="Z151">
        <v>4</v>
      </c>
      <c r="AA151">
        <v>4</v>
      </c>
      <c r="AB151">
        <v>4</v>
      </c>
      <c r="AC151">
        <v>4</v>
      </c>
      <c r="AD151">
        <v>4</v>
      </c>
      <c r="AE151">
        <v>3</v>
      </c>
      <c r="AF151">
        <v>4</v>
      </c>
      <c r="AG151">
        <v>4</v>
      </c>
      <c r="AH151">
        <v>4</v>
      </c>
      <c r="AI151">
        <v>4</v>
      </c>
      <c r="AJ151">
        <v>5</v>
      </c>
      <c r="AK151">
        <v>4</v>
      </c>
      <c r="AL151">
        <v>4</v>
      </c>
      <c r="AM151">
        <v>4</v>
      </c>
      <c r="AN151">
        <v>4</v>
      </c>
      <c r="AO151">
        <v>4</v>
      </c>
      <c r="AP151">
        <v>5</v>
      </c>
      <c r="AQ151">
        <v>4</v>
      </c>
      <c r="AR151">
        <v>4</v>
      </c>
      <c r="AS151">
        <v>4</v>
      </c>
      <c r="AT151">
        <v>4</v>
      </c>
      <c r="AU151">
        <v>4</v>
      </c>
      <c r="AV151">
        <v>3</v>
      </c>
      <c r="AW151">
        <v>4</v>
      </c>
      <c r="AX151">
        <v>3</v>
      </c>
      <c r="AY151">
        <v>4</v>
      </c>
      <c r="AZ151">
        <v>3</v>
      </c>
      <c r="BA151" t="s">
        <v>152</v>
      </c>
    </row>
    <row r="152" spans="1:53" x14ac:dyDescent="0.3">
      <c r="A152">
        <v>118461344935</v>
      </c>
      <c r="B152">
        <v>453298388</v>
      </c>
      <c r="C152" s="1">
        <v>45234.528819444444</v>
      </c>
      <c r="D152" s="1">
        <v>45234.532453703701</v>
      </c>
      <c r="E152" t="s">
        <v>479</v>
      </c>
      <c r="I152" t="s">
        <v>48</v>
      </c>
      <c r="J152" t="s">
        <v>96</v>
      </c>
      <c r="K152">
        <v>4</v>
      </c>
      <c r="L152">
        <v>4</v>
      </c>
      <c r="M152">
        <v>5</v>
      </c>
      <c r="N152">
        <v>5</v>
      </c>
      <c r="O152">
        <v>5</v>
      </c>
      <c r="P152">
        <v>5</v>
      </c>
      <c r="Q152">
        <v>5</v>
      </c>
      <c r="R152">
        <v>5</v>
      </c>
      <c r="S152">
        <v>5</v>
      </c>
      <c r="T152">
        <v>5</v>
      </c>
      <c r="U152">
        <v>5</v>
      </c>
      <c r="V152">
        <v>5</v>
      </c>
      <c r="W152">
        <v>5</v>
      </c>
      <c r="X152">
        <v>4</v>
      </c>
      <c r="Y152">
        <v>5</v>
      </c>
      <c r="Z152">
        <v>5</v>
      </c>
      <c r="AA152">
        <v>5</v>
      </c>
      <c r="AB152">
        <v>5</v>
      </c>
      <c r="AC152">
        <v>5</v>
      </c>
      <c r="AD152">
        <v>5</v>
      </c>
      <c r="AE152">
        <v>5</v>
      </c>
      <c r="AF152">
        <v>5</v>
      </c>
      <c r="AG152">
        <v>5</v>
      </c>
      <c r="AH152">
        <v>5</v>
      </c>
      <c r="AI152">
        <v>4</v>
      </c>
      <c r="AJ152">
        <v>5</v>
      </c>
      <c r="AK152">
        <v>5</v>
      </c>
      <c r="AL152">
        <v>5</v>
      </c>
      <c r="AM152">
        <v>3</v>
      </c>
      <c r="AN152">
        <v>4</v>
      </c>
      <c r="AO152">
        <v>5</v>
      </c>
      <c r="AP152">
        <v>5</v>
      </c>
      <c r="AQ152">
        <v>5</v>
      </c>
      <c r="AR152">
        <v>5</v>
      </c>
      <c r="AS152">
        <v>5</v>
      </c>
      <c r="AT152">
        <v>4</v>
      </c>
      <c r="AU152">
        <v>5</v>
      </c>
      <c r="AV152">
        <v>4</v>
      </c>
      <c r="AW152">
        <v>5</v>
      </c>
      <c r="AX152">
        <v>4</v>
      </c>
      <c r="AY152">
        <v>5</v>
      </c>
      <c r="AZ152">
        <v>4</v>
      </c>
      <c r="BA152" t="s">
        <v>268</v>
      </c>
    </row>
    <row r="153" spans="1:53" x14ac:dyDescent="0.3">
      <c r="A153">
        <v>118461313442</v>
      </c>
      <c r="B153">
        <v>453298388</v>
      </c>
      <c r="C153" s="1">
        <v>45234.448912037034</v>
      </c>
      <c r="D153" s="1">
        <v>45234.452511574076</v>
      </c>
      <c r="E153" t="s">
        <v>480</v>
      </c>
      <c r="I153" t="s">
        <v>48</v>
      </c>
      <c r="J153" t="s">
        <v>84</v>
      </c>
      <c r="K153">
        <v>4</v>
      </c>
      <c r="L153">
        <v>3</v>
      </c>
      <c r="M153">
        <v>3</v>
      </c>
      <c r="N153">
        <v>4</v>
      </c>
      <c r="O153">
        <v>3</v>
      </c>
      <c r="P153">
        <v>3</v>
      </c>
      <c r="Q153">
        <v>4</v>
      </c>
      <c r="R153">
        <v>3</v>
      </c>
      <c r="S153">
        <v>3</v>
      </c>
      <c r="T153">
        <v>3</v>
      </c>
      <c r="U153">
        <v>4</v>
      </c>
      <c r="V153">
        <v>4</v>
      </c>
      <c r="W153">
        <v>4</v>
      </c>
      <c r="X153">
        <v>3</v>
      </c>
      <c r="Y153">
        <v>3</v>
      </c>
      <c r="Z153">
        <v>4</v>
      </c>
      <c r="AA153">
        <v>3</v>
      </c>
      <c r="AB153">
        <v>3</v>
      </c>
      <c r="AC153">
        <v>3</v>
      </c>
      <c r="AD153">
        <v>4</v>
      </c>
      <c r="AE153">
        <v>3</v>
      </c>
      <c r="AF153">
        <v>3</v>
      </c>
      <c r="AG153">
        <v>4</v>
      </c>
      <c r="AH153">
        <v>4</v>
      </c>
      <c r="AI153">
        <v>3</v>
      </c>
      <c r="AJ153">
        <v>3</v>
      </c>
      <c r="AK153">
        <v>4</v>
      </c>
      <c r="AL153">
        <v>4</v>
      </c>
      <c r="AM153">
        <v>3</v>
      </c>
      <c r="AN153">
        <v>3</v>
      </c>
      <c r="AO153">
        <v>4</v>
      </c>
      <c r="AP153">
        <v>4</v>
      </c>
      <c r="AQ153">
        <v>4</v>
      </c>
      <c r="AR153">
        <v>3</v>
      </c>
      <c r="AS153">
        <v>3</v>
      </c>
      <c r="AT153">
        <v>3</v>
      </c>
      <c r="AU153">
        <v>3</v>
      </c>
      <c r="AV153">
        <v>3</v>
      </c>
      <c r="AW153">
        <v>3</v>
      </c>
      <c r="AX153">
        <v>3</v>
      </c>
      <c r="AY153">
        <v>4</v>
      </c>
      <c r="AZ153">
        <v>2</v>
      </c>
      <c r="BA153" t="s">
        <v>152</v>
      </c>
    </row>
    <row r="154" spans="1:53" x14ac:dyDescent="0.3">
      <c r="A154">
        <v>118460989043</v>
      </c>
      <c r="B154">
        <v>453298388</v>
      </c>
      <c r="C154" s="1">
        <v>45234.071122685185</v>
      </c>
      <c r="D154" s="1">
        <v>45234.079861111109</v>
      </c>
      <c r="E154" t="s">
        <v>481</v>
      </c>
      <c r="I154" t="s">
        <v>48</v>
      </c>
      <c r="J154" t="s">
        <v>53</v>
      </c>
      <c r="K154">
        <v>4</v>
      </c>
      <c r="L154">
        <v>3</v>
      </c>
      <c r="M154">
        <v>4</v>
      </c>
      <c r="N154">
        <v>4</v>
      </c>
      <c r="O154">
        <v>4</v>
      </c>
      <c r="P154">
        <v>4</v>
      </c>
      <c r="Q154">
        <v>4</v>
      </c>
      <c r="R154">
        <v>4</v>
      </c>
      <c r="S154">
        <v>5</v>
      </c>
      <c r="T154">
        <v>5</v>
      </c>
      <c r="U154">
        <v>5</v>
      </c>
      <c r="V154">
        <v>3</v>
      </c>
      <c r="W154">
        <v>4</v>
      </c>
      <c r="X154">
        <v>4</v>
      </c>
      <c r="Y154">
        <v>4</v>
      </c>
      <c r="Z154">
        <v>5</v>
      </c>
      <c r="AA154">
        <v>5</v>
      </c>
      <c r="AB154">
        <v>4</v>
      </c>
      <c r="AC154">
        <v>5</v>
      </c>
      <c r="AD154">
        <v>5</v>
      </c>
      <c r="AE154">
        <v>4</v>
      </c>
      <c r="AF154">
        <v>4</v>
      </c>
      <c r="AG154">
        <v>5</v>
      </c>
      <c r="AH154">
        <v>4</v>
      </c>
      <c r="AI154">
        <v>4</v>
      </c>
      <c r="AJ154">
        <v>4</v>
      </c>
      <c r="AK154">
        <v>4</v>
      </c>
      <c r="AL154">
        <v>4</v>
      </c>
      <c r="AM154">
        <v>4</v>
      </c>
      <c r="AN154">
        <v>3</v>
      </c>
      <c r="AO154">
        <v>4</v>
      </c>
      <c r="AP154">
        <v>4</v>
      </c>
      <c r="AQ154">
        <v>2</v>
      </c>
      <c r="AR154">
        <v>4</v>
      </c>
      <c r="AS154">
        <v>4</v>
      </c>
      <c r="AT154">
        <v>4</v>
      </c>
      <c r="AU154">
        <v>4</v>
      </c>
      <c r="AV154">
        <v>4</v>
      </c>
      <c r="AW154">
        <v>4</v>
      </c>
      <c r="AX154">
        <v>4</v>
      </c>
      <c r="AY154">
        <v>2</v>
      </c>
      <c r="AZ154">
        <v>4</v>
      </c>
      <c r="BA154" t="s">
        <v>473</v>
      </c>
    </row>
    <row r="155" spans="1:53" x14ac:dyDescent="0.3">
      <c r="A155">
        <v>118460981962</v>
      </c>
      <c r="B155">
        <v>453298388</v>
      </c>
      <c r="C155" s="1">
        <v>45234.068645833337</v>
      </c>
      <c r="D155" s="1">
        <v>45234.074652777781</v>
      </c>
      <c r="E155" t="s">
        <v>334</v>
      </c>
      <c r="I155" t="s">
        <v>48</v>
      </c>
      <c r="J155" t="s">
        <v>84</v>
      </c>
      <c r="K155">
        <v>4</v>
      </c>
      <c r="L155">
        <v>4</v>
      </c>
      <c r="M155">
        <v>5</v>
      </c>
      <c r="N155">
        <v>4</v>
      </c>
      <c r="O155">
        <v>5</v>
      </c>
      <c r="P155">
        <v>5</v>
      </c>
      <c r="Q155">
        <v>4</v>
      </c>
      <c r="R155">
        <v>4</v>
      </c>
      <c r="S155">
        <v>4</v>
      </c>
      <c r="T155">
        <v>5</v>
      </c>
      <c r="U155">
        <v>4</v>
      </c>
      <c r="V155">
        <v>4</v>
      </c>
      <c r="W155">
        <v>4</v>
      </c>
      <c r="X155">
        <v>4</v>
      </c>
      <c r="Y155">
        <v>4</v>
      </c>
      <c r="Z155">
        <v>4</v>
      </c>
      <c r="AA155">
        <v>4</v>
      </c>
      <c r="AB155">
        <v>3</v>
      </c>
      <c r="AC155">
        <v>5</v>
      </c>
      <c r="AD155">
        <v>4</v>
      </c>
      <c r="AE155">
        <v>5</v>
      </c>
      <c r="AF155">
        <v>4</v>
      </c>
      <c r="AG155">
        <v>4</v>
      </c>
      <c r="AH155">
        <v>4</v>
      </c>
      <c r="AI155">
        <v>4</v>
      </c>
      <c r="AJ155">
        <v>5</v>
      </c>
      <c r="AK155">
        <v>4</v>
      </c>
      <c r="AL155">
        <v>5</v>
      </c>
      <c r="AM155">
        <v>5</v>
      </c>
      <c r="AN155" t="s">
        <v>50</v>
      </c>
      <c r="AO155">
        <v>5</v>
      </c>
      <c r="AP155">
        <v>5</v>
      </c>
      <c r="AQ155">
        <v>5</v>
      </c>
      <c r="AR155">
        <v>4</v>
      </c>
      <c r="AS155">
        <v>5</v>
      </c>
      <c r="AT155">
        <v>4</v>
      </c>
      <c r="AU155">
        <v>4</v>
      </c>
      <c r="AV155">
        <v>3</v>
      </c>
      <c r="AW155">
        <v>4</v>
      </c>
      <c r="AX155">
        <v>4</v>
      </c>
      <c r="AY155">
        <v>4</v>
      </c>
      <c r="AZ155">
        <v>4</v>
      </c>
      <c r="BA155" t="s">
        <v>79</v>
      </c>
    </row>
    <row r="156" spans="1:53" x14ac:dyDescent="0.3">
      <c r="A156">
        <v>118460912384</v>
      </c>
      <c r="B156">
        <v>453298388</v>
      </c>
      <c r="C156" s="1">
        <v>45233.697013888886</v>
      </c>
      <c r="D156" s="1">
        <v>45234.021817129629</v>
      </c>
      <c r="E156" t="s">
        <v>484</v>
      </c>
      <c r="I156" t="s">
        <v>48</v>
      </c>
      <c r="J156" t="s">
        <v>84</v>
      </c>
      <c r="K156">
        <v>4</v>
      </c>
      <c r="L156">
        <v>2</v>
      </c>
      <c r="M156">
        <v>2</v>
      </c>
      <c r="N156">
        <v>4</v>
      </c>
      <c r="O156">
        <v>2</v>
      </c>
      <c r="P156">
        <v>2</v>
      </c>
      <c r="Q156">
        <v>3</v>
      </c>
      <c r="R156">
        <v>4</v>
      </c>
      <c r="S156">
        <v>4</v>
      </c>
      <c r="T156">
        <v>4</v>
      </c>
      <c r="U156">
        <v>3</v>
      </c>
      <c r="V156">
        <v>5</v>
      </c>
      <c r="W156">
        <v>5</v>
      </c>
      <c r="X156">
        <v>4</v>
      </c>
      <c r="Y156">
        <v>3</v>
      </c>
      <c r="Z156">
        <v>4</v>
      </c>
      <c r="AA156">
        <v>3</v>
      </c>
      <c r="AB156">
        <v>4</v>
      </c>
      <c r="AC156">
        <v>4</v>
      </c>
      <c r="AD156">
        <v>4</v>
      </c>
      <c r="AE156">
        <v>4</v>
      </c>
      <c r="AF156">
        <v>2</v>
      </c>
      <c r="AG156">
        <v>4</v>
      </c>
      <c r="AH156">
        <v>3</v>
      </c>
      <c r="AI156">
        <v>5</v>
      </c>
      <c r="AJ156">
        <v>4</v>
      </c>
      <c r="AK156">
        <v>2</v>
      </c>
      <c r="AL156">
        <v>4</v>
      </c>
      <c r="AM156">
        <v>3</v>
      </c>
      <c r="AN156">
        <v>2</v>
      </c>
      <c r="AO156">
        <v>4</v>
      </c>
      <c r="AP156">
        <v>4</v>
      </c>
      <c r="AQ156">
        <v>4</v>
      </c>
      <c r="AR156">
        <v>3</v>
      </c>
      <c r="AS156">
        <v>2</v>
      </c>
      <c r="AU156">
        <v>2</v>
      </c>
      <c r="AV156">
        <v>4</v>
      </c>
      <c r="AW156">
        <v>5</v>
      </c>
      <c r="AX156">
        <v>2</v>
      </c>
      <c r="AY156">
        <v>4</v>
      </c>
      <c r="AZ156">
        <v>3</v>
      </c>
      <c r="BA156" t="s">
        <v>485</v>
      </c>
    </row>
    <row r="157" spans="1:53" x14ac:dyDescent="0.3">
      <c r="A157">
        <v>118460871793</v>
      </c>
      <c r="B157">
        <v>453298388</v>
      </c>
      <c r="C157" s="1">
        <v>45233.981388888889</v>
      </c>
      <c r="D157" s="1">
        <v>45233.993495370371</v>
      </c>
      <c r="E157" t="s">
        <v>486</v>
      </c>
      <c r="I157" t="s">
        <v>48</v>
      </c>
      <c r="J157" t="s">
        <v>65</v>
      </c>
      <c r="K157">
        <v>3</v>
      </c>
      <c r="L157">
        <v>4</v>
      </c>
      <c r="M157">
        <v>4</v>
      </c>
      <c r="N157">
        <v>4</v>
      </c>
      <c r="O157">
        <v>5</v>
      </c>
      <c r="P157">
        <v>4</v>
      </c>
      <c r="Q157">
        <v>5</v>
      </c>
      <c r="R157">
        <v>5</v>
      </c>
      <c r="S157">
        <v>5</v>
      </c>
      <c r="T157">
        <v>5</v>
      </c>
      <c r="U157">
        <v>5</v>
      </c>
      <c r="V157">
        <v>4</v>
      </c>
      <c r="W157">
        <v>5</v>
      </c>
      <c r="X157">
        <v>4</v>
      </c>
      <c r="Y157">
        <v>4</v>
      </c>
      <c r="Z157">
        <v>4</v>
      </c>
      <c r="AA157">
        <v>5</v>
      </c>
      <c r="AB157">
        <v>5</v>
      </c>
      <c r="AC157">
        <v>5</v>
      </c>
      <c r="AD157">
        <v>5</v>
      </c>
      <c r="AE157">
        <v>3</v>
      </c>
      <c r="AF157">
        <v>3</v>
      </c>
      <c r="AG157">
        <v>4</v>
      </c>
      <c r="AH157">
        <v>3</v>
      </c>
      <c r="AI157">
        <v>3</v>
      </c>
      <c r="AJ157">
        <v>4</v>
      </c>
      <c r="AK157">
        <v>2</v>
      </c>
      <c r="AL157">
        <v>1</v>
      </c>
      <c r="AM157">
        <v>4</v>
      </c>
      <c r="AN157">
        <v>1</v>
      </c>
      <c r="AO157">
        <v>4</v>
      </c>
      <c r="AP157">
        <v>4</v>
      </c>
      <c r="AQ157">
        <v>5</v>
      </c>
      <c r="AR157">
        <v>4</v>
      </c>
      <c r="AS157">
        <v>3</v>
      </c>
      <c r="AT157">
        <v>4</v>
      </c>
      <c r="AU157">
        <v>5</v>
      </c>
      <c r="AV157">
        <v>4</v>
      </c>
      <c r="AW157">
        <v>4</v>
      </c>
      <c r="AX157">
        <v>4</v>
      </c>
      <c r="AY157">
        <v>5</v>
      </c>
      <c r="AZ157">
        <v>3</v>
      </c>
      <c r="BA157" t="s">
        <v>487</v>
      </c>
    </row>
    <row r="158" spans="1:53" x14ac:dyDescent="0.3">
      <c r="A158">
        <v>118460815945</v>
      </c>
      <c r="B158">
        <v>453298388</v>
      </c>
      <c r="C158" s="1">
        <v>45233.957962962966</v>
      </c>
      <c r="D158" s="1">
        <v>45233.958113425928</v>
      </c>
      <c r="E158" t="s">
        <v>490</v>
      </c>
      <c r="I158" t="s">
        <v>48</v>
      </c>
      <c r="J158" t="s">
        <v>53</v>
      </c>
      <c r="K158">
        <v>2</v>
      </c>
      <c r="L158">
        <v>2</v>
      </c>
      <c r="M158">
        <v>3</v>
      </c>
      <c r="N158">
        <v>4</v>
      </c>
      <c r="O158">
        <v>4</v>
      </c>
      <c r="P158">
        <v>2</v>
      </c>
      <c r="Q158">
        <v>4</v>
      </c>
      <c r="R158">
        <v>1</v>
      </c>
      <c r="S158">
        <v>4</v>
      </c>
      <c r="T158">
        <v>4</v>
      </c>
      <c r="U158">
        <v>4</v>
      </c>
      <c r="V158">
        <v>4</v>
      </c>
      <c r="W158">
        <v>4</v>
      </c>
      <c r="X158">
        <v>4</v>
      </c>
      <c r="Y158">
        <v>4</v>
      </c>
      <c r="Z158">
        <v>4</v>
      </c>
      <c r="AA158">
        <v>4</v>
      </c>
      <c r="AB158">
        <v>4</v>
      </c>
      <c r="AC158">
        <v>4</v>
      </c>
      <c r="AD158">
        <v>5</v>
      </c>
      <c r="AE158">
        <v>4</v>
      </c>
      <c r="AF158">
        <v>4</v>
      </c>
      <c r="AG158">
        <v>4</v>
      </c>
      <c r="AH158">
        <v>4</v>
      </c>
      <c r="AI158">
        <v>4</v>
      </c>
      <c r="AJ158">
        <v>4</v>
      </c>
      <c r="AK158">
        <v>4</v>
      </c>
      <c r="AL158">
        <v>4</v>
      </c>
      <c r="AM158">
        <v>4</v>
      </c>
      <c r="AN158" t="s">
        <v>50</v>
      </c>
      <c r="AO158">
        <v>4</v>
      </c>
      <c r="AP158">
        <v>4</v>
      </c>
      <c r="AQ158">
        <v>4</v>
      </c>
      <c r="AR158">
        <v>2</v>
      </c>
      <c r="AS158">
        <v>2</v>
      </c>
      <c r="AT158">
        <v>2</v>
      </c>
      <c r="AU158">
        <v>4</v>
      </c>
      <c r="AV158">
        <v>4</v>
      </c>
      <c r="AW158">
        <v>5</v>
      </c>
      <c r="AX158">
        <v>4</v>
      </c>
      <c r="AY158">
        <v>5</v>
      </c>
      <c r="AZ158">
        <v>1</v>
      </c>
      <c r="BA158" t="s">
        <v>152</v>
      </c>
    </row>
    <row r="159" spans="1:53" x14ac:dyDescent="0.3">
      <c r="A159">
        <v>118460814585</v>
      </c>
      <c r="B159">
        <v>453298388</v>
      </c>
      <c r="C159" s="1">
        <v>45233.949837962966</v>
      </c>
      <c r="D159" s="1">
        <v>45233.957384259258</v>
      </c>
      <c r="E159" t="s">
        <v>490</v>
      </c>
      <c r="I159" t="s">
        <v>48</v>
      </c>
      <c r="J159" t="s">
        <v>53</v>
      </c>
      <c r="K159">
        <v>2</v>
      </c>
      <c r="L159">
        <v>2</v>
      </c>
      <c r="M159">
        <v>3</v>
      </c>
      <c r="N159">
        <v>4</v>
      </c>
      <c r="O159">
        <v>4</v>
      </c>
      <c r="P159">
        <v>2</v>
      </c>
      <c r="Q159">
        <v>4</v>
      </c>
      <c r="R159">
        <v>1</v>
      </c>
      <c r="S159">
        <v>4</v>
      </c>
      <c r="T159">
        <v>4</v>
      </c>
      <c r="U159">
        <v>4</v>
      </c>
      <c r="V159">
        <v>4</v>
      </c>
      <c r="W159">
        <v>4</v>
      </c>
      <c r="X159">
        <v>4</v>
      </c>
      <c r="Y159">
        <v>4</v>
      </c>
      <c r="Z159">
        <v>4</v>
      </c>
      <c r="AA159">
        <v>4</v>
      </c>
      <c r="AB159">
        <v>4</v>
      </c>
      <c r="AC159">
        <v>4</v>
      </c>
      <c r="AD159">
        <v>5</v>
      </c>
      <c r="AE159">
        <v>4</v>
      </c>
      <c r="AF159">
        <v>4</v>
      </c>
      <c r="AG159">
        <v>4</v>
      </c>
      <c r="AH159">
        <v>4</v>
      </c>
      <c r="AI159">
        <v>4</v>
      </c>
      <c r="AJ159">
        <v>4</v>
      </c>
      <c r="AK159">
        <v>4</v>
      </c>
      <c r="AL159">
        <v>4</v>
      </c>
      <c r="AM159">
        <v>4</v>
      </c>
      <c r="AN159" t="s">
        <v>50</v>
      </c>
      <c r="AO159">
        <v>4</v>
      </c>
      <c r="AP159">
        <v>4</v>
      </c>
      <c r="AQ159">
        <v>4</v>
      </c>
      <c r="AR159">
        <v>2</v>
      </c>
      <c r="AS159">
        <v>2</v>
      </c>
      <c r="AT159">
        <v>2</v>
      </c>
      <c r="AU159">
        <v>4</v>
      </c>
      <c r="AV159">
        <v>4</v>
      </c>
      <c r="AW159">
        <v>5</v>
      </c>
      <c r="AX159">
        <v>4</v>
      </c>
      <c r="AY159">
        <v>5</v>
      </c>
      <c r="AZ159">
        <v>1</v>
      </c>
      <c r="BA159" t="s">
        <v>152</v>
      </c>
    </row>
    <row r="160" spans="1:53" x14ac:dyDescent="0.3">
      <c r="A160">
        <v>118460805425</v>
      </c>
      <c r="B160">
        <v>453298388</v>
      </c>
      <c r="C160" s="1">
        <v>45233.948819444442</v>
      </c>
      <c r="D160" s="1">
        <v>45233.951701388891</v>
      </c>
      <c r="E160" t="s">
        <v>491</v>
      </c>
      <c r="I160" t="s">
        <v>48</v>
      </c>
      <c r="J160" t="s">
        <v>84</v>
      </c>
      <c r="K160">
        <v>4</v>
      </c>
      <c r="L160">
        <v>4</v>
      </c>
      <c r="M160">
        <v>4</v>
      </c>
      <c r="N160">
        <v>3</v>
      </c>
      <c r="O160">
        <v>4</v>
      </c>
      <c r="P160">
        <v>4</v>
      </c>
      <c r="Q160">
        <v>4</v>
      </c>
      <c r="R160">
        <v>4</v>
      </c>
      <c r="S160">
        <v>5</v>
      </c>
      <c r="T160">
        <v>4</v>
      </c>
      <c r="U160">
        <v>4</v>
      </c>
      <c r="V160">
        <v>4</v>
      </c>
      <c r="W160">
        <v>5</v>
      </c>
      <c r="X160">
        <v>4</v>
      </c>
      <c r="Y160">
        <v>5</v>
      </c>
      <c r="Z160">
        <v>4</v>
      </c>
      <c r="AA160">
        <v>5</v>
      </c>
      <c r="AB160">
        <v>4</v>
      </c>
      <c r="AC160">
        <v>4</v>
      </c>
      <c r="AD160">
        <v>4</v>
      </c>
      <c r="AE160">
        <v>4</v>
      </c>
      <c r="AF160">
        <v>4</v>
      </c>
      <c r="AG160">
        <v>4</v>
      </c>
      <c r="AH160">
        <v>4</v>
      </c>
      <c r="AI160">
        <v>3</v>
      </c>
      <c r="AJ160">
        <v>4</v>
      </c>
      <c r="AK160">
        <v>3</v>
      </c>
      <c r="AL160">
        <v>4</v>
      </c>
      <c r="AM160">
        <v>4</v>
      </c>
      <c r="AN160">
        <v>4</v>
      </c>
      <c r="AO160">
        <v>4</v>
      </c>
      <c r="AP160">
        <v>4</v>
      </c>
      <c r="AQ160">
        <v>4</v>
      </c>
      <c r="AR160">
        <v>4</v>
      </c>
      <c r="AS160">
        <v>4</v>
      </c>
      <c r="AT160">
        <v>4</v>
      </c>
      <c r="AU160">
        <v>4</v>
      </c>
      <c r="AV160">
        <v>4</v>
      </c>
      <c r="AW160">
        <v>4</v>
      </c>
      <c r="AX160">
        <v>4</v>
      </c>
      <c r="AY160">
        <v>4</v>
      </c>
      <c r="AZ160">
        <v>4</v>
      </c>
      <c r="BA160" t="s">
        <v>492</v>
      </c>
    </row>
    <row r="161" spans="1:53" x14ac:dyDescent="0.3">
      <c r="A161">
        <v>118460777025</v>
      </c>
      <c r="B161">
        <v>453298388</v>
      </c>
      <c r="C161" s="1">
        <v>45233.928506944445</v>
      </c>
      <c r="D161" s="1">
        <v>45233.933252314811</v>
      </c>
      <c r="E161" t="s">
        <v>495</v>
      </c>
      <c r="I161" t="s">
        <v>48</v>
      </c>
      <c r="J161" t="s">
        <v>49</v>
      </c>
      <c r="K161">
        <v>4</v>
      </c>
      <c r="L161">
        <v>4</v>
      </c>
      <c r="M161">
        <v>4</v>
      </c>
      <c r="N161">
        <v>4</v>
      </c>
      <c r="O161">
        <v>4</v>
      </c>
      <c r="P161">
        <v>5</v>
      </c>
      <c r="Q161">
        <v>4</v>
      </c>
      <c r="R161">
        <v>4</v>
      </c>
      <c r="S161">
        <v>4</v>
      </c>
      <c r="T161">
        <v>4</v>
      </c>
      <c r="U161">
        <v>5</v>
      </c>
      <c r="V161">
        <v>4</v>
      </c>
      <c r="W161">
        <v>4</v>
      </c>
      <c r="X161">
        <v>4</v>
      </c>
      <c r="Y161">
        <v>4</v>
      </c>
      <c r="Z161">
        <v>5</v>
      </c>
      <c r="AA161">
        <v>5</v>
      </c>
      <c r="AB161">
        <v>4</v>
      </c>
      <c r="AC161">
        <v>4</v>
      </c>
      <c r="AD161">
        <v>4</v>
      </c>
      <c r="AE161">
        <v>4</v>
      </c>
      <c r="AF161">
        <v>4</v>
      </c>
      <c r="AG161">
        <v>4</v>
      </c>
      <c r="AH161">
        <v>3</v>
      </c>
      <c r="AI161">
        <v>5</v>
      </c>
      <c r="AJ161">
        <v>4</v>
      </c>
      <c r="AK161">
        <v>4</v>
      </c>
      <c r="AL161">
        <v>4</v>
      </c>
      <c r="AM161">
        <v>4</v>
      </c>
      <c r="AN161" t="s">
        <v>50</v>
      </c>
      <c r="AO161">
        <v>4</v>
      </c>
      <c r="AP161">
        <v>4</v>
      </c>
      <c r="AQ161" t="s">
        <v>81</v>
      </c>
      <c r="AR161">
        <v>4</v>
      </c>
      <c r="AS161">
        <v>4</v>
      </c>
      <c r="AT161">
        <v>1</v>
      </c>
      <c r="AU161">
        <v>2</v>
      </c>
      <c r="AV161">
        <v>2</v>
      </c>
      <c r="AW161">
        <v>1</v>
      </c>
      <c r="AX161">
        <v>2</v>
      </c>
      <c r="AZ161">
        <v>2</v>
      </c>
      <c r="BA161" t="s">
        <v>496</v>
      </c>
    </row>
    <row r="162" spans="1:53" x14ac:dyDescent="0.3">
      <c r="A162">
        <v>118460692974</v>
      </c>
      <c r="B162">
        <v>453298388</v>
      </c>
      <c r="C162" s="1">
        <v>45233.876782407409</v>
      </c>
      <c r="D162" s="1">
        <v>45233.884074074071</v>
      </c>
      <c r="E162" t="s">
        <v>500</v>
      </c>
      <c r="I162" t="s">
        <v>48</v>
      </c>
      <c r="J162" t="s">
        <v>49</v>
      </c>
      <c r="K162">
        <v>4</v>
      </c>
      <c r="L162">
        <v>4</v>
      </c>
      <c r="M162">
        <v>5</v>
      </c>
      <c r="N162">
        <v>5</v>
      </c>
      <c r="O162">
        <v>4</v>
      </c>
      <c r="P162">
        <v>4</v>
      </c>
      <c r="Q162">
        <v>4</v>
      </c>
      <c r="R162">
        <v>4</v>
      </c>
      <c r="S162">
        <v>5</v>
      </c>
      <c r="T162">
        <v>5</v>
      </c>
      <c r="U162">
        <v>4</v>
      </c>
      <c r="V162">
        <v>5</v>
      </c>
      <c r="W162">
        <v>5</v>
      </c>
      <c r="X162">
        <v>4</v>
      </c>
      <c r="Y162">
        <v>4</v>
      </c>
      <c r="Z162">
        <v>4</v>
      </c>
      <c r="AA162">
        <v>4</v>
      </c>
      <c r="AB162">
        <v>4</v>
      </c>
      <c r="AC162">
        <v>4</v>
      </c>
      <c r="AD162">
        <v>4</v>
      </c>
      <c r="AE162">
        <v>4</v>
      </c>
      <c r="AF162">
        <v>4</v>
      </c>
      <c r="AG162">
        <v>4</v>
      </c>
      <c r="AH162">
        <v>4</v>
      </c>
      <c r="AI162">
        <v>4</v>
      </c>
      <c r="AJ162">
        <v>4</v>
      </c>
      <c r="AK162">
        <v>2</v>
      </c>
      <c r="AL162">
        <v>4</v>
      </c>
      <c r="AM162">
        <v>4</v>
      </c>
      <c r="AN162" t="s">
        <v>50</v>
      </c>
      <c r="AO162">
        <v>4</v>
      </c>
      <c r="AP162" t="s">
        <v>81</v>
      </c>
      <c r="AQ162" t="s">
        <v>81</v>
      </c>
      <c r="AR162">
        <v>4</v>
      </c>
      <c r="AS162">
        <v>4</v>
      </c>
      <c r="AT162">
        <v>4</v>
      </c>
      <c r="AU162">
        <v>4</v>
      </c>
      <c r="AV162">
        <v>4</v>
      </c>
      <c r="AW162">
        <v>4</v>
      </c>
      <c r="AX162">
        <v>4</v>
      </c>
      <c r="AZ162">
        <v>4</v>
      </c>
      <c r="BA162" t="s">
        <v>501</v>
      </c>
    </row>
    <row r="163" spans="1:53" x14ac:dyDescent="0.3">
      <c r="A163">
        <v>118460656417</v>
      </c>
      <c r="B163">
        <v>453298388</v>
      </c>
      <c r="C163" s="1">
        <v>45233.850659722222</v>
      </c>
      <c r="D163" s="1">
        <v>45233.854375000003</v>
      </c>
      <c r="E163" t="s">
        <v>502</v>
      </c>
      <c r="I163" t="s">
        <v>48</v>
      </c>
      <c r="J163" t="s">
        <v>53</v>
      </c>
      <c r="K163">
        <v>3</v>
      </c>
      <c r="L163">
        <v>2</v>
      </c>
      <c r="M163">
        <v>3</v>
      </c>
      <c r="N163">
        <v>2</v>
      </c>
      <c r="O163">
        <v>3</v>
      </c>
      <c r="P163">
        <v>4</v>
      </c>
      <c r="Q163">
        <v>2</v>
      </c>
      <c r="R163">
        <v>3</v>
      </c>
      <c r="S163">
        <v>3</v>
      </c>
      <c r="T163">
        <v>3</v>
      </c>
      <c r="U163">
        <v>3</v>
      </c>
      <c r="V163">
        <v>2</v>
      </c>
      <c r="W163">
        <v>2</v>
      </c>
      <c r="X163">
        <v>2</v>
      </c>
      <c r="Y163">
        <v>3</v>
      </c>
      <c r="Z163">
        <v>4</v>
      </c>
      <c r="AA163">
        <v>2</v>
      </c>
      <c r="AB163">
        <v>3</v>
      </c>
      <c r="AC163">
        <v>4</v>
      </c>
      <c r="AD163">
        <v>4</v>
      </c>
      <c r="AE163">
        <v>3</v>
      </c>
      <c r="AF163">
        <v>3</v>
      </c>
      <c r="AG163">
        <v>4</v>
      </c>
      <c r="AH163">
        <v>4</v>
      </c>
      <c r="AI163">
        <v>2</v>
      </c>
      <c r="AJ163">
        <v>3</v>
      </c>
      <c r="AK163">
        <v>2</v>
      </c>
      <c r="AL163">
        <v>3</v>
      </c>
      <c r="AM163">
        <v>4</v>
      </c>
      <c r="AN163">
        <v>1</v>
      </c>
      <c r="AO163">
        <v>3</v>
      </c>
      <c r="AP163">
        <v>4</v>
      </c>
      <c r="AQ163">
        <v>4</v>
      </c>
      <c r="AR163">
        <v>3</v>
      </c>
      <c r="AS163">
        <v>2</v>
      </c>
      <c r="AT163">
        <v>2</v>
      </c>
      <c r="AU163">
        <v>3</v>
      </c>
      <c r="AV163">
        <v>1</v>
      </c>
      <c r="AW163">
        <v>3</v>
      </c>
      <c r="AX163">
        <v>4</v>
      </c>
      <c r="AY163">
        <v>5</v>
      </c>
      <c r="AZ163">
        <v>2</v>
      </c>
      <c r="BA163" t="s">
        <v>503</v>
      </c>
    </row>
    <row r="164" spans="1:53" x14ac:dyDescent="0.3">
      <c r="A164">
        <v>118460597917</v>
      </c>
      <c r="B164">
        <v>453298388</v>
      </c>
      <c r="C164" s="1">
        <v>45233.791944444441</v>
      </c>
      <c r="D164" s="1">
        <v>45233.804386574076</v>
      </c>
      <c r="E164" t="s">
        <v>504</v>
      </c>
      <c r="I164" t="s">
        <v>64</v>
      </c>
      <c r="J164" t="s">
        <v>96</v>
      </c>
      <c r="K164">
        <v>4</v>
      </c>
      <c r="L164">
        <v>4</v>
      </c>
      <c r="M164">
        <v>4</v>
      </c>
      <c r="N164">
        <v>4</v>
      </c>
      <c r="O164">
        <v>2</v>
      </c>
      <c r="P164">
        <v>4</v>
      </c>
      <c r="Q164">
        <v>4</v>
      </c>
      <c r="R164">
        <v>2</v>
      </c>
      <c r="S164">
        <v>5</v>
      </c>
      <c r="T164">
        <v>4</v>
      </c>
      <c r="U164">
        <v>2</v>
      </c>
      <c r="V164">
        <v>2</v>
      </c>
      <c r="W164">
        <v>4</v>
      </c>
      <c r="X164">
        <v>1</v>
      </c>
      <c r="Y164">
        <v>4</v>
      </c>
      <c r="Z164">
        <v>4</v>
      </c>
      <c r="AA164">
        <v>4</v>
      </c>
      <c r="AB164">
        <v>3</v>
      </c>
      <c r="AC164">
        <v>4</v>
      </c>
      <c r="AD164">
        <v>4</v>
      </c>
      <c r="AE164">
        <v>4</v>
      </c>
      <c r="AF164">
        <v>4</v>
      </c>
      <c r="AG164">
        <v>3</v>
      </c>
      <c r="AH164">
        <v>4</v>
      </c>
      <c r="AI164">
        <v>1</v>
      </c>
      <c r="AJ164">
        <v>4</v>
      </c>
      <c r="AK164">
        <v>3</v>
      </c>
      <c r="AL164">
        <v>3</v>
      </c>
      <c r="AM164">
        <v>4</v>
      </c>
      <c r="AN164" t="s">
        <v>50</v>
      </c>
      <c r="AO164">
        <v>3</v>
      </c>
      <c r="AP164">
        <v>4</v>
      </c>
      <c r="AQ164">
        <v>4</v>
      </c>
      <c r="AR164">
        <v>4</v>
      </c>
      <c r="AS164">
        <v>4</v>
      </c>
      <c r="AT164">
        <v>4</v>
      </c>
      <c r="AU164">
        <v>4</v>
      </c>
      <c r="AV164">
        <v>2</v>
      </c>
      <c r="AW164">
        <v>4</v>
      </c>
      <c r="AX164">
        <v>4</v>
      </c>
      <c r="AY164">
        <v>4</v>
      </c>
      <c r="AZ164">
        <v>3</v>
      </c>
      <c r="BA164" t="s">
        <v>505</v>
      </c>
    </row>
    <row r="165" spans="1:53" x14ac:dyDescent="0.3">
      <c r="A165">
        <v>118460594929</v>
      </c>
      <c r="B165">
        <v>453298388</v>
      </c>
      <c r="C165" s="1">
        <v>45233.797372685185</v>
      </c>
      <c r="D165" s="1">
        <v>45233.801296296297</v>
      </c>
      <c r="E165" t="s">
        <v>506</v>
      </c>
      <c r="I165" t="s">
        <v>48</v>
      </c>
      <c r="J165" t="s">
        <v>96</v>
      </c>
      <c r="K165">
        <v>3</v>
      </c>
      <c r="L165">
        <v>4</v>
      </c>
      <c r="M165">
        <v>3</v>
      </c>
      <c r="N165">
        <v>5</v>
      </c>
      <c r="O165">
        <v>3</v>
      </c>
      <c r="P165">
        <v>4</v>
      </c>
      <c r="Q165">
        <v>4</v>
      </c>
      <c r="R165">
        <v>3</v>
      </c>
      <c r="S165">
        <v>4</v>
      </c>
      <c r="T165">
        <v>4</v>
      </c>
      <c r="U165">
        <v>3</v>
      </c>
      <c r="V165">
        <v>5</v>
      </c>
      <c r="W165">
        <v>5</v>
      </c>
      <c r="X165">
        <v>2</v>
      </c>
      <c r="Y165">
        <v>3</v>
      </c>
      <c r="Z165">
        <v>5</v>
      </c>
      <c r="AA165">
        <v>3</v>
      </c>
      <c r="AB165">
        <v>3</v>
      </c>
      <c r="AC165">
        <v>5</v>
      </c>
      <c r="AD165">
        <v>4</v>
      </c>
      <c r="AE165">
        <v>4</v>
      </c>
      <c r="AF165">
        <v>4</v>
      </c>
      <c r="AG165">
        <v>4</v>
      </c>
      <c r="AH165">
        <v>4</v>
      </c>
      <c r="AI165">
        <v>2</v>
      </c>
      <c r="AJ165">
        <v>5</v>
      </c>
      <c r="AK165">
        <v>4</v>
      </c>
      <c r="AL165">
        <v>5</v>
      </c>
      <c r="AM165">
        <v>5</v>
      </c>
      <c r="AN165" t="s">
        <v>50</v>
      </c>
      <c r="AO165">
        <v>4</v>
      </c>
      <c r="AP165">
        <v>4</v>
      </c>
      <c r="AQ165">
        <v>5</v>
      </c>
      <c r="AR165">
        <v>4</v>
      </c>
      <c r="AS165">
        <v>5</v>
      </c>
      <c r="AT165">
        <v>4</v>
      </c>
      <c r="AU165">
        <v>4</v>
      </c>
      <c r="AV165">
        <v>4</v>
      </c>
      <c r="AW165">
        <v>4</v>
      </c>
      <c r="AX165">
        <v>4</v>
      </c>
      <c r="AY165">
        <v>4</v>
      </c>
      <c r="AZ165">
        <v>5</v>
      </c>
      <c r="BA165" t="s">
        <v>268</v>
      </c>
    </row>
    <row r="166" spans="1:53" x14ac:dyDescent="0.3">
      <c r="A166">
        <v>118460581191</v>
      </c>
      <c r="B166">
        <v>453298388</v>
      </c>
      <c r="C166" s="1">
        <v>45233.782719907409</v>
      </c>
      <c r="D166" s="1">
        <v>45233.787743055553</v>
      </c>
      <c r="E166" t="s">
        <v>507</v>
      </c>
      <c r="I166" t="s">
        <v>48</v>
      </c>
      <c r="J166" t="s">
        <v>96</v>
      </c>
      <c r="K166">
        <v>4</v>
      </c>
      <c r="L166">
        <v>4</v>
      </c>
      <c r="M166">
        <v>4</v>
      </c>
      <c r="N166">
        <v>4</v>
      </c>
      <c r="O166">
        <v>4</v>
      </c>
      <c r="P166">
        <v>4</v>
      </c>
      <c r="Q166">
        <v>4</v>
      </c>
      <c r="R166">
        <v>4</v>
      </c>
      <c r="S166">
        <v>4</v>
      </c>
      <c r="T166">
        <v>4</v>
      </c>
      <c r="U166">
        <v>4</v>
      </c>
      <c r="V166">
        <v>4</v>
      </c>
      <c r="W166">
        <v>4</v>
      </c>
      <c r="X166">
        <v>3</v>
      </c>
      <c r="Y166">
        <v>4</v>
      </c>
      <c r="Z166">
        <v>4</v>
      </c>
      <c r="AA166">
        <v>4</v>
      </c>
      <c r="AB166">
        <v>4</v>
      </c>
      <c r="AC166">
        <v>4</v>
      </c>
      <c r="AD166">
        <v>4</v>
      </c>
      <c r="AE166">
        <v>4</v>
      </c>
      <c r="AF166">
        <v>4</v>
      </c>
      <c r="AG166">
        <v>4</v>
      </c>
      <c r="AH166">
        <v>4</v>
      </c>
      <c r="AI166">
        <v>3</v>
      </c>
      <c r="AJ166">
        <v>4</v>
      </c>
      <c r="AK166">
        <v>4</v>
      </c>
      <c r="AL166">
        <v>4</v>
      </c>
      <c r="AM166">
        <v>3</v>
      </c>
      <c r="AN166" t="s">
        <v>50</v>
      </c>
      <c r="AO166">
        <v>4</v>
      </c>
      <c r="AP166" t="s">
        <v>81</v>
      </c>
      <c r="AQ166" t="s">
        <v>81</v>
      </c>
      <c r="AR166">
        <v>4</v>
      </c>
      <c r="AS166">
        <v>4</v>
      </c>
      <c r="AT166">
        <v>1</v>
      </c>
      <c r="AU166">
        <v>1</v>
      </c>
      <c r="AV166">
        <v>1</v>
      </c>
      <c r="AW166">
        <v>1</v>
      </c>
      <c r="AX166">
        <v>3</v>
      </c>
      <c r="AZ166">
        <v>3</v>
      </c>
      <c r="BA166" t="s">
        <v>508</v>
      </c>
    </row>
    <row r="167" spans="1:53" x14ac:dyDescent="0.3">
      <c r="A167">
        <v>118460572863</v>
      </c>
      <c r="B167">
        <v>453298388</v>
      </c>
      <c r="C167" s="1">
        <v>45233.77611111111</v>
      </c>
      <c r="D167" s="1">
        <v>45233.778761574074</v>
      </c>
      <c r="E167" t="s">
        <v>509</v>
      </c>
      <c r="I167" t="s">
        <v>48</v>
      </c>
      <c r="J167" t="s">
        <v>65</v>
      </c>
      <c r="K167">
        <v>5</v>
      </c>
      <c r="L167">
        <v>5</v>
      </c>
      <c r="M167">
        <v>5</v>
      </c>
      <c r="N167">
        <v>4</v>
      </c>
      <c r="O167">
        <v>4</v>
      </c>
      <c r="P167">
        <v>5</v>
      </c>
      <c r="Q167">
        <v>2</v>
      </c>
      <c r="R167">
        <v>3</v>
      </c>
      <c r="S167">
        <v>2</v>
      </c>
      <c r="T167">
        <v>2</v>
      </c>
      <c r="U167">
        <v>2</v>
      </c>
      <c r="V167">
        <v>5</v>
      </c>
      <c r="W167">
        <v>5</v>
      </c>
      <c r="X167">
        <v>4</v>
      </c>
      <c r="Y167">
        <v>3</v>
      </c>
      <c r="Z167">
        <v>4</v>
      </c>
      <c r="AA167">
        <v>4</v>
      </c>
      <c r="AB167">
        <v>4</v>
      </c>
      <c r="AC167">
        <v>4</v>
      </c>
      <c r="AD167">
        <v>4</v>
      </c>
      <c r="AE167">
        <v>3</v>
      </c>
      <c r="AF167">
        <v>3</v>
      </c>
      <c r="AG167">
        <v>3</v>
      </c>
      <c r="AH167">
        <v>2</v>
      </c>
      <c r="AI167">
        <v>2</v>
      </c>
      <c r="AJ167">
        <v>5</v>
      </c>
      <c r="AK167">
        <v>1</v>
      </c>
      <c r="AL167">
        <v>4</v>
      </c>
      <c r="AM167">
        <v>4</v>
      </c>
      <c r="AN167">
        <v>4</v>
      </c>
      <c r="AO167">
        <v>4</v>
      </c>
      <c r="AP167">
        <v>4</v>
      </c>
      <c r="AQ167">
        <v>4</v>
      </c>
      <c r="AR167">
        <v>4</v>
      </c>
      <c r="AS167">
        <v>4</v>
      </c>
      <c r="AT167">
        <v>4</v>
      </c>
      <c r="AU167">
        <v>2</v>
      </c>
      <c r="AV167">
        <v>4</v>
      </c>
      <c r="AW167">
        <v>4</v>
      </c>
      <c r="AX167">
        <v>4</v>
      </c>
      <c r="AY167">
        <v>4</v>
      </c>
      <c r="AZ167">
        <v>2</v>
      </c>
      <c r="BA167" t="s">
        <v>510</v>
      </c>
    </row>
    <row r="168" spans="1:53" x14ac:dyDescent="0.3">
      <c r="A168">
        <v>118460563409</v>
      </c>
      <c r="B168">
        <v>453298388</v>
      </c>
      <c r="C168" s="1">
        <v>45233.762916666667</v>
      </c>
      <c r="D168" s="1">
        <v>45233.767581018517</v>
      </c>
      <c r="E168" t="s">
        <v>511</v>
      </c>
      <c r="I168" t="s">
        <v>48</v>
      </c>
      <c r="J168" t="s">
        <v>96</v>
      </c>
      <c r="K168">
        <v>4</v>
      </c>
      <c r="L168">
        <v>4</v>
      </c>
      <c r="M168">
        <v>5</v>
      </c>
      <c r="N168">
        <v>5</v>
      </c>
      <c r="O168">
        <v>4</v>
      </c>
      <c r="P168">
        <v>4</v>
      </c>
      <c r="Q168">
        <v>4</v>
      </c>
      <c r="R168">
        <v>4</v>
      </c>
      <c r="S168">
        <v>4</v>
      </c>
      <c r="T168">
        <v>3</v>
      </c>
      <c r="U168">
        <v>4</v>
      </c>
      <c r="V168">
        <v>4</v>
      </c>
      <c r="W168">
        <v>4</v>
      </c>
      <c r="X168">
        <v>3</v>
      </c>
      <c r="Y168">
        <v>4</v>
      </c>
      <c r="Z168">
        <v>5</v>
      </c>
      <c r="AA168">
        <v>4</v>
      </c>
      <c r="AB168">
        <v>4</v>
      </c>
      <c r="AC168">
        <v>4</v>
      </c>
      <c r="AD168">
        <v>4</v>
      </c>
      <c r="AE168">
        <v>5</v>
      </c>
      <c r="AF168">
        <v>4</v>
      </c>
      <c r="AG168">
        <v>4</v>
      </c>
      <c r="AH168">
        <v>4</v>
      </c>
      <c r="AI168">
        <v>4</v>
      </c>
      <c r="AJ168">
        <v>5</v>
      </c>
      <c r="AK168">
        <v>2</v>
      </c>
      <c r="AL168">
        <v>5</v>
      </c>
      <c r="AM168">
        <v>4</v>
      </c>
      <c r="AN168">
        <v>4</v>
      </c>
      <c r="AO168">
        <v>3</v>
      </c>
      <c r="AP168">
        <v>3</v>
      </c>
      <c r="AQ168">
        <v>4</v>
      </c>
      <c r="AR168">
        <v>4</v>
      </c>
      <c r="AS168">
        <v>5</v>
      </c>
      <c r="AT168">
        <v>5</v>
      </c>
      <c r="AU168">
        <v>4</v>
      </c>
      <c r="AV168">
        <v>4</v>
      </c>
      <c r="AW168">
        <v>4</v>
      </c>
      <c r="AX168">
        <v>5</v>
      </c>
      <c r="AY168">
        <v>4</v>
      </c>
      <c r="AZ168">
        <v>4</v>
      </c>
      <c r="BA168" t="s">
        <v>512</v>
      </c>
    </row>
    <row r="169" spans="1:53" x14ac:dyDescent="0.3">
      <c r="A169">
        <v>118460559596</v>
      </c>
      <c r="B169">
        <v>453298388</v>
      </c>
      <c r="C169" s="1">
        <v>45233.758518518516</v>
      </c>
      <c r="D169" s="1">
        <v>45233.763159722221</v>
      </c>
      <c r="E169" t="s">
        <v>513</v>
      </c>
      <c r="I169" t="s">
        <v>48</v>
      </c>
      <c r="J169" t="s">
        <v>53</v>
      </c>
      <c r="K169">
        <v>4</v>
      </c>
      <c r="L169">
        <v>4</v>
      </c>
      <c r="M169">
        <v>4</v>
      </c>
      <c r="N169">
        <v>4</v>
      </c>
      <c r="O169">
        <v>4</v>
      </c>
      <c r="P169">
        <v>4</v>
      </c>
      <c r="Q169">
        <v>4</v>
      </c>
      <c r="R169">
        <v>4</v>
      </c>
      <c r="S169">
        <v>4</v>
      </c>
      <c r="T169">
        <v>4</v>
      </c>
      <c r="U169">
        <v>4</v>
      </c>
      <c r="V169">
        <v>4</v>
      </c>
      <c r="W169">
        <v>4</v>
      </c>
      <c r="X169">
        <v>4</v>
      </c>
      <c r="Y169">
        <v>4</v>
      </c>
      <c r="Z169">
        <v>4</v>
      </c>
      <c r="AA169">
        <v>4</v>
      </c>
      <c r="AB169">
        <v>4</v>
      </c>
      <c r="AC169">
        <v>4</v>
      </c>
      <c r="AD169">
        <v>4</v>
      </c>
      <c r="AE169">
        <v>4</v>
      </c>
      <c r="AF169">
        <v>3</v>
      </c>
      <c r="AG169">
        <v>4</v>
      </c>
      <c r="AH169">
        <v>4</v>
      </c>
      <c r="AI169">
        <v>3</v>
      </c>
      <c r="AJ169">
        <v>4</v>
      </c>
      <c r="AK169">
        <v>2</v>
      </c>
      <c r="AL169">
        <v>4</v>
      </c>
      <c r="AM169">
        <v>4</v>
      </c>
      <c r="AN169" t="s">
        <v>50</v>
      </c>
      <c r="AO169">
        <v>4</v>
      </c>
      <c r="AP169" t="s">
        <v>81</v>
      </c>
      <c r="AQ169" t="s">
        <v>81</v>
      </c>
      <c r="AR169">
        <v>4</v>
      </c>
      <c r="AS169">
        <v>5</v>
      </c>
      <c r="AT169">
        <v>4</v>
      </c>
      <c r="AU169">
        <v>4</v>
      </c>
      <c r="AV169">
        <v>4</v>
      </c>
      <c r="AW169">
        <v>4</v>
      </c>
      <c r="AX169">
        <v>4</v>
      </c>
      <c r="AZ169">
        <v>4</v>
      </c>
      <c r="BA169" t="s">
        <v>152</v>
      </c>
    </row>
    <row r="170" spans="1:53" x14ac:dyDescent="0.3">
      <c r="A170">
        <v>118460546340</v>
      </c>
      <c r="B170">
        <v>453298388</v>
      </c>
      <c r="C170" s="1">
        <v>45233.744837962964</v>
      </c>
      <c r="D170" s="1">
        <v>45233.746666666666</v>
      </c>
      <c r="E170" t="s">
        <v>516</v>
      </c>
      <c r="I170" t="s">
        <v>48</v>
      </c>
      <c r="J170" t="s">
        <v>96</v>
      </c>
      <c r="K170">
        <v>4</v>
      </c>
      <c r="L170">
        <v>4</v>
      </c>
      <c r="M170">
        <v>4</v>
      </c>
      <c r="N170">
        <v>4</v>
      </c>
      <c r="O170">
        <v>4</v>
      </c>
      <c r="P170">
        <v>4</v>
      </c>
      <c r="Q170">
        <v>4</v>
      </c>
      <c r="R170">
        <v>4</v>
      </c>
      <c r="S170">
        <v>4</v>
      </c>
      <c r="T170">
        <v>4</v>
      </c>
      <c r="U170">
        <v>4</v>
      </c>
      <c r="V170">
        <v>4</v>
      </c>
      <c r="W170">
        <v>4</v>
      </c>
      <c r="X170">
        <v>4</v>
      </c>
      <c r="Y170">
        <v>4</v>
      </c>
      <c r="Z170">
        <v>4</v>
      </c>
      <c r="AA170">
        <v>4</v>
      </c>
      <c r="AB170">
        <v>4</v>
      </c>
      <c r="AC170">
        <v>4</v>
      </c>
      <c r="AD170">
        <v>4</v>
      </c>
      <c r="AE170">
        <v>4</v>
      </c>
      <c r="AF170">
        <v>4</v>
      </c>
      <c r="AG170">
        <v>4</v>
      </c>
      <c r="AH170">
        <v>4</v>
      </c>
      <c r="AI170">
        <v>4</v>
      </c>
      <c r="AJ170">
        <v>4</v>
      </c>
      <c r="AK170">
        <v>4</v>
      </c>
      <c r="AL170">
        <v>4</v>
      </c>
      <c r="AM170">
        <v>4</v>
      </c>
      <c r="AN170">
        <v>4</v>
      </c>
      <c r="AO170">
        <v>4</v>
      </c>
      <c r="AP170">
        <v>4</v>
      </c>
      <c r="AQ170">
        <v>4</v>
      </c>
      <c r="AR170">
        <v>4</v>
      </c>
      <c r="AS170">
        <v>5</v>
      </c>
      <c r="AT170">
        <v>3</v>
      </c>
      <c r="AU170">
        <v>4</v>
      </c>
      <c r="AV170">
        <v>4</v>
      </c>
      <c r="AW170">
        <v>4</v>
      </c>
      <c r="AX170">
        <v>4</v>
      </c>
      <c r="AY170">
        <v>4</v>
      </c>
      <c r="AZ170">
        <v>3</v>
      </c>
      <c r="BA170" t="s">
        <v>85</v>
      </c>
    </row>
    <row r="171" spans="1:53" x14ac:dyDescent="0.3">
      <c r="A171">
        <v>118460528936</v>
      </c>
      <c r="B171">
        <v>453298388</v>
      </c>
      <c r="C171" s="1">
        <v>45233.722280092596</v>
      </c>
      <c r="D171" s="1">
        <v>45233.725312499999</v>
      </c>
      <c r="E171" t="s">
        <v>517</v>
      </c>
      <c r="I171" t="s">
        <v>48</v>
      </c>
      <c r="J171" t="s">
        <v>96</v>
      </c>
      <c r="K171">
        <v>4</v>
      </c>
      <c r="L171">
        <v>4</v>
      </c>
      <c r="M171">
        <v>4</v>
      </c>
      <c r="N171">
        <v>5</v>
      </c>
      <c r="O171">
        <v>4</v>
      </c>
      <c r="P171">
        <v>4</v>
      </c>
      <c r="Q171">
        <v>5</v>
      </c>
      <c r="R171">
        <v>4</v>
      </c>
      <c r="S171">
        <v>4</v>
      </c>
      <c r="T171">
        <v>4</v>
      </c>
      <c r="U171">
        <v>4</v>
      </c>
      <c r="V171">
        <v>4</v>
      </c>
      <c r="W171">
        <v>5</v>
      </c>
      <c r="X171">
        <v>4</v>
      </c>
      <c r="Y171">
        <v>4</v>
      </c>
      <c r="Z171">
        <v>4</v>
      </c>
      <c r="AA171">
        <v>4</v>
      </c>
      <c r="AB171">
        <v>5</v>
      </c>
      <c r="AC171">
        <v>5</v>
      </c>
      <c r="AD171">
        <v>4</v>
      </c>
      <c r="AE171">
        <v>4</v>
      </c>
      <c r="AF171">
        <v>4</v>
      </c>
      <c r="AG171">
        <v>4</v>
      </c>
      <c r="AH171">
        <v>4</v>
      </c>
      <c r="AI171">
        <v>4</v>
      </c>
      <c r="AJ171">
        <v>4</v>
      </c>
      <c r="AK171">
        <v>3</v>
      </c>
      <c r="AL171">
        <v>5</v>
      </c>
      <c r="AM171">
        <v>4</v>
      </c>
      <c r="AN171" t="s">
        <v>50</v>
      </c>
      <c r="AO171">
        <v>4</v>
      </c>
      <c r="AP171">
        <v>5</v>
      </c>
      <c r="AQ171">
        <v>5</v>
      </c>
      <c r="AR171">
        <v>4</v>
      </c>
      <c r="AS171">
        <v>4</v>
      </c>
      <c r="AT171">
        <v>5</v>
      </c>
      <c r="AU171">
        <v>5</v>
      </c>
      <c r="AV171">
        <v>4</v>
      </c>
      <c r="AW171">
        <v>5</v>
      </c>
      <c r="AX171">
        <v>5</v>
      </c>
      <c r="AY171">
        <v>5</v>
      </c>
      <c r="AZ171">
        <v>4</v>
      </c>
      <c r="BA171" t="s">
        <v>152</v>
      </c>
    </row>
    <row r="172" spans="1:53" x14ac:dyDescent="0.3">
      <c r="A172">
        <v>118460510506</v>
      </c>
      <c r="B172">
        <v>453298388</v>
      </c>
      <c r="C172" s="1">
        <v>45233.697071759256</v>
      </c>
      <c r="D172" s="1">
        <v>45233.704131944447</v>
      </c>
      <c r="E172" t="s">
        <v>518</v>
      </c>
      <c r="I172" t="s">
        <v>48</v>
      </c>
      <c r="J172" t="s">
        <v>53</v>
      </c>
      <c r="K172">
        <v>4</v>
      </c>
      <c r="L172">
        <v>3</v>
      </c>
      <c r="M172">
        <v>4</v>
      </c>
      <c r="N172">
        <v>4</v>
      </c>
      <c r="O172">
        <v>4</v>
      </c>
      <c r="P172">
        <v>3</v>
      </c>
      <c r="Q172">
        <v>3</v>
      </c>
      <c r="R172">
        <v>4</v>
      </c>
      <c r="S172">
        <v>4</v>
      </c>
      <c r="T172">
        <v>4</v>
      </c>
      <c r="U172">
        <v>4</v>
      </c>
      <c r="V172">
        <v>3</v>
      </c>
      <c r="W172">
        <v>3</v>
      </c>
      <c r="X172">
        <v>3</v>
      </c>
      <c r="Y172">
        <v>4</v>
      </c>
      <c r="Z172">
        <v>4</v>
      </c>
      <c r="AA172">
        <v>4</v>
      </c>
      <c r="AB172">
        <v>3</v>
      </c>
      <c r="AC172">
        <v>4</v>
      </c>
      <c r="AD172">
        <v>4</v>
      </c>
      <c r="AE172">
        <v>4</v>
      </c>
      <c r="AF172">
        <v>3</v>
      </c>
      <c r="AG172">
        <v>4</v>
      </c>
      <c r="AH172">
        <v>4</v>
      </c>
      <c r="AI172">
        <v>4</v>
      </c>
      <c r="AJ172">
        <v>4</v>
      </c>
      <c r="AK172">
        <v>4</v>
      </c>
      <c r="AL172">
        <v>4</v>
      </c>
      <c r="AM172">
        <v>4</v>
      </c>
      <c r="AN172">
        <v>4</v>
      </c>
      <c r="AO172">
        <v>4</v>
      </c>
      <c r="AP172">
        <v>4</v>
      </c>
      <c r="AQ172">
        <v>4</v>
      </c>
      <c r="AR172">
        <v>4</v>
      </c>
      <c r="AS172">
        <v>4</v>
      </c>
      <c r="AT172">
        <v>4</v>
      </c>
      <c r="AU172">
        <v>4</v>
      </c>
      <c r="AV172">
        <v>4</v>
      </c>
      <c r="AW172">
        <v>4</v>
      </c>
      <c r="AX172">
        <v>3</v>
      </c>
      <c r="AY172">
        <v>4</v>
      </c>
      <c r="AZ172">
        <v>5</v>
      </c>
      <c r="BA172" t="s">
        <v>519</v>
      </c>
    </row>
    <row r="173" spans="1:53" x14ac:dyDescent="0.3">
      <c r="A173">
        <v>118460511114</v>
      </c>
      <c r="B173">
        <v>453298388</v>
      </c>
      <c r="C173" s="1">
        <v>45233.70103009259</v>
      </c>
      <c r="D173" s="1">
        <v>45233.703506944446</v>
      </c>
      <c r="E173" t="s">
        <v>520</v>
      </c>
      <c r="I173" t="s">
        <v>48</v>
      </c>
      <c r="J173" t="s">
        <v>49</v>
      </c>
      <c r="K173">
        <v>5</v>
      </c>
      <c r="L173">
        <v>5</v>
      </c>
      <c r="M173">
        <v>5</v>
      </c>
      <c r="N173">
        <v>5</v>
      </c>
      <c r="O173">
        <v>5</v>
      </c>
      <c r="P173">
        <v>5</v>
      </c>
      <c r="Q173">
        <v>5</v>
      </c>
      <c r="R173">
        <v>4</v>
      </c>
      <c r="S173">
        <v>5</v>
      </c>
      <c r="T173">
        <v>5</v>
      </c>
      <c r="U173">
        <v>5</v>
      </c>
      <c r="V173">
        <v>5</v>
      </c>
      <c r="W173">
        <v>5</v>
      </c>
      <c r="X173">
        <v>5</v>
      </c>
      <c r="Y173">
        <v>5</v>
      </c>
      <c r="Z173">
        <v>5</v>
      </c>
      <c r="AA173">
        <v>5</v>
      </c>
      <c r="AB173">
        <v>5</v>
      </c>
      <c r="AC173">
        <v>5</v>
      </c>
      <c r="AD173">
        <v>5</v>
      </c>
      <c r="AE173">
        <v>5</v>
      </c>
      <c r="AF173">
        <v>5</v>
      </c>
      <c r="AG173">
        <v>5</v>
      </c>
      <c r="AH173">
        <v>5</v>
      </c>
      <c r="AI173">
        <v>4</v>
      </c>
      <c r="AJ173">
        <v>5</v>
      </c>
      <c r="AK173">
        <v>5</v>
      </c>
      <c r="AL173">
        <v>5</v>
      </c>
      <c r="AM173">
        <v>5</v>
      </c>
      <c r="AN173">
        <v>5</v>
      </c>
      <c r="AO173">
        <v>5</v>
      </c>
      <c r="AP173">
        <v>5</v>
      </c>
      <c r="AQ173">
        <v>5</v>
      </c>
      <c r="AR173">
        <v>5</v>
      </c>
      <c r="AS173">
        <v>5</v>
      </c>
      <c r="AT173">
        <v>5</v>
      </c>
      <c r="AU173">
        <v>5</v>
      </c>
      <c r="AV173">
        <v>5</v>
      </c>
      <c r="AW173">
        <v>5</v>
      </c>
      <c r="AX173">
        <v>4</v>
      </c>
      <c r="AY173">
        <v>5</v>
      </c>
      <c r="AZ173">
        <v>4</v>
      </c>
      <c r="BA173" t="s">
        <v>521</v>
      </c>
    </row>
    <row r="174" spans="1:53" x14ac:dyDescent="0.3">
      <c r="A174">
        <v>118460506189</v>
      </c>
      <c r="B174">
        <v>453298388</v>
      </c>
      <c r="C174" s="1">
        <v>45233.694791666669</v>
      </c>
      <c r="D174" s="1">
        <v>45233.696863425925</v>
      </c>
      <c r="E174" t="s">
        <v>524</v>
      </c>
      <c r="I174" t="s">
        <v>48</v>
      </c>
      <c r="J174" t="s">
        <v>84</v>
      </c>
      <c r="K174">
        <v>4</v>
      </c>
      <c r="L174">
        <v>4</v>
      </c>
      <c r="M174">
        <v>4</v>
      </c>
      <c r="N174">
        <v>4</v>
      </c>
      <c r="O174">
        <v>4</v>
      </c>
      <c r="P174">
        <v>4</v>
      </c>
      <c r="Q174">
        <v>4</v>
      </c>
      <c r="R174">
        <v>4</v>
      </c>
      <c r="S174">
        <v>4</v>
      </c>
      <c r="T174">
        <v>4</v>
      </c>
      <c r="U174">
        <v>4</v>
      </c>
      <c r="V174">
        <v>4</v>
      </c>
      <c r="W174">
        <v>4</v>
      </c>
      <c r="X174">
        <v>4</v>
      </c>
      <c r="Y174">
        <v>4</v>
      </c>
      <c r="Z174">
        <v>4</v>
      </c>
      <c r="AA174">
        <v>4</v>
      </c>
      <c r="AB174">
        <v>4</v>
      </c>
      <c r="AC174">
        <v>4</v>
      </c>
      <c r="AD174">
        <v>4</v>
      </c>
      <c r="AE174">
        <v>4</v>
      </c>
      <c r="AF174">
        <v>4</v>
      </c>
      <c r="AG174">
        <v>4</v>
      </c>
      <c r="AH174">
        <v>4</v>
      </c>
      <c r="AI174">
        <v>4</v>
      </c>
      <c r="AJ174">
        <v>4</v>
      </c>
      <c r="AK174">
        <v>4</v>
      </c>
      <c r="AL174">
        <v>4</v>
      </c>
      <c r="AM174">
        <v>4</v>
      </c>
      <c r="AN174" t="s">
        <v>50</v>
      </c>
      <c r="AO174">
        <v>4</v>
      </c>
      <c r="AP174">
        <v>4</v>
      </c>
      <c r="AQ174">
        <v>4</v>
      </c>
      <c r="AR174">
        <v>4</v>
      </c>
      <c r="AS174">
        <v>4</v>
      </c>
      <c r="AT174">
        <v>5</v>
      </c>
      <c r="AU174">
        <v>5</v>
      </c>
      <c r="AV174">
        <v>5</v>
      </c>
      <c r="AW174">
        <v>5</v>
      </c>
      <c r="AX174">
        <v>5</v>
      </c>
      <c r="AY174">
        <v>5</v>
      </c>
      <c r="AZ174">
        <v>5</v>
      </c>
      <c r="BA174" t="s">
        <v>87</v>
      </c>
    </row>
    <row r="175" spans="1:53" x14ac:dyDescent="0.3">
      <c r="A175">
        <v>118460506096</v>
      </c>
      <c r="B175">
        <v>453298388</v>
      </c>
      <c r="C175" s="1">
        <v>45233.68613425926</v>
      </c>
      <c r="D175" s="1">
        <v>45233.696736111109</v>
      </c>
      <c r="E175" t="s">
        <v>525</v>
      </c>
      <c r="I175" t="s">
        <v>48</v>
      </c>
      <c r="J175" t="s">
        <v>96</v>
      </c>
      <c r="K175">
        <v>4</v>
      </c>
      <c r="L175">
        <v>5</v>
      </c>
      <c r="M175">
        <v>4</v>
      </c>
      <c r="N175">
        <v>5</v>
      </c>
      <c r="O175">
        <v>5</v>
      </c>
      <c r="P175">
        <v>4</v>
      </c>
      <c r="Q175">
        <v>5</v>
      </c>
      <c r="R175">
        <v>5</v>
      </c>
      <c r="S175">
        <v>5</v>
      </c>
      <c r="T175">
        <v>5</v>
      </c>
      <c r="U175">
        <v>5</v>
      </c>
      <c r="V175">
        <v>5</v>
      </c>
      <c r="W175">
        <v>5</v>
      </c>
      <c r="X175">
        <v>5</v>
      </c>
      <c r="Y175">
        <v>5</v>
      </c>
      <c r="Z175">
        <v>5</v>
      </c>
      <c r="AA175">
        <v>4</v>
      </c>
      <c r="AB175">
        <v>4</v>
      </c>
      <c r="AC175">
        <v>4</v>
      </c>
      <c r="AD175">
        <v>5</v>
      </c>
      <c r="AE175">
        <v>5</v>
      </c>
      <c r="AF175">
        <v>5</v>
      </c>
      <c r="AG175">
        <v>5</v>
      </c>
      <c r="AH175">
        <v>5</v>
      </c>
      <c r="AI175">
        <v>5</v>
      </c>
      <c r="AJ175">
        <v>5</v>
      </c>
      <c r="AK175">
        <v>4</v>
      </c>
      <c r="AL175">
        <v>5</v>
      </c>
      <c r="AM175">
        <v>5</v>
      </c>
      <c r="AN175" t="s">
        <v>50</v>
      </c>
      <c r="AO175">
        <v>3</v>
      </c>
      <c r="AP175">
        <v>4</v>
      </c>
      <c r="AQ175">
        <v>4</v>
      </c>
      <c r="AR175">
        <v>4</v>
      </c>
      <c r="AS175">
        <v>5</v>
      </c>
      <c r="AT175">
        <v>5</v>
      </c>
      <c r="AU175">
        <v>5</v>
      </c>
      <c r="AV175">
        <v>5</v>
      </c>
      <c r="AW175">
        <v>5</v>
      </c>
      <c r="AX175">
        <v>5</v>
      </c>
      <c r="AY175">
        <v>5</v>
      </c>
      <c r="AZ175">
        <v>5</v>
      </c>
      <c r="BA175" t="s">
        <v>526</v>
      </c>
    </row>
    <row r="176" spans="1:53" x14ac:dyDescent="0.3">
      <c r="A176">
        <v>118460504824</v>
      </c>
      <c r="B176">
        <v>453298388</v>
      </c>
      <c r="C176" s="1">
        <v>45233.691388888888</v>
      </c>
      <c r="D176" s="1">
        <v>45233.695486111108</v>
      </c>
      <c r="E176" t="s">
        <v>527</v>
      </c>
      <c r="I176" t="s">
        <v>48</v>
      </c>
      <c r="J176" t="s">
        <v>96</v>
      </c>
      <c r="K176">
        <v>4</v>
      </c>
      <c r="L176">
        <v>4</v>
      </c>
      <c r="M176">
        <v>4</v>
      </c>
      <c r="N176">
        <v>4</v>
      </c>
      <c r="O176">
        <v>4</v>
      </c>
      <c r="P176">
        <v>2</v>
      </c>
      <c r="Q176">
        <v>3</v>
      </c>
      <c r="R176">
        <v>3</v>
      </c>
      <c r="S176">
        <v>4</v>
      </c>
      <c r="T176">
        <v>4</v>
      </c>
      <c r="U176">
        <v>3</v>
      </c>
      <c r="V176">
        <v>4</v>
      </c>
      <c r="W176">
        <v>4</v>
      </c>
      <c r="X176">
        <v>4</v>
      </c>
      <c r="Y176">
        <v>4</v>
      </c>
      <c r="Z176">
        <v>4</v>
      </c>
      <c r="AA176">
        <v>4</v>
      </c>
      <c r="AB176">
        <v>4</v>
      </c>
      <c r="AC176">
        <v>4</v>
      </c>
      <c r="AD176">
        <v>1</v>
      </c>
      <c r="AE176">
        <v>4</v>
      </c>
      <c r="AF176">
        <v>3</v>
      </c>
      <c r="AG176">
        <v>4</v>
      </c>
      <c r="AH176">
        <v>3</v>
      </c>
      <c r="AI176">
        <v>1</v>
      </c>
      <c r="AJ176">
        <v>3</v>
      </c>
      <c r="AK176">
        <v>1</v>
      </c>
      <c r="AL176">
        <v>4</v>
      </c>
      <c r="AM176">
        <v>4</v>
      </c>
      <c r="AN176">
        <v>3</v>
      </c>
      <c r="AO176">
        <v>4</v>
      </c>
      <c r="AP176">
        <v>4</v>
      </c>
      <c r="AQ176">
        <v>4</v>
      </c>
      <c r="AR176">
        <v>4</v>
      </c>
      <c r="AS176">
        <v>3</v>
      </c>
      <c r="AT176">
        <v>3</v>
      </c>
      <c r="AU176">
        <v>3</v>
      </c>
      <c r="AV176">
        <v>3</v>
      </c>
      <c r="AW176">
        <v>3</v>
      </c>
      <c r="AX176">
        <v>3</v>
      </c>
      <c r="AY176">
        <v>4</v>
      </c>
      <c r="AZ176">
        <v>1</v>
      </c>
      <c r="BA176" t="s">
        <v>528</v>
      </c>
    </row>
    <row r="177" spans="1:53" x14ac:dyDescent="0.3">
      <c r="A177">
        <v>118460504356</v>
      </c>
      <c r="B177">
        <v>453298388</v>
      </c>
      <c r="C177" s="1">
        <v>45233.687268518515</v>
      </c>
      <c r="D177" s="1">
        <v>45233.694363425922</v>
      </c>
      <c r="E177" t="s">
        <v>529</v>
      </c>
      <c r="I177" t="s">
        <v>48</v>
      </c>
      <c r="J177" t="s">
        <v>53</v>
      </c>
      <c r="K177">
        <v>5</v>
      </c>
      <c r="L177">
        <v>4</v>
      </c>
      <c r="M177">
        <v>5</v>
      </c>
      <c r="N177">
        <v>4</v>
      </c>
      <c r="O177">
        <v>4</v>
      </c>
      <c r="P177">
        <v>5</v>
      </c>
      <c r="Q177">
        <v>5</v>
      </c>
      <c r="R177">
        <v>5</v>
      </c>
      <c r="S177">
        <v>5</v>
      </c>
      <c r="T177">
        <v>5</v>
      </c>
      <c r="U177">
        <v>3</v>
      </c>
      <c r="V177">
        <v>4</v>
      </c>
      <c r="W177">
        <v>5</v>
      </c>
      <c r="X177">
        <v>4</v>
      </c>
      <c r="Y177">
        <v>4</v>
      </c>
      <c r="Z177">
        <v>5</v>
      </c>
      <c r="AA177">
        <v>5</v>
      </c>
      <c r="AB177">
        <v>4</v>
      </c>
      <c r="AC177">
        <v>5</v>
      </c>
      <c r="AD177">
        <v>5</v>
      </c>
      <c r="AE177">
        <v>5</v>
      </c>
      <c r="AF177">
        <v>5</v>
      </c>
      <c r="AG177">
        <v>5</v>
      </c>
      <c r="AH177">
        <v>5</v>
      </c>
      <c r="AI177">
        <v>4</v>
      </c>
      <c r="AJ177">
        <v>5</v>
      </c>
      <c r="AK177">
        <v>2</v>
      </c>
      <c r="AL177">
        <v>5</v>
      </c>
      <c r="AM177">
        <v>5</v>
      </c>
      <c r="AN177" t="s">
        <v>50</v>
      </c>
      <c r="AO177">
        <v>5</v>
      </c>
      <c r="AP177">
        <v>5</v>
      </c>
      <c r="AQ177">
        <v>5</v>
      </c>
      <c r="AR177">
        <v>4</v>
      </c>
      <c r="AS177">
        <v>4</v>
      </c>
      <c r="AT177">
        <v>5</v>
      </c>
      <c r="AU177">
        <v>5</v>
      </c>
      <c r="AV177">
        <v>5</v>
      </c>
      <c r="AW177">
        <v>5</v>
      </c>
      <c r="AX177">
        <v>5</v>
      </c>
      <c r="AY177">
        <v>5</v>
      </c>
      <c r="AZ177">
        <v>5</v>
      </c>
      <c r="BA177" t="s">
        <v>530</v>
      </c>
    </row>
    <row r="178" spans="1:53" x14ac:dyDescent="0.3">
      <c r="A178">
        <v>118460504311</v>
      </c>
      <c r="B178">
        <v>453298388</v>
      </c>
      <c r="C178" s="1">
        <v>45233.692106481481</v>
      </c>
      <c r="D178" s="1">
        <v>45233.694293981483</v>
      </c>
      <c r="E178" t="s">
        <v>531</v>
      </c>
      <c r="I178" t="s">
        <v>48</v>
      </c>
      <c r="J178" t="s">
        <v>53</v>
      </c>
      <c r="K178">
        <v>4</v>
      </c>
      <c r="L178">
        <v>3</v>
      </c>
      <c r="M178">
        <v>4</v>
      </c>
      <c r="N178">
        <v>4</v>
      </c>
      <c r="O178">
        <v>4</v>
      </c>
      <c r="P178">
        <v>4</v>
      </c>
      <c r="Q178">
        <v>4</v>
      </c>
      <c r="R178">
        <v>3</v>
      </c>
      <c r="S178">
        <v>4</v>
      </c>
      <c r="T178">
        <v>4</v>
      </c>
      <c r="U178">
        <v>4</v>
      </c>
      <c r="V178">
        <v>4</v>
      </c>
      <c r="W178">
        <v>4</v>
      </c>
      <c r="X178">
        <v>3</v>
      </c>
      <c r="Y178">
        <v>4</v>
      </c>
      <c r="Z178">
        <v>4</v>
      </c>
      <c r="AA178">
        <v>4</v>
      </c>
      <c r="AB178">
        <v>4</v>
      </c>
      <c r="AC178">
        <v>4</v>
      </c>
      <c r="AD178">
        <v>4</v>
      </c>
      <c r="AE178">
        <v>4</v>
      </c>
      <c r="AF178">
        <v>4</v>
      </c>
      <c r="AG178">
        <v>4</v>
      </c>
      <c r="AH178">
        <v>4</v>
      </c>
      <c r="AI178">
        <v>2</v>
      </c>
      <c r="AJ178">
        <v>4</v>
      </c>
      <c r="AK178">
        <v>3</v>
      </c>
      <c r="AL178">
        <v>4</v>
      </c>
      <c r="AM178">
        <v>3</v>
      </c>
      <c r="AN178" t="s">
        <v>50</v>
      </c>
      <c r="AO178">
        <v>4</v>
      </c>
      <c r="AP178">
        <v>4</v>
      </c>
      <c r="AQ178">
        <v>2</v>
      </c>
      <c r="AR178">
        <v>4</v>
      </c>
      <c r="AS178">
        <v>4</v>
      </c>
      <c r="AT178">
        <v>3</v>
      </c>
      <c r="AU178">
        <v>4</v>
      </c>
      <c r="AW178">
        <v>3</v>
      </c>
      <c r="BA178" t="s">
        <v>532</v>
      </c>
    </row>
    <row r="179" spans="1:53" x14ac:dyDescent="0.3">
      <c r="A179">
        <v>118460503654</v>
      </c>
      <c r="B179">
        <v>453298388</v>
      </c>
      <c r="C179" s="1">
        <v>45233.682847222219</v>
      </c>
      <c r="D179" s="1">
        <v>45233.693379629629</v>
      </c>
      <c r="E179" t="s">
        <v>533</v>
      </c>
      <c r="I179" t="s">
        <v>48</v>
      </c>
      <c r="J179" t="s">
        <v>96</v>
      </c>
      <c r="K179">
        <v>3</v>
      </c>
      <c r="L179">
        <v>2</v>
      </c>
      <c r="M179">
        <v>4</v>
      </c>
      <c r="N179">
        <v>4</v>
      </c>
      <c r="O179">
        <v>4</v>
      </c>
      <c r="P179">
        <v>4</v>
      </c>
      <c r="Q179">
        <v>4</v>
      </c>
      <c r="R179">
        <v>5</v>
      </c>
      <c r="S179">
        <v>4</v>
      </c>
      <c r="T179">
        <v>4</v>
      </c>
      <c r="U179">
        <v>4</v>
      </c>
      <c r="V179">
        <v>5</v>
      </c>
      <c r="W179">
        <v>4</v>
      </c>
      <c r="X179">
        <v>4</v>
      </c>
      <c r="Y179">
        <v>4</v>
      </c>
      <c r="Z179">
        <v>4</v>
      </c>
      <c r="AA179">
        <v>4</v>
      </c>
      <c r="AB179">
        <v>4</v>
      </c>
      <c r="AC179">
        <v>4</v>
      </c>
      <c r="AD179">
        <v>3</v>
      </c>
      <c r="AE179">
        <v>4</v>
      </c>
      <c r="AF179">
        <v>4</v>
      </c>
      <c r="AG179">
        <v>4</v>
      </c>
      <c r="AH179">
        <v>4</v>
      </c>
      <c r="AI179">
        <v>4</v>
      </c>
      <c r="AJ179">
        <v>4</v>
      </c>
      <c r="AK179">
        <v>4</v>
      </c>
      <c r="AL179">
        <v>4</v>
      </c>
      <c r="AM179">
        <v>3</v>
      </c>
      <c r="AN179">
        <v>3</v>
      </c>
      <c r="AO179">
        <v>4</v>
      </c>
      <c r="AP179">
        <v>4</v>
      </c>
      <c r="AQ179">
        <v>4</v>
      </c>
      <c r="AR179">
        <v>4</v>
      </c>
      <c r="AS179">
        <v>5</v>
      </c>
      <c r="AT179">
        <v>3</v>
      </c>
      <c r="AU179">
        <v>3</v>
      </c>
      <c r="AV179">
        <v>4</v>
      </c>
      <c r="AW179">
        <v>4</v>
      </c>
      <c r="AX179">
        <v>2</v>
      </c>
      <c r="AY179">
        <v>3</v>
      </c>
      <c r="AZ179">
        <v>3</v>
      </c>
      <c r="BA179" t="s">
        <v>534</v>
      </c>
    </row>
    <row r="180" spans="1:53" x14ac:dyDescent="0.3">
      <c r="A180">
        <v>118460502246</v>
      </c>
      <c r="B180">
        <v>453298388</v>
      </c>
      <c r="C180" s="1">
        <v>45233.689259259256</v>
      </c>
      <c r="D180" s="1">
        <v>45233.691805555558</v>
      </c>
      <c r="E180" t="s">
        <v>536</v>
      </c>
      <c r="I180" t="s">
        <v>48</v>
      </c>
      <c r="J180" t="s">
        <v>96</v>
      </c>
      <c r="K180">
        <v>4</v>
      </c>
      <c r="L180">
        <v>4</v>
      </c>
      <c r="M180">
        <v>5</v>
      </c>
      <c r="N180">
        <v>5</v>
      </c>
      <c r="O180">
        <v>5</v>
      </c>
      <c r="P180">
        <v>4</v>
      </c>
      <c r="Q180">
        <v>4</v>
      </c>
      <c r="R180">
        <v>5</v>
      </c>
      <c r="S180">
        <v>5</v>
      </c>
      <c r="T180">
        <v>5</v>
      </c>
      <c r="U180">
        <v>5</v>
      </c>
      <c r="V180">
        <v>5</v>
      </c>
      <c r="W180">
        <v>5</v>
      </c>
      <c r="X180">
        <v>4</v>
      </c>
      <c r="Y180">
        <v>4</v>
      </c>
      <c r="Z180">
        <v>4</v>
      </c>
      <c r="AA180">
        <v>3</v>
      </c>
      <c r="AB180">
        <v>4</v>
      </c>
      <c r="AC180">
        <v>4</v>
      </c>
      <c r="AD180">
        <v>3</v>
      </c>
      <c r="AE180">
        <v>4</v>
      </c>
      <c r="AF180">
        <v>5</v>
      </c>
      <c r="AG180">
        <v>4</v>
      </c>
      <c r="AH180">
        <v>4</v>
      </c>
      <c r="AI180">
        <v>4</v>
      </c>
      <c r="AJ180">
        <v>4</v>
      </c>
      <c r="AK180">
        <v>4</v>
      </c>
      <c r="AL180">
        <v>4</v>
      </c>
      <c r="AM180">
        <v>3</v>
      </c>
      <c r="AN180">
        <v>4</v>
      </c>
      <c r="AO180">
        <v>2</v>
      </c>
      <c r="AP180">
        <v>3</v>
      </c>
      <c r="AQ180">
        <v>3</v>
      </c>
      <c r="AR180">
        <v>4</v>
      </c>
      <c r="AS180">
        <v>4</v>
      </c>
      <c r="AT180">
        <v>4</v>
      </c>
      <c r="AU180">
        <v>4</v>
      </c>
      <c r="AV180">
        <v>4</v>
      </c>
      <c r="AW180">
        <v>4</v>
      </c>
      <c r="AX180">
        <v>3</v>
      </c>
      <c r="AY180">
        <v>3</v>
      </c>
      <c r="AZ180">
        <v>4</v>
      </c>
      <c r="BA180" t="s">
        <v>537</v>
      </c>
    </row>
    <row r="181" spans="1:53" x14ac:dyDescent="0.3">
      <c r="A181">
        <v>118460499137</v>
      </c>
      <c r="B181">
        <v>453298388</v>
      </c>
      <c r="C181" s="1">
        <v>45233.684560185182</v>
      </c>
      <c r="D181" s="1">
        <v>45233.688009259262</v>
      </c>
      <c r="E181" t="s">
        <v>540</v>
      </c>
      <c r="I181" t="s">
        <v>48</v>
      </c>
      <c r="J181" t="s">
        <v>65</v>
      </c>
      <c r="K181">
        <v>2</v>
      </c>
      <c r="L181">
        <v>2</v>
      </c>
      <c r="M181">
        <v>3</v>
      </c>
      <c r="N181">
        <v>2</v>
      </c>
      <c r="O181">
        <v>2</v>
      </c>
      <c r="P181">
        <v>3</v>
      </c>
      <c r="Q181">
        <v>4</v>
      </c>
      <c r="R181">
        <v>2</v>
      </c>
      <c r="S181">
        <v>2</v>
      </c>
      <c r="T181">
        <v>2</v>
      </c>
      <c r="U181">
        <v>2</v>
      </c>
      <c r="V181">
        <v>1</v>
      </c>
      <c r="W181">
        <v>2</v>
      </c>
      <c r="X181">
        <v>1</v>
      </c>
      <c r="Y181">
        <v>2</v>
      </c>
      <c r="Z181">
        <v>3</v>
      </c>
      <c r="AA181">
        <v>2</v>
      </c>
      <c r="AB181">
        <v>1</v>
      </c>
      <c r="AC181">
        <v>3</v>
      </c>
      <c r="AD181">
        <v>2</v>
      </c>
      <c r="AE181">
        <v>2</v>
      </c>
      <c r="AF181">
        <v>1</v>
      </c>
      <c r="AG181">
        <v>2</v>
      </c>
      <c r="AH181">
        <v>3</v>
      </c>
      <c r="AI181">
        <v>2</v>
      </c>
      <c r="AJ181">
        <v>2</v>
      </c>
      <c r="AK181">
        <v>2</v>
      </c>
      <c r="AL181">
        <v>2</v>
      </c>
      <c r="AM181">
        <v>3</v>
      </c>
      <c r="AN181">
        <v>3</v>
      </c>
      <c r="AO181">
        <v>2</v>
      </c>
      <c r="AP181">
        <v>4</v>
      </c>
      <c r="AQ181">
        <v>4</v>
      </c>
      <c r="AR181">
        <v>3</v>
      </c>
      <c r="AS181">
        <v>2</v>
      </c>
      <c r="AT181">
        <v>2</v>
      </c>
      <c r="AU181">
        <v>3</v>
      </c>
      <c r="AV181">
        <v>1</v>
      </c>
      <c r="AW181">
        <v>2</v>
      </c>
      <c r="AX181">
        <v>3</v>
      </c>
      <c r="AY181">
        <v>4</v>
      </c>
      <c r="AZ181">
        <v>3</v>
      </c>
      <c r="BA181" t="s">
        <v>541</v>
      </c>
    </row>
    <row r="182" spans="1:53" x14ac:dyDescent="0.3">
      <c r="A182">
        <v>118460498743</v>
      </c>
      <c r="B182">
        <v>453298388</v>
      </c>
      <c r="C182" s="1">
        <v>45233.682962962965</v>
      </c>
      <c r="D182" s="1">
        <v>45233.687060185184</v>
      </c>
      <c r="E182" t="s">
        <v>542</v>
      </c>
      <c r="I182" t="s">
        <v>48</v>
      </c>
      <c r="J182" t="s">
        <v>49</v>
      </c>
      <c r="K182">
        <v>4</v>
      </c>
      <c r="L182">
        <v>4</v>
      </c>
      <c r="M182">
        <v>4</v>
      </c>
      <c r="N182">
        <v>2</v>
      </c>
      <c r="O182">
        <v>4</v>
      </c>
      <c r="P182">
        <v>4</v>
      </c>
      <c r="Q182">
        <v>4</v>
      </c>
      <c r="R182">
        <v>4</v>
      </c>
      <c r="S182">
        <v>4</v>
      </c>
      <c r="T182">
        <v>4</v>
      </c>
      <c r="U182">
        <v>4</v>
      </c>
      <c r="V182">
        <v>2</v>
      </c>
      <c r="W182">
        <v>3</v>
      </c>
      <c r="X182">
        <v>1</v>
      </c>
      <c r="Y182">
        <v>4</v>
      </c>
      <c r="Z182">
        <v>4</v>
      </c>
      <c r="AA182">
        <v>4</v>
      </c>
      <c r="AB182">
        <v>4</v>
      </c>
      <c r="AC182">
        <v>4</v>
      </c>
      <c r="AD182">
        <v>3</v>
      </c>
      <c r="AE182">
        <v>4</v>
      </c>
      <c r="AF182">
        <v>4</v>
      </c>
      <c r="AG182">
        <v>3</v>
      </c>
      <c r="AH182">
        <v>3</v>
      </c>
      <c r="AI182">
        <v>2</v>
      </c>
      <c r="AJ182">
        <v>4</v>
      </c>
      <c r="AK182">
        <v>1</v>
      </c>
      <c r="AL182">
        <v>4</v>
      </c>
      <c r="AM182">
        <v>4</v>
      </c>
      <c r="AN182" t="s">
        <v>50</v>
      </c>
      <c r="AO182">
        <v>4</v>
      </c>
      <c r="AP182">
        <v>4</v>
      </c>
      <c r="AQ182">
        <v>4</v>
      </c>
      <c r="AR182">
        <v>4</v>
      </c>
      <c r="AS182">
        <v>4</v>
      </c>
      <c r="AT182">
        <v>4</v>
      </c>
      <c r="AU182">
        <v>4</v>
      </c>
      <c r="AV182">
        <v>2</v>
      </c>
      <c r="AW182">
        <v>4</v>
      </c>
      <c r="AX182">
        <v>4</v>
      </c>
      <c r="AY182">
        <v>4</v>
      </c>
      <c r="AZ182">
        <v>3</v>
      </c>
      <c r="BA182" t="s">
        <v>543</v>
      </c>
    </row>
    <row r="183" spans="1:53" x14ac:dyDescent="0.3">
      <c r="A183">
        <v>118460491932</v>
      </c>
      <c r="B183">
        <v>453298388</v>
      </c>
      <c r="C183" s="1">
        <v>45233.617152777777</v>
      </c>
      <c r="D183" s="1">
        <v>45233.677210648151</v>
      </c>
      <c r="E183" t="s">
        <v>546</v>
      </c>
      <c r="I183" t="s">
        <v>48</v>
      </c>
      <c r="J183" t="s">
        <v>53</v>
      </c>
      <c r="K183">
        <v>4</v>
      </c>
      <c r="L183">
        <v>4</v>
      </c>
      <c r="M183">
        <v>4</v>
      </c>
      <c r="N183">
        <v>4</v>
      </c>
      <c r="O183">
        <v>4</v>
      </c>
      <c r="P183">
        <v>2</v>
      </c>
      <c r="Q183">
        <v>4</v>
      </c>
      <c r="R183">
        <v>4</v>
      </c>
      <c r="S183">
        <v>4</v>
      </c>
      <c r="T183">
        <v>4</v>
      </c>
      <c r="U183">
        <v>4</v>
      </c>
      <c r="V183">
        <v>3</v>
      </c>
      <c r="W183">
        <v>3</v>
      </c>
      <c r="X183">
        <v>3</v>
      </c>
      <c r="Y183">
        <v>4</v>
      </c>
      <c r="Z183">
        <v>4</v>
      </c>
      <c r="AA183">
        <v>4</v>
      </c>
      <c r="AB183">
        <v>2</v>
      </c>
      <c r="AC183">
        <v>3</v>
      </c>
      <c r="AD183">
        <v>2</v>
      </c>
      <c r="AE183">
        <v>4</v>
      </c>
      <c r="AF183">
        <v>2</v>
      </c>
      <c r="AG183">
        <v>4</v>
      </c>
      <c r="AH183">
        <v>3</v>
      </c>
      <c r="AI183">
        <v>2</v>
      </c>
      <c r="AJ183">
        <v>1</v>
      </c>
      <c r="AK183">
        <v>1</v>
      </c>
      <c r="AL183">
        <v>2</v>
      </c>
      <c r="AM183">
        <v>4</v>
      </c>
      <c r="AN183">
        <v>2</v>
      </c>
      <c r="AO183">
        <v>2</v>
      </c>
      <c r="AP183">
        <v>2</v>
      </c>
      <c r="AQ183">
        <v>4</v>
      </c>
      <c r="AR183">
        <v>4</v>
      </c>
      <c r="AS183">
        <v>4</v>
      </c>
      <c r="AT183">
        <v>4</v>
      </c>
      <c r="AU183">
        <v>4</v>
      </c>
      <c r="AV183">
        <v>2</v>
      </c>
      <c r="AW183">
        <v>4</v>
      </c>
      <c r="AX183">
        <v>4</v>
      </c>
      <c r="AY183">
        <v>4</v>
      </c>
      <c r="AZ183">
        <v>4</v>
      </c>
      <c r="BA183" t="s">
        <v>547</v>
      </c>
    </row>
    <row r="184" spans="1:53" x14ac:dyDescent="0.3">
      <c r="A184">
        <v>118460491217</v>
      </c>
      <c r="B184">
        <v>453298388</v>
      </c>
      <c r="C184" s="1">
        <v>45233.660844907405</v>
      </c>
      <c r="D184" s="1">
        <v>45233.676087962966</v>
      </c>
      <c r="E184" t="s">
        <v>548</v>
      </c>
      <c r="I184" t="s">
        <v>48</v>
      </c>
      <c r="J184" t="s">
        <v>84</v>
      </c>
      <c r="K184">
        <v>5</v>
      </c>
      <c r="L184">
        <v>5</v>
      </c>
      <c r="M184">
        <v>5</v>
      </c>
      <c r="N184">
        <v>4</v>
      </c>
      <c r="O184">
        <v>2</v>
      </c>
      <c r="P184">
        <v>3</v>
      </c>
      <c r="Q184">
        <v>3</v>
      </c>
      <c r="R184">
        <v>4</v>
      </c>
      <c r="S184">
        <v>5</v>
      </c>
      <c r="T184">
        <v>3</v>
      </c>
      <c r="U184">
        <v>3</v>
      </c>
      <c r="V184">
        <v>3</v>
      </c>
      <c r="W184">
        <v>4</v>
      </c>
      <c r="X184">
        <v>3</v>
      </c>
      <c r="Y184">
        <v>3</v>
      </c>
      <c r="Z184">
        <v>4</v>
      </c>
      <c r="AA184">
        <v>5</v>
      </c>
      <c r="AB184">
        <v>5</v>
      </c>
      <c r="AC184">
        <v>5</v>
      </c>
      <c r="AD184">
        <v>1</v>
      </c>
      <c r="AE184">
        <v>3</v>
      </c>
      <c r="AF184">
        <v>3</v>
      </c>
      <c r="AG184">
        <v>1</v>
      </c>
      <c r="AH184">
        <v>5</v>
      </c>
      <c r="AI184">
        <v>1</v>
      </c>
      <c r="AJ184">
        <v>4</v>
      </c>
      <c r="AK184">
        <v>1</v>
      </c>
      <c r="AL184">
        <v>3</v>
      </c>
      <c r="AM184">
        <v>4</v>
      </c>
      <c r="AN184" t="s">
        <v>50</v>
      </c>
      <c r="AO184">
        <v>5</v>
      </c>
      <c r="AP184">
        <v>5</v>
      </c>
      <c r="AQ184">
        <v>5</v>
      </c>
      <c r="AR184">
        <v>4</v>
      </c>
      <c r="AS184">
        <v>4</v>
      </c>
      <c r="AT184">
        <v>5</v>
      </c>
      <c r="AU184">
        <v>4</v>
      </c>
      <c r="AV184">
        <v>4</v>
      </c>
      <c r="AW184">
        <v>5</v>
      </c>
      <c r="AX184">
        <v>4</v>
      </c>
      <c r="AY184">
        <v>4</v>
      </c>
      <c r="AZ184">
        <v>4</v>
      </c>
      <c r="BA184" t="s">
        <v>549</v>
      </c>
    </row>
    <row r="185" spans="1:53" x14ac:dyDescent="0.3">
      <c r="A185">
        <v>118460490401</v>
      </c>
      <c r="B185">
        <v>453298388</v>
      </c>
      <c r="C185" s="1">
        <v>45233.667928240742</v>
      </c>
      <c r="D185" s="1">
        <v>45233.674837962964</v>
      </c>
      <c r="E185" t="s">
        <v>550</v>
      </c>
      <c r="I185" t="s">
        <v>48</v>
      </c>
      <c r="J185" t="s">
        <v>65</v>
      </c>
      <c r="K185">
        <v>4</v>
      </c>
      <c r="L185">
        <v>2</v>
      </c>
      <c r="M185">
        <v>3</v>
      </c>
      <c r="N185">
        <v>2</v>
      </c>
      <c r="O185">
        <v>3</v>
      </c>
      <c r="P185">
        <v>2</v>
      </c>
      <c r="Q185">
        <v>3</v>
      </c>
      <c r="R185">
        <v>2</v>
      </c>
      <c r="S185">
        <v>2</v>
      </c>
      <c r="T185">
        <v>2</v>
      </c>
      <c r="U185">
        <v>4</v>
      </c>
      <c r="V185">
        <v>3</v>
      </c>
      <c r="W185">
        <v>2</v>
      </c>
      <c r="X185">
        <v>2</v>
      </c>
      <c r="Y185">
        <v>2</v>
      </c>
      <c r="Z185">
        <v>4</v>
      </c>
      <c r="AA185">
        <v>4</v>
      </c>
      <c r="AB185">
        <v>1</v>
      </c>
      <c r="AC185">
        <v>2</v>
      </c>
      <c r="AD185">
        <v>4</v>
      </c>
      <c r="AE185">
        <v>2</v>
      </c>
      <c r="AF185">
        <v>2</v>
      </c>
      <c r="AG185">
        <v>3</v>
      </c>
      <c r="AH185">
        <v>3</v>
      </c>
      <c r="AI185">
        <v>2</v>
      </c>
      <c r="AJ185">
        <v>2</v>
      </c>
      <c r="AK185">
        <v>2</v>
      </c>
      <c r="AL185">
        <v>3</v>
      </c>
      <c r="AM185">
        <v>4</v>
      </c>
      <c r="AN185">
        <v>3</v>
      </c>
      <c r="AO185">
        <v>4</v>
      </c>
      <c r="AP185">
        <v>4</v>
      </c>
      <c r="AQ185">
        <v>4</v>
      </c>
      <c r="AR185">
        <v>4</v>
      </c>
      <c r="AS185">
        <v>3</v>
      </c>
      <c r="AT185">
        <v>2</v>
      </c>
      <c r="AU185">
        <v>3</v>
      </c>
      <c r="AV185">
        <v>2</v>
      </c>
      <c r="AW185">
        <v>3</v>
      </c>
      <c r="AX185">
        <v>4</v>
      </c>
      <c r="AY185">
        <v>4</v>
      </c>
      <c r="AZ185">
        <v>2</v>
      </c>
      <c r="BA185" t="s">
        <v>551</v>
      </c>
    </row>
    <row r="186" spans="1:53" x14ac:dyDescent="0.3">
      <c r="A186">
        <v>118460483601</v>
      </c>
      <c r="B186">
        <v>453298388</v>
      </c>
      <c r="C186" s="1">
        <v>45233.658912037034</v>
      </c>
      <c r="D186" s="1">
        <v>45233.664583333331</v>
      </c>
      <c r="E186" t="s">
        <v>552</v>
      </c>
      <c r="I186" t="s">
        <v>48</v>
      </c>
      <c r="J186" t="s">
        <v>65</v>
      </c>
      <c r="K186">
        <v>4</v>
      </c>
      <c r="L186">
        <v>4</v>
      </c>
      <c r="M186">
        <v>4</v>
      </c>
      <c r="N186">
        <v>3</v>
      </c>
      <c r="O186">
        <v>4</v>
      </c>
      <c r="P186">
        <v>4</v>
      </c>
      <c r="Q186">
        <v>4</v>
      </c>
      <c r="R186">
        <v>3</v>
      </c>
      <c r="S186">
        <v>5</v>
      </c>
      <c r="T186">
        <v>5</v>
      </c>
      <c r="U186">
        <v>4</v>
      </c>
      <c r="V186">
        <v>3</v>
      </c>
      <c r="W186">
        <v>4</v>
      </c>
      <c r="X186">
        <v>2</v>
      </c>
      <c r="Y186">
        <v>4</v>
      </c>
      <c r="Z186">
        <v>4</v>
      </c>
      <c r="AA186">
        <v>3</v>
      </c>
      <c r="AB186">
        <v>4</v>
      </c>
      <c r="AC186">
        <v>4</v>
      </c>
      <c r="AD186">
        <v>3</v>
      </c>
      <c r="AE186">
        <v>4</v>
      </c>
      <c r="AF186">
        <v>4</v>
      </c>
      <c r="AG186">
        <v>4</v>
      </c>
      <c r="AH186">
        <v>5</v>
      </c>
      <c r="AI186">
        <v>3</v>
      </c>
      <c r="AJ186">
        <v>4</v>
      </c>
      <c r="AK186">
        <v>2</v>
      </c>
      <c r="AL186">
        <v>4</v>
      </c>
      <c r="AM186">
        <v>4</v>
      </c>
      <c r="AN186" t="s">
        <v>50</v>
      </c>
      <c r="AO186">
        <v>2</v>
      </c>
      <c r="AP186">
        <v>4</v>
      </c>
      <c r="AQ186">
        <v>4</v>
      </c>
      <c r="AR186">
        <v>4</v>
      </c>
      <c r="AS186">
        <v>4</v>
      </c>
      <c r="AT186">
        <v>4</v>
      </c>
      <c r="AU186">
        <v>4</v>
      </c>
      <c r="AZ186">
        <v>5</v>
      </c>
      <c r="BA186" t="s">
        <v>553</v>
      </c>
    </row>
    <row r="187" spans="1:53" x14ac:dyDescent="0.3">
      <c r="A187">
        <v>118460480017</v>
      </c>
      <c r="B187">
        <v>453298388</v>
      </c>
      <c r="C187" s="1">
        <v>45233.64267361111</v>
      </c>
      <c r="D187" s="1">
        <v>45233.658784722225</v>
      </c>
      <c r="E187" t="s">
        <v>554</v>
      </c>
      <c r="I187" t="s">
        <v>48</v>
      </c>
      <c r="J187" t="s">
        <v>96</v>
      </c>
      <c r="K187">
        <v>4</v>
      </c>
      <c r="L187">
        <v>2</v>
      </c>
      <c r="M187">
        <v>4</v>
      </c>
      <c r="N187">
        <v>3</v>
      </c>
      <c r="O187">
        <v>4</v>
      </c>
      <c r="P187">
        <v>4</v>
      </c>
      <c r="Q187">
        <v>3</v>
      </c>
      <c r="R187">
        <v>4</v>
      </c>
      <c r="S187">
        <v>4</v>
      </c>
      <c r="T187">
        <v>3</v>
      </c>
      <c r="U187">
        <v>3</v>
      </c>
      <c r="V187">
        <v>4</v>
      </c>
      <c r="W187">
        <v>4</v>
      </c>
      <c r="X187">
        <v>2</v>
      </c>
      <c r="Y187">
        <v>2</v>
      </c>
      <c r="Z187">
        <v>4</v>
      </c>
      <c r="AA187">
        <v>4</v>
      </c>
      <c r="AB187">
        <v>4</v>
      </c>
      <c r="AC187">
        <v>3</v>
      </c>
      <c r="AD187">
        <v>3</v>
      </c>
      <c r="AE187">
        <v>4</v>
      </c>
      <c r="AF187">
        <v>4</v>
      </c>
      <c r="AG187">
        <v>4</v>
      </c>
      <c r="AH187">
        <v>2</v>
      </c>
      <c r="AI187">
        <v>4</v>
      </c>
      <c r="AJ187">
        <v>4</v>
      </c>
      <c r="AK187">
        <v>1</v>
      </c>
      <c r="AL187">
        <v>4</v>
      </c>
      <c r="AM187">
        <v>3</v>
      </c>
      <c r="AN187" t="s">
        <v>50</v>
      </c>
      <c r="AO187">
        <v>4</v>
      </c>
      <c r="AP187">
        <v>4</v>
      </c>
      <c r="AQ187">
        <v>4</v>
      </c>
      <c r="AR187">
        <v>3</v>
      </c>
      <c r="AS187">
        <v>3</v>
      </c>
      <c r="AT187">
        <v>3</v>
      </c>
      <c r="AU187">
        <v>3</v>
      </c>
      <c r="AV187">
        <v>3</v>
      </c>
      <c r="AW187">
        <v>4</v>
      </c>
      <c r="AX187">
        <v>4</v>
      </c>
      <c r="AY187">
        <v>4</v>
      </c>
      <c r="AZ187">
        <v>5</v>
      </c>
      <c r="BA187" t="s">
        <v>555</v>
      </c>
    </row>
    <row r="188" spans="1:53" x14ac:dyDescent="0.3">
      <c r="A188">
        <v>118460478008</v>
      </c>
      <c r="B188">
        <v>453298388</v>
      </c>
      <c r="C188" s="1">
        <v>45233.653136574074</v>
      </c>
      <c r="D188" s="1">
        <v>45233.656504629631</v>
      </c>
      <c r="E188" t="s">
        <v>556</v>
      </c>
      <c r="I188" t="s">
        <v>48</v>
      </c>
      <c r="J188" t="s">
        <v>96</v>
      </c>
      <c r="K188">
        <v>4</v>
      </c>
      <c r="L188">
        <v>4</v>
      </c>
      <c r="M188">
        <v>4</v>
      </c>
      <c r="N188">
        <v>5</v>
      </c>
      <c r="O188">
        <v>4</v>
      </c>
      <c r="P188">
        <v>4</v>
      </c>
      <c r="Q188">
        <v>4</v>
      </c>
      <c r="R188">
        <v>4</v>
      </c>
      <c r="S188">
        <v>4</v>
      </c>
      <c r="T188">
        <v>4</v>
      </c>
      <c r="U188">
        <v>3</v>
      </c>
      <c r="V188">
        <v>4</v>
      </c>
      <c r="W188">
        <v>4</v>
      </c>
      <c r="X188">
        <v>4</v>
      </c>
      <c r="Y188">
        <v>4</v>
      </c>
      <c r="Z188">
        <v>4</v>
      </c>
      <c r="AA188">
        <v>4</v>
      </c>
      <c r="AB188">
        <v>3</v>
      </c>
      <c r="AC188">
        <v>4</v>
      </c>
      <c r="AD188">
        <v>4</v>
      </c>
      <c r="AE188">
        <v>4</v>
      </c>
      <c r="AF188">
        <v>4</v>
      </c>
      <c r="AG188">
        <v>4</v>
      </c>
      <c r="AH188">
        <v>4</v>
      </c>
      <c r="AI188">
        <v>3</v>
      </c>
      <c r="AJ188">
        <v>4</v>
      </c>
      <c r="AK188">
        <v>3</v>
      </c>
      <c r="AL188">
        <v>4</v>
      </c>
      <c r="AM188">
        <v>4</v>
      </c>
      <c r="AN188">
        <v>3</v>
      </c>
      <c r="AO188">
        <v>4</v>
      </c>
      <c r="AP188">
        <v>4</v>
      </c>
      <c r="AQ188">
        <v>4</v>
      </c>
      <c r="AR188">
        <v>5</v>
      </c>
      <c r="AS188">
        <v>5</v>
      </c>
      <c r="AT188">
        <v>4</v>
      </c>
      <c r="AU188">
        <v>4</v>
      </c>
      <c r="AV188">
        <v>4</v>
      </c>
      <c r="AW188">
        <v>4</v>
      </c>
      <c r="AX188">
        <v>4</v>
      </c>
      <c r="AY188">
        <v>4</v>
      </c>
      <c r="AZ188">
        <v>4</v>
      </c>
      <c r="BA188" t="s">
        <v>557</v>
      </c>
    </row>
    <row r="189" spans="1:53" x14ac:dyDescent="0.3">
      <c r="A189">
        <v>118460474381</v>
      </c>
      <c r="B189">
        <v>453298388</v>
      </c>
      <c r="C189" s="1">
        <v>45233.638460648152</v>
      </c>
      <c r="D189" s="1">
        <v>45233.649247685185</v>
      </c>
      <c r="E189" t="s">
        <v>558</v>
      </c>
      <c r="I189" t="s">
        <v>48</v>
      </c>
      <c r="J189" t="s">
        <v>84</v>
      </c>
      <c r="K189">
        <v>4</v>
      </c>
      <c r="L189">
        <v>4</v>
      </c>
      <c r="M189">
        <v>4</v>
      </c>
      <c r="N189">
        <v>4</v>
      </c>
      <c r="O189">
        <v>4</v>
      </c>
      <c r="P189">
        <v>4</v>
      </c>
      <c r="Q189">
        <v>4</v>
      </c>
      <c r="R189">
        <v>4</v>
      </c>
      <c r="S189">
        <v>4</v>
      </c>
      <c r="T189">
        <v>4</v>
      </c>
      <c r="U189">
        <v>4</v>
      </c>
      <c r="V189">
        <v>4</v>
      </c>
      <c r="W189">
        <v>4</v>
      </c>
      <c r="X189">
        <v>4</v>
      </c>
      <c r="Y189">
        <v>4</v>
      </c>
      <c r="Z189">
        <v>4</v>
      </c>
      <c r="AA189">
        <v>4</v>
      </c>
      <c r="AB189">
        <v>4</v>
      </c>
      <c r="AC189">
        <v>4</v>
      </c>
      <c r="AD189">
        <v>4</v>
      </c>
      <c r="AE189">
        <v>4</v>
      </c>
      <c r="AF189">
        <v>4</v>
      </c>
      <c r="AG189">
        <v>4</v>
      </c>
      <c r="AH189">
        <v>4</v>
      </c>
      <c r="AI189">
        <v>4</v>
      </c>
      <c r="AJ189">
        <v>4</v>
      </c>
      <c r="AK189">
        <v>4</v>
      </c>
      <c r="AL189">
        <v>4</v>
      </c>
      <c r="AM189">
        <v>4</v>
      </c>
      <c r="AN189">
        <v>4</v>
      </c>
      <c r="AO189">
        <v>4</v>
      </c>
      <c r="AP189">
        <v>4</v>
      </c>
      <c r="AQ189">
        <v>4</v>
      </c>
      <c r="AR189">
        <v>4</v>
      </c>
      <c r="AS189">
        <v>4</v>
      </c>
      <c r="AT189">
        <v>2</v>
      </c>
      <c r="AU189">
        <v>2</v>
      </c>
      <c r="AV189">
        <v>2</v>
      </c>
      <c r="AW189">
        <v>2</v>
      </c>
      <c r="AX189">
        <v>2</v>
      </c>
      <c r="AY189">
        <v>2</v>
      </c>
      <c r="AZ189">
        <v>2</v>
      </c>
      <c r="BA189" t="s">
        <v>559</v>
      </c>
    </row>
    <row r="190" spans="1:53" x14ac:dyDescent="0.3">
      <c r="A190">
        <v>118460466373</v>
      </c>
      <c r="B190">
        <v>453298388</v>
      </c>
      <c r="C190" s="1">
        <v>45233.628113425926</v>
      </c>
      <c r="D190" s="1">
        <v>45233.636006944442</v>
      </c>
      <c r="E190" t="s">
        <v>506</v>
      </c>
      <c r="I190" t="s">
        <v>48</v>
      </c>
      <c r="J190" t="s">
        <v>49</v>
      </c>
      <c r="K190">
        <v>4</v>
      </c>
      <c r="L190">
        <v>4</v>
      </c>
      <c r="M190">
        <v>3</v>
      </c>
      <c r="N190">
        <v>4</v>
      </c>
      <c r="O190">
        <v>4</v>
      </c>
      <c r="P190">
        <v>4</v>
      </c>
      <c r="Q190">
        <v>3</v>
      </c>
      <c r="R190">
        <v>4</v>
      </c>
      <c r="S190">
        <v>3</v>
      </c>
      <c r="T190">
        <v>4</v>
      </c>
      <c r="U190">
        <v>4</v>
      </c>
      <c r="V190">
        <v>3</v>
      </c>
      <c r="W190">
        <v>4</v>
      </c>
      <c r="X190">
        <v>2</v>
      </c>
      <c r="Y190">
        <v>3</v>
      </c>
      <c r="Z190">
        <v>4</v>
      </c>
      <c r="AA190">
        <v>4</v>
      </c>
      <c r="AB190">
        <v>2</v>
      </c>
      <c r="AC190">
        <v>4</v>
      </c>
      <c r="AD190">
        <v>4</v>
      </c>
      <c r="AE190">
        <v>3</v>
      </c>
      <c r="AF190">
        <v>4</v>
      </c>
      <c r="AG190">
        <v>4</v>
      </c>
      <c r="AH190">
        <v>4</v>
      </c>
      <c r="AI190">
        <v>4</v>
      </c>
      <c r="AJ190">
        <v>4</v>
      </c>
      <c r="AK190">
        <v>4</v>
      </c>
      <c r="AL190">
        <v>4</v>
      </c>
      <c r="AM190">
        <v>2</v>
      </c>
      <c r="AN190">
        <v>3</v>
      </c>
      <c r="AO190">
        <v>4</v>
      </c>
      <c r="AP190">
        <v>4</v>
      </c>
      <c r="AQ190">
        <v>4</v>
      </c>
      <c r="AR190">
        <v>4</v>
      </c>
      <c r="AS190">
        <v>4</v>
      </c>
      <c r="AT190">
        <v>4</v>
      </c>
      <c r="AU190">
        <v>3</v>
      </c>
      <c r="AV190">
        <v>4</v>
      </c>
      <c r="AW190">
        <v>4</v>
      </c>
      <c r="AX190">
        <v>3</v>
      </c>
      <c r="AY190">
        <v>5</v>
      </c>
      <c r="AZ190">
        <v>4</v>
      </c>
      <c r="BA190" t="s">
        <v>563</v>
      </c>
    </row>
    <row r="191" spans="1:53" x14ac:dyDescent="0.3">
      <c r="A191">
        <v>118460465379</v>
      </c>
      <c r="B191">
        <v>453298388</v>
      </c>
      <c r="C191" s="1">
        <v>45233.630381944444</v>
      </c>
      <c r="D191" s="1">
        <v>45233.634502314817</v>
      </c>
      <c r="E191" t="s">
        <v>564</v>
      </c>
      <c r="I191" t="s">
        <v>48</v>
      </c>
      <c r="J191" t="s">
        <v>53</v>
      </c>
      <c r="K191">
        <v>4</v>
      </c>
      <c r="L191">
        <v>2</v>
      </c>
      <c r="M191">
        <v>2</v>
      </c>
      <c r="N191">
        <v>3</v>
      </c>
      <c r="O191">
        <v>3</v>
      </c>
      <c r="P191">
        <v>3</v>
      </c>
      <c r="Q191">
        <v>2</v>
      </c>
      <c r="R191">
        <v>2</v>
      </c>
      <c r="S191">
        <v>3</v>
      </c>
      <c r="T191">
        <v>3</v>
      </c>
      <c r="U191">
        <v>3</v>
      </c>
      <c r="V191">
        <v>3</v>
      </c>
      <c r="W191">
        <v>4</v>
      </c>
      <c r="X191">
        <v>3</v>
      </c>
      <c r="Y191">
        <v>3</v>
      </c>
      <c r="Z191">
        <v>4</v>
      </c>
      <c r="AA191">
        <v>4</v>
      </c>
      <c r="AB191">
        <v>4</v>
      </c>
      <c r="AC191">
        <v>4</v>
      </c>
      <c r="AD191">
        <v>4</v>
      </c>
      <c r="AE191">
        <v>3</v>
      </c>
      <c r="AF191">
        <v>3</v>
      </c>
      <c r="AG191">
        <v>4</v>
      </c>
      <c r="AH191">
        <v>4</v>
      </c>
      <c r="AI191">
        <v>2</v>
      </c>
      <c r="AJ191">
        <v>2</v>
      </c>
      <c r="AK191">
        <v>4</v>
      </c>
      <c r="AL191">
        <v>4</v>
      </c>
      <c r="AM191">
        <v>4</v>
      </c>
      <c r="AN191" t="s">
        <v>50</v>
      </c>
      <c r="AO191">
        <v>1</v>
      </c>
      <c r="AP191">
        <v>4</v>
      </c>
      <c r="AQ191" t="s">
        <v>81</v>
      </c>
      <c r="AR191">
        <v>2</v>
      </c>
      <c r="AS191">
        <v>2</v>
      </c>
      <c r="AT191">
        <v>4</v>
      </c>
      <c r="AU191">
        <v>3</v>
      </c>
      <c r="AV191">
        <v>2</v>
      </c>
      <c r="AW191">
        <v>4</v>
      </c>
      <c r="AX191">
        <v>2</v>
      </c>
      <c r="AY191">
        <v>4</v>
      </c>
      <c r="AZ191">
        <v>4</v>
      </c>
      <c r="BA191" t="s">
        <v>79</v>
      </c>
    </row>
    <row r="192" spans="1:53" x14ac:dyDescent="0.3">
      <c r="A192">
        <v>118460465390</v>
      </c>
      <c r="B192">
        <v>453298388</v>
      </c>
      <c r="C192" s="1">
        <v>45233.614108796297</v>
      </c>
      <c r="D192" s="1">
        <v>45233.634421296294</v>
      </c>
      <c r="E192" t="s">
        <v>565</v>
      </c>
      <c r="I192" t="s">
        <v>48</v>
      </c>
      <c r="J192" t="s">
        <v>49</v>
      </c>
      <c r="K192">
        <v>5</v>
      </c>
      <c r="L192">
        <v>5</v>
      </c>
      <c r="M192">
        <v>5</v>
      </c>
      <c r="N192">
        <v>2</v>
      </c>
      <c r="O192">
        <v>5</v>
      </c>
      <c r="P192">
        <v>5</v>
      </c>
      <c r="Q192">
        <v>5</v>
      </c>
      <c r="R192">
        <v>5</v>
      </c>
      <c r="S192">
        <v>5</v>
      </c>
      <c r="T192">
        <v>5</v>
      </c>
      <c r="U192">
        <v>5</v>
      </c>
      <c r="V192">
        <v>3</v>
      </c>
      <c r="W192">
        <v>4</v>
      </c>
      <c r="X192">
        <v>3</v>
      </c>
      <c r="Y192">
        <v>5</v>
      </c>
      <c r="Z192">
        <v>5</v>
      </c>
      <c r="AA192">
        <v>3</v>
      </c>
      <c r="AB192">
        <v>3</v>
      </c>
      <c r="AC192">
        <v>5</v>
      </c>
      <c r="AD192">
        <v>5</v>
      </c>
      <c r="AE192">
        <v>5</v>
      </c>
      <c r="AF192">
        <v>5</v>
      </c>
      <c r="AG192">
        <v>5</v>
      </c>
      <c r="AH192">
        <v>5</v>
      </c>
      <c r="AI192">
        <v>5</v>
      </c>
      <c r="AJ192">
        <v>5</v>
      </c>
      <c r="AK192">
        <v>3</v>
      </c>
      <c r="AL192">
        <v>5</v>
      </c>
      <c r="AM192">
        <v>3</v>
      </c>
      <c r="AN192" t="s">
        <v>50</v>
      </c>
      <c r="AO192">
        <v>4</v>
      </c>
      <c r="AP192">
        <v>3</v>
      </c>
      <c r="AQ192">
        <v>5</v>
      </c>
      <c r="AR192">
        <v>5</v>
      </c>
      <c r="AS192">
        <v>5</v>
      </c>
      <c r="AT192">
        <v>1</v>
      </c>
      <c r="AU192">
        <v>1</v>
      </c>
      <c r="AW192">
        <v>1</v>
      </c>
      <c r="AZ192">
        <v>2</v>
      </c>
      <c r="BA192" t="s">
        <v>566</v>
      </c>
    </row>
    <row r="193" spans="1:53" x14ac:dyDescent="0.3">
      <c r="A193">
        <v>118460463507</v>
      </c>
      <c r="B193">
        <v>453298388</v>
      </c>
      <c r="C193" s="1">
        <v>45233.627395833333</v>
      </c>
      <c r="D193" s="1">
        <v>45233.631423611114</v>
      </c>
      <c r="E193" t="s">
        <v>568</v>
      </c>
      <c r="I193" t="s">
        <v>48</v>
      </c>
      <c r="J193" t="s">
        <v>84</v>
      </c>
      <c r="K193">
        <v>5</v>
      </c>
      <c r="L193">
        <v>5</v>
      </c>
      <c r="M193">
        <v>5</v>
      </c>
      <c r="N193">
        <v>5</v>
      </c>
      <c r="O193">
        <v>4</v>
      </c>
      <c r="P193">
        <v>5</v>
      </c>
      <c r="Q193">
        <v>5</v>
      </c>
      <c r="R193">
        <v>5</v>
      </c>
      <c r="S193">
        <v>5</v>
      </c>
      <c r="T193">
        <v>5</v>
      </c>
      <c r="U193">
        <v>4</v>
      </c>
      <c r="V193">
        <v>5</v>
      </c>
      <c r="W193">
        <v>5</v>
      </c>
      <c r="X193">
        <v>4</v>
      </c>
      <c r="Y193">
        <v>4</v>
      </c>
      <c r="Z193">
        <v>5</v>
      </c>
      <c r="AA193">
        <v>5</v>
      </c>
      <c r="AB193">
        <v>5</v>
      </c>
      <c r="AC193">
        <v>5</v>
      </c>
      <c r="AD193">
        <v>5</v>
      </c>
      <c r="AE193">
        <v>5</v>
      </c>
      <c r="AF193">
        <v>4</v>
      </c>
      <c r="AG193">
        <v>4</v>
      </c>
      <c r="AH193">
        <v>4</v>
      </c>
      <c r="AI193">
        <v>4</v>
      </c>
      <c r="AJ193">
        <v>4</v>
      </c>
      <c r="AK193">
        <v>4</v>
      </c>
      <c r="AL193">
        <v>4</v>
      </c>
      <c r="AM193">
        <v>4</v>
      </c>
      <c r="AN193">
        <v>3</v>
      </c>
      <c r="AO193">
        <v>4</v>
      </c>
      <c r="AP193">
        <v>5</v>
      </c>
      <c r="AQ193">
        <v>5</v>
      </c>
      <c r="AR193">
        <v>5</v>
      </c>
      <c r="AS193">
        <v>4</v>
      </c>
      <c r="AT193">
        <v>5</v>
      </c>
      <c r="AU193">
        <v>5</v>
      </c>
      <c r="AV193">
        <v>5</v>
      </c>
      <c r="AW193">
        <v>5</v>
      </c>
      <c r="AX193">
        <v>5</v>
      </c>
      <c r="AY193">
        <v>5</v>
      </c>
      <c r="AZ193">
        <v>5</v>
      </c>
      <c r="BA193" t="s">
        <v>569</v>
      </c>
    </row>
    <row r="194" spans="1:53" x14ac:dyDescent="0.3">
      <c r="A194">
        <v>118460457607</v>
      </c>
      <c r="B194">
        <v>453298388</v>
      </c>
      <c r="C194" s="1">
        <v>45233.619652777779</v>
      </c>
      <c r="D194" s="1">
        <v>45233.624884259261</v>
      </c>
      <c r="E194" t="s">
        <v>570</v>
      </c>
      <c r="I194" t="s">
        <v>48</v>
      </c>
      <c r="J194" t="s">
        <v>96</v>
      </c>
      <c r="K194">
        <v>4</v>
      </c>
      <c r="L194">
        <v>4</v>
      </c>
      <c r="M194">
        <v>4</v>
      </c>
      <c r="N194">
        <v>5</v>
      </c>
      <c r="O194">
        <v>3</v>
      </c>
      <c r="P194">
        <v>4</v>
      </c>
      <c r="Q194">
        <v>4</v>
      </c>
      <c r="R194">
        <v>4</v>
      </c>
      <c r="S194">
        <v>5</v>
      </c>
      <c r="T194">
        <v>5</v>
      </c>
      <c r="U194">
        <v>4</v>
      </c>
      <c r="V194">
        <v>5</v>
      </c>
      <c r="W194">
        <v>5</v>
      </c>
      <c r="X194">
        <v>4</v>
      </c>
      <c r="Y194">
        <v>4</v>
      </c>
      <c r="Z194">
        <v>4</v>
      </c>
      <c r="AA194">
        <v>4</v>
      </c>
      <c r="AB194">
        <v>4</v>
      </c>
      <c r="AC194">
        <v>4</v>
      </c>
      <c r="AD194">
        <v>3</v>
      </c>
      <c r="AE194">
        <v>4</v>
      </c>
      <c r="AF194">
        <v>4</v>
      </c>
      <c r="AG194">
        <v>5</v>
      </c>
      <c r="AH194">
        <v>4</v>
      </c>
      <c r="AI194">
        <v>4</v>
      </c>
      <c r="AJ194">
        <v>5</v>
      </c>
      <c r="AK194">
        <v>4</v>
      </c>
      <c r="AL194">
        <v>4</v>
      </c>
      <c r="AM194">
        <v>5</v>
      </c>
      <c r="AN194">
        <v>4</v>
      </c>
      <c r="AO194">
        <v>4</v>
      </c>
      <c r="AP194">
        <v>5</v>
      </c>
      <c r="AQ194">
        <v>4</v>
      </c>
      <c r="AR194">
        <v>4</v>
      </c>
      <c r="AS194">
        <v>5</v>
      </c>
      <c r="AT194">
        <v>5</v>
      </c>
      <c r="AU194">
        <v>5</v>
      </c>
      <c r="AV194">
        <v>5</v>
      </c>
      <c r="AW194">
        <v>5</v>
      </c>
      <c r="AX194">
        <v>5</v>
      </c>
      <c r="AY194">
        <v>5</v>
      </c>
      <c r="AZ194">
        <v>5</v>
      </c>
      <c r="BA194" t="s">
        <v>571</v>
      </c>
    </row>
    <row r="195" spans="1:53" x14ac:dyDescent="0.3">
      <c r="A195">
        <v>118460457385</v>
      </c>
      <c r="B195">
        <v>453298388</v>
      </c>
      <c r="C195" s="1">
        <v>45233.62226851852</v>
      </c>
      <c r="D195" s="1">
        <v>45233.622696759259</v>
      </c>
      <c r="E195" t="s">
        <v>572</v>
      </c>
      <c r="I195" t="s">
        <v>48</v>
      </c>
      <c r="J195" t="s">
        <v>65</v>
      </c>
      <c r="K195">
        <v>3</v>
      </c>
      <c r="L195">
        <v>2</v>
      </c>
      <c r="M195">
        <v>4</v>
      </c>
      <c r="N195">
        <v>4</v>
      </c>
      <c r="O195">
        <v>4</v>
      </c>
      <c r="P195">
        <v>4</v>
      </c>
      <c r="Q195">
        <v>5</v>
      </c>
      <c r="R195">
        <v>4</v>
      </c>
      <c r="S195">
        <v>4</v>
      </c>
      <c r="T195">
        <v>4</v>
      </c>
      <c r="U195">
        <v>3</v>
      </c>
      <c r="V195">
        <v>1</v>
      </c>
      <c r="W195">
        <v>4</v>
      </c>
      <c r="X195">
        <v>2</v>
      </c>
      <c r="Y195">
        <v>4</v>
      </c>
      <c r="Z195">
        <v>4</v>
      </c>
      <c r="AA195">
        <v>4</v>
      </c>
      <c r="AB195">
        <v>4</v>
      </c>
      <c r="AC195">
        <v>4</v>
      </c>
      <c r="AD195">
        <v>4</v>
      </c>
      <c r="AE195">
        <v>4</v>
      </c>
      <c r="AF195">
        <v>4</v>
      </c>
      <c r="AG195">
        <v>3</v>
      </c>
      <c r="AH195">
        <v>3</v>
      </c>
      <c r="AI195">
        <v>2</v>
      </c>
      <c r="AJ195">
        <v>4</v>
      </c>
      <c r="AK195">
        <v>3</v>
      </c>
      <c r="AL195">
        <v>4</v>
      </c>
      <c r="AM195">
        <v>4</v>
      </c>
      <c r="AN195" t="s">
        <v>50</v>
      </c>
      <c r="AO195">
        <v>2</v>
      </c>
      <c r="AP195" t="s">
        <v>81</v>
      </c>
      <c r="AQ195" t="s">
        <v>81</v>
      </c>
      <c r="AR195">
        <v>3</v>
      </c>
      <c r="AS195">
        <v>3</v>
      </c>
      <c r="AT195">
        <v>4</v>
      </c>
      <c r="AU195">
        <v>4</v>
      </c>
      <c r="AV195">
        <v>1</v>
      </c>
      <c r="AW195">
        <v>4</v>
      </c>
      <c r="AX195">
        <v>4</v>
      </c>
      <c r="AZ195">
        <v>2</v>
      </c>
      <c r="BA195" t="s">
        <v>573</v>
      </c>
    </row>
    <row r="196" spans="1:53" x14ac:dyDescent="0.3">
      <c r="A196">
        <v>118460457198</v>
      </c>
      <c r="B196">
        <v>453298388</v>
      </c>
      <c r="C196" s="1">
        <v>45233.613252314812</v>
      </c>
      <c r="D196" s="1">
        <v>45233.622071759259</v>
      </c>
      <c r="E196" t="s">
        <v>574</v>
      </c>
      <c r="I196" t="s">
        <v>48</v>
      </c>
      <c r="J196" t="s">
        <v>53</v>
      </c>
      <c r="K196">
        <v>4</v>
      </c>
      <c r="L196">
        <v>4</v>
      </c>
      <c r="M196">
        <v>4</v>
      </c>
      <c r="N196">
        <v>4</v>
      </c>
      <c r="O196">
        <v>4</v>
      </c>
      <c r="P196">
        <v>4</v>
      </c>
      <c r="Q196">
        <v>4</v>
      </c>
      <c r="R196">
        <v>4</v>
      </c>
      <c r="S196">
        <v>4</v>
      </c>
      <c r="T196">
        <v>4</v>
      </c>
      <c r="U196">
        <v>3</v>
      </c>
      <c r="V196">
        <v>3</v>
      </c>
      <c r="W196">
        <v>3</v>
      </c>
      <c r="X196">
        <v>3</v>
      </c>
      <c r="Y196">
        <v>4</v>
      </c>
      <c r="Z196">
        <v>4</v>
      </c>
      <c r="AA196">
        <v>4</v>
      </c>
      <c r="AB196">
        <v>4</v>
      </c>
      <c r="AC196">
        <v>4</v>
      </c>
      <c r="AD196">
        <v>2</v>
      </c>
      <c r="AE196">
        <v>3</v>
      </c>
      <c r="AF196">
        <v>3</v>
      </c>
      <c r="AG196">
        <v>4</v>
      </c>
      <c r="AH196">
        <v>4</v>
      </c>
      <c r="AI196">
        <v>4</v>
      </c>
      <c r="AJ196">
        <v>4</v>
      </c>
      <c r="AK196">
        <v>4</v>
      </c>
      <c r="AL196">
        <v>4</v>
      </c>
      <c r="AM196">
        <v>4</v>
      </c>
      <c r="AN196">
        <v>4</v>
      </c>
      <c r="AO196">
        <v>4</v>
      </c>
      <c r="AP196">
        <v>4</v>
      </c>
      <c r="AQ196">
        <v>3</v>
      </c>
      <c r="AR196">
        <v>4</v>
      </c>
      <c r="AS196">
        <v>3</v>
      </c>
      <c r="AT196">
        <v>4</v>
      </c>
      <c r="AU196">
        <v>4</v>
      </c>
      <c r="AV196">
        <v>3</v>
      </c>
      <c r="AW196">
        <v>4</v>
      </c>
      <c r="AX196">
        <v>4</v>
      </c>
      <c r="AY196">
        <v>3</v>
      </c>
      <c r="AZ196">
        <v>4</v>
      </c>
      <c r="BA196" t="s">
        <v>575</v>
      </c>
    </row>
    <row r="197" spans="1:53" x14ac:dyDescent="0.3">
      <c r="A197">
        <v>118460455258</v>
      </c>
      <c r="B197">
        <v>453298388</v>
      </c>
      <c r="C197" s="1">
        <v>45233.60974537037</v>
      </c>
      <c r="D197" s="1">
        <v>45233.619166666664</v>
      </c>
      <c r="E197" t="s">
        <v>576</v>
      </c>
      <c r="I197" t="s">
        <v>48</v>
      </c>
      <c r="J197" t="s">
        <v>96</v>
      </c>
      <c r="K197">
        <v>5</v>
      </c>
      <c r="L197">
        <v>5</v>
      </c>
      <c r="M197">
        <v>5</v>
      </c>
      <c r="N197">
        <v>5</v>
      </c>
      <c r="O197">
        <v>5</v>
      </c>
      <c r="P197">
        <v>5</v>
      </c>
      <c r="Q197">
        <v>5</v>
      </c>
      <c r="R197">
        <v>5</v>
      </c>
      <c r="S197">
        <v>5</v>
      </c>
      <c r="T197">
        <v>5</v>
      </c>
      <c r="U197">
        <v>5</v>
      </c>
      <c r="V197">
        <v>5</v>
      </c>
      <c r="W197">
        <v>5</v>
      </c>
      <c r="X197">
        <v>5</v>
      </c>
      <c r="Y197">
        <v>5</v>
      </c>
      <c r="Z197">
        <v>5</v>
      </c>
      <c r="AA197">
        <v>5</v>
      </c>
      <c r="AB197">
        <v>5</v>
      </c>
      <c r="AC197">
        <v>5</v>
      </c>
      <c r="AD197">
        <v>5</v>
      </c>
      <c r="AE197">
        <v>5</v>
      </c>
      <c r="AF197">
        <v>5</v>
      </c>
      <c r="AG197">
        <v>5</v>
      </c>
      <c r="AH197">
        <v>5</v>
      </c>
      <c r="AI197">
        <v>4</v>
      </c>
      <c r="AJ197">
        <v>5</v>
      </c>
      <c r="AK197">
        <v>5</v>
      </c>
      <c r="AL197">
        <v>5</v>
      </c>
      <c r="AM197">
        <v>5</v>
      </c>
      <c r="AN197">
        <v>4</v>
      </c>
      <c r="AO197">
        <v>5</v>
      </c>
      <c r="AP197">
        <v>5</v>
      </c>
      <c r="AQ197">
        <v>5</v>
      </c>
      <c r="AR197">
        <v>5</v>
      </c>
      <c r="AS197">
        <v>5</v>
      </c>
      <c r="AT197">
        <v>5</v>
      </c>
      <c r="AU197">
        <v>5</v>
      </c>
      <c r="AV197">
        <v>5</v>
      </c>
      <c r="AW197">
        <v>5</v>
      </c>
      <c r="AX197">
        <v>5</v>
      </c>
      <c r="AY197">
        <v>5</v>
      </c>
      <c r="AZ197">
        <v>5</v>
      </c>
      <c r="BA197" t="s">
        <v>577</v>
      </c>
    </row>
    <row r="198" spans="1:53" x14ac:dyDescent="0.3">
      <c r="A198">
        <v>118460454455</v>
      </c>
      <c r="B198">
        <v>453298388</v>
      </c>
      <c r="C198" s="1">
        <v>45233.611296296294</v>
      </c>
      <c r="D198" s="1">
        <v>45233.617638888885</v>
      </c>
      <c r="E198" t="s">
        <v>578</v>
      </c>
      <c r="I198" t="s">
        <v>48</v>
      </c>
      <c r="J198" t="s">
        <v>49</v>
      </c>
      <c r="K198">
        <v>4</v>
      </c>
      <c r="L198">
        <v>4</v>
      </c>
      <c r="M198">
        <v>4</v>
      </c>
      <c r="N198">
        <v>4</v>
      </c>
      <c r="O198">
        <v>4</v>
      </c>
      <c r="P198">
        <v>4</v>
      </c>
      <c r="Q198">
        <v>4</v>
      </c>
      <c r="R198">
        <v>4</v>
      </c>
      <c r="S198">
        <v>3</v>
      </c>
      <c r="T198">
        <v>4</v>
      </c>
      <c r="U198">
        <v>4</v>
      </c>
      <c r="V198">
        <v>2</v>
      </c>
      <c r="W198">
        <v>3</v>
      </c>
      <c r="X198">
        <v>2</v>
      </c>
      <c r="Y198">
        <v>4</v>
      </c>
      <c r="Z198">
        <v>3</v>
      </c>
      <c r="AA198">
        <v>3</v>
      </c>
      <c r="AB198">
        <v>3</v>
      </c>
      <c r="AC198">
        <v>3</v>
      </c>
      <c r="AD198">
        <v>4</v>
      </c>
      <c r="AE198">
        <v>4</v>
      </c>
      <c r="AF198">
        <v>4</v>
      </c>
      <c r="AG198">
        <v>4</v>
      </c>
      <c r="AH198">
        <v>4</v>
      </c>
      <c r="AI198">
        <v>4</v>
      </c>
      <c r="AJ198">
        <v>4</v>
      </c>
      <c r="AK198">
        <v>4</v>
      </c>
      <c r="AL198">
        <v>4</v>
      </c>
      <c r="AM198">
        <v>4</v>
      </c>
      <c r="AN198">
        <v>4</v>
      </c>
      <c r="AO198">
        <v>3</v>
      </c>
      <c r="AP198">
        <v>3</v>
      </c>
      <c r="AQ198">
        <v>4</v>
      </c>
      <c r="AR198">
        <v>4</v>
      </c>
      <c r="AS198">
        <v>4</v>
      </c>
      <c r="AT198">
        <v>4</v>
      </c>
      <c r="AU198">
        <v>4</v>
      </c>
      <c r="AV198">
        <v>3</v>
      </c>
      <c r="AW198">
        <v>4</v>
      </c>
      <c r="AX198">
        <v>4</v>
      </c>
      <c r="AY198">
        <v>4</v>
      </c>
      <c r="AZ198">
        <v>4</v>
      </c>
      <c r="BA198" t="s">
        <v>579</v>
      </c>
    </row>
    <row r="199" spans="1:53" x14ac:dyDescent="0.3">
      <c r="A199">
        <v>118460453764</v>
      </c>
      <c r="B199">
        <v>453298388</v>
      </c>
      <c r="C199" s="1">
        <v>45233.608842592592</v>
      </c>
      <c r="D199" s="1">
        <v>45233.616388888891</v>
      </c>
      <c r="E199" t="s">
        <v>580</v>
      </c>
      <c r="I199" t="s">
        <v>48</v>
      </c>
      <c r="J199" t="s">
        <v>65</v>
      </c>
      <c r="K199">
        <v>3</v>
      </c>
      <c r="L199">
        <v>4</v>
      </c>
      <c r="M199">
        <v>4</v>
      </c>
      <c r="N199">
        <v>4</v>
      </c>
      <c r="O199">
        <v>4</v>
      </c>
      <c r="P199">
        <v>4</v>
      </c>
      <c r="Q199">
        <v>4</v>
      </c>
      <c r="R199">
        <v>4</v>
      </c>
      <c r="S199">
        <v>4</v>
      </c>
      <c r="T199">
        <v>4</v>
      </c>
      <c r="U199">
        <v>4</v>
      </c>
      <c r="V199">
        <v>4</v>
      </c>
      <c r="W199">
        <v>4</v>
      </c>
      <c r="X199">
        <v>4</v>
      </c>
      <c r="Y199">
        <v>4</v>
      </c>
      <c r="Z199">
        <v>4</v>
      </c>
      <c r="AA199">
        <v>4</v>
      </c>
      <c r="AB199">
        <v>4</v>
      </c>
      <c r="AC199">
        <v>4</v>
      </c>
      <c r="AD199">
        <v>3</v>
      </c>
      <c r="AE199">
        <v>4</v>
      </c>
      <c r="AF199">
        <v>4</v>
      </c>
      <c r="AG199">
        <v>3</v>
      </c>
      <c r="AH199">
        <v>4</v>
      </c>
      <c r="AI199">
        <v>4</v>
      </c>
      <c r="AJ199">
        <v>4</v>
      </c>
      <c r="AK199">
        <v>4</v>
      </c>
      <c r="AL199">
        <v>3</v>
      </c>
      <c r="AM199">
        <v>4</v>
      </c>
      <c r="AN199" t="s">
        <v>50</v>
      </c>
      <c r="AO199">
        <v>2</v>
      </c>
      <c r="AP199" t="s">
        <v>81</v>
      </c>
      <c r="AQ199" t="s">
        <v>81</v>
      </c>
      <c r="AR199">
        <v>4</v>
      </c>
      <c r="AS199">
        <v>4</v>
      </c>
      <c r="AT199">
        <v>4</v>
      </c>
      <c r="AU199">
        <v>4</v>
      </c>
      <c r="AV199">
        <v>4</v>
      </c>
      <c r="AW199">
        <v>4</v>
      </c>
      <c r="AX199">
        <v>4</v>
      </c>
      <c r="AZ199">
        <v>3</v>
      </c>
      <c r="BA199" t="s">
        <v>581</v>
      </c>
    </row>
    <row r="200" spans="1:53" x14ac:dyDescent="0.3">
      <c r="A200">
        <v>118460453406</v>
      </c>
      <c r="B200">
        <v>453298388</v>
      </c>
      <c r="C200" s="1">
        <v>45233.609155092592</v>
      </c>
      <c r="D200" s="1">
        <v>45233.615856481483</v>
      </c>
      <c r="E200" t="s">
        <v>582</v>
      </c>
      <c r="I200" t="s">
        <v>48</v>
      </c>
      <c r="J200" t="s">
        <v>53</v>
      </c>
      <c r="K200">
        <v>5</v>
      </c>
      <c r="L200">
        <v>4</v>
      </c>
      <c r="M200">
        <v>5</v>
      </c>
      <c r="N200">
        <v>4</v>
      </c>
      <c r="O200">
        <v>4</v>
      </c>
      <c r="P200">
        <v>4</v>
      </c>
      <c r="Q200">
        <v>5</v>
      </c>
      <c r="R200">
        <v>5</v>
      </c>
      <c r="S200">
        <v>5</v>
      </c>
      <c r="T200">
        <v>4</v>
      </c>
      <c r="U200">
        <v>4</v>
      </c>
      <c r="V200">
        <v>3</v>
      </c>
      <c r="W200">
        <v>3</v>
      </c>
      <c r="X200">
        <v>2</v>
      </c>
      <c r="Y200">
        <v>4</v>
      </c>
      <c r="Z200">
        <v>4</v>
      </c>
      <c r="AA200">
        <v>4</v>
      </c>
      <c r="AB200">
        <v>4</v>
      </c>
      <c r="AC200">
        <v>4</v>
      </c>
      <c r="AD200">
        <v>5</v>
      </c>
      <c r="AE200">
        <v>4</v>
      </c>
      <c r="AF200">
        <v>4</v>
      </c>
      <c r="AG200">
        <v>3</v>
      </c>
      <c r="AH200">
        <v>4</v>
      </c>
      <c r="AI200">
        <v>2</v>
      </c>
      <c r="AJ200">
        <v>4</v>
      </c>
      <c r="AK200">
        <v>1</v>
      </c>
      <c r="AL200">
        <v>3</v>
      </c>
      <c r="AM200">
        <v>4</v>
      </c>
      <c r="AN200" t="s">
        <v>50</v>
      </c>
      <c r="AO200">
        <v>3</v>
      </c>
      <c r="AP200">
        <v>4</v>
      </c>
      <c r="AQ200">
        <v>4</v>
      </c>
      <c r="AR200">
        <v>5</v>
      </c>
      <c r="AS200">
        <v>5</v>
      </c>
      <c r="AT200">
        <v>3</v>
      </c>
      <c r="AU200">
        <v>5</v>
      </c>
      <c r="AV200">
        <v>2</v>
      </c>
      <c r="AW200">
        <v>3</v>
      </c>
      <c r="AX200">
        <v>3</v>
      </c>
      <c r="AY200">
        <v>4</v>
      </c>
      <c r="AZ200">
        <v>3</v>
      </c>
      <c r="BA200" t="s">
        <v>131</v>
      </c>
    </row>
    <row r="201" spans="1:53" x14ac:dyDescent="0.3">
      <c r="A201">
        <v>118460453049</v>
      </c>
      <c r="B201">
        <v>453298388</v>
      </c>
      <c r="C201" s="1">
        <v>45233.611261574071</v>
      </c>
      <c r="D201" s="1">
        <v>45233.615115740744</v>
      </c>
      <c r="E201" t="s">
        <v>583</v>
      </c>
      <c r="I201" t="s">
        <v>48</v>
      </c>
      <c r="J201" t="s">
        <v>65</v>
      </c>
      <c r="K201">
        <v>4</v>
      </c>
      <c r="L201">
        <v>4</v>
      </c>
      <c r="M201">
        <v>3</v>
      </c>
      <c r="N201">
        <v>2</v>
      </c>
      <c r="O201">
        <v>2</v>
      </c>
      <c r="P201">
        <v>4</v>
      </c>
      <c r="Q201">
        <v>2</v>
      </c>
      <c r="R201">
        <v>3</v>
      </c>
      <c r="S201">
        <v>2</v>
      </c>
      <c r="T201">
        <v>4</v>
      </c>
      <c r="U201">
        <v>4</v>
      </c>
      <c r="V201">
        <v>2</v>
      </c>
      <c r="W201">
        <v>4</v>
      </c>
      <c r="X201">
        <v>2</v>
      </c>
      <c r="Y201">
        <v>2</v>
      </c>
      <c r="Z201">
        <v>4</v>
      </c>
      <c r="AA201">
        <v>4</v>
      </c>
      <c r="AB201">
        <v>2</v>
      </c>
      <c r="AC201">
        <v>4</v>
      </c>
      <c r="AD201">
        <v>2</v>
      </c>
      <c r="AE201">
        <v>2</v>
      </c>
      <c r="AF201">
        <v>3</v>
      </c>
      <c r="AG201">
        <v>4</v>
      </c>
      <c r="AH201">
        <v>3</v>
      </c>
      <c r="AI201">
        <v>4</v>
      </c>
      <c r="AJ201">
        <v>4</v>
      </c>
      <c r="AK201">
        <v>4</v>
      </c>
      <c r="AL201">
        <v>4</v>
      </c>
      <c r="AM201">
        <v>4</v>
      </c>
      <c r="AN201">
        <v>1</v>
      </c>
      <c r="AO201">
        <v>4</v>
      </c>
      <c r="AP201">
        <v>4</v>
      </c>
      <c r="AQ201">
        <v>4</v>
      </c>
      <c r="AR201">
        <v>2</v>
      </c>
      <c r="AS201">
        <v>3</v>
      </c>
      <c r="AT201">
        <v>4</v>
      </c>
      <c r="AU201">
        <v>3</v>
      </c>
      <c r="AV201">
        <v>3</v>
      </c>
      <c r="AW201">
        <v>4</v>
      </c>
      <c r="AX201">
        <v>4</v>
      </c>
      <c r="AY201">
        <v>4</v>
      </c>
      <c r="AZ201">
        <v>4</v>
      </c>
      <c r="BA201" t="s">
        <v>152</v>
      </c>
    </row>
    <row r="202" spans="1:53" x14ac:dyDescent="0.3">
      <c r="A202">
        <v>118460448826</v>
      </c>
      <c r="B202">
        <v>453298388</v>
      </c>
      <c r="C202" s="1">
        <v>45233.602500000001</v>
      </c>
      <c r="D202" s="1">
        <v>45233.609537037039</v>
      </c>
      <c r="E202" t="s">
        <v>586</v>
      </c>
      <c r="I202" t="s">
        <v>48</v>
      </c>
      <c r="J202" t="s">
        <v>65</v>
      </c>
      <c r="K202">
        <v>4</v>
      </c>
      <c r="L202">
        <v>3</v>
      </c>
      <c r="M202">
        <v>4</v>
      </c>
      <c r="N202">
        <v>4</v>
      </c>
      <c r="O202">
        <v>4</v>
      </c>
      <c r="P202">
        <v>4</v>
      </c>
      <c r="Q202">
        <v>4</v>
      </c>
      <c r="R202">
        <v>3</v>
      </c>
      <c r="S202">
        <v>4</v>
      </c>
      <c r="T202">
        <v>4</v>
      </c>
      <c r="U202">
        <v>4</v>
      </c>
      <c r="V202">
        <v>4</v>
      </c>
      <c r="W202">
        <v>4</v>
      </c>
      <c r="X202">
        <v>3</v>
      </c>
      <c r="Y202">
        <v>4</v>
      </c>
      <c r="Z202">
        <v>4</v>
      </c>
      <c r="AA202">
        <v>3</v>
      </c>
      <c r="AB202">
        <v>4</v>
      </c>
      <c r="AC202">
        <v>4</v>
      </c>
      <c r="AD202">
        <v>4</v>
      </c>
      <c r="AE202">
        <v>4</v>
      </c>
      <c r="AF202">
        <v>4</v>
      </c>
      <c r="AG202">
        <v>4</v>
      </c>
      <c r="AH202">
        <v>4</v>
      </c>
      <c r="AI202">
        <v>3</v>
      </c>
      <c r="AJ202">
        <v>4</v>
      </c>
      <c r="AK202">
        <v>4</v>
      </c>
      <c r="AL202">
        <v>4</v>
      </c>
      <c r="AM202">
        <v>4</v>
      </c>
      <c r="AN202" t="s">
        <v>50</v>
      </c>
      <c r="AO202">
        <v>4</v>
      </c>
      <c r="AP202">
        <v>4</v>
      </c>
      <c r="AQ202">
        <v>4</v>
      </c>
      <c r="AR202">
        <v>4</v>
      </c>
      <c r="AS202">
        <v>4</v>
      </c>
      <c r="AT202">
        <v>3</v>
      </c>
      <c r="AU202">
        <v>4</v>
      </c>
      <c r="AV202">
        <v>3</v>
      </c>
      <c r="AW202">
        <v>4</v>
      </c>
      <c r="AX202">
        <v>3</v>
      </c>
      <c r="AY202">
        <v>4</v>
      </c>
      <c r="AZ202">
        <v>3</v>
      </c>
      <c r="BA202" t="s">
        <v>587</v>
      </c>
    </row>
    <row r="203" spans="1:53" x14ac:dyDescent="0.3">
      <c r="A203">
        <v>118460448301</v>
      </c>
      <c r="B203">
        <v>453298388</v>
      </c>
      <c r="C203" s="1">
        <v>45233.587245370371</v>
      </c>
      <c r="D203" s="1">
        <v>45233.606226851851</v>
      </c>
      <c r="E203" t="s">
        <v>588</v>
      </c>
      <c r="I203" t="s">
        <v>48</v>
      </c>
      <c r="J203" t="s">
        <v>96</v>
      </c>
      <c r="K203">
        <v>5</v>
      </c>
      <c r="L203">
        <v>5</v>
      </c>
      <c r="M203">
        <v>5</v>
      </c>
      <c r="N203">
        <v>5</v>
      </c>
      <c r="O203">
        <v>5</v>
      </c>
      <c r="P203">
        <v>5</v>
      </c>
      <c r="Q203">
        <v>5</v>
      </c>
      <c r="R203">
        <v>5</v>
      </c>
      <c r="S203">
        <v>5</v>
      </c>
      <c r="T203">
        <v>5</v>
      </c>
      <c r="U203">
        <v>5</v>
      </c>
      <c r="V203">
        <v>5</v>
      </c>
      <c r="W203">
        <v>5</v>
      </c>
      <c r="X203">
        <v>5</v>
      </c>
      <c r="Y203">
        <v>5</v>
      </c>
      <c r="Z203">
        <v>5</v>
      </c>
      <c r="AA203">
        <v>5</v>
      </c>
      <c r="AB203">
        <v>5</v>
      </c>
      <c r="AC203">
        <v>5</v>
      </c>
      <c r="AD203">
        <v>5</v>
      </c>
      <c r="AE203">
        <v>5</v>
      </c>
      <c r="AF203">
        <v>5</v>
      </c>
      <c r="AG203">
        <v>5</v>
      </c>
      <c r="AH203">
        <v>5</v>
      </c>
      <c r="AI203">
        <v>5</v>
      </c>
      <c r="AJ203">
        <v>5</v>
      </c>
      <c r="AK203">
        <v>5</v>
      </c>
      <c r="AL203">
        <v>5</v>
      </c>
      <c r="AM203">
        <v>5</v>
      </c>
      <c r="AN203">
        <v>5</v>
      </c>
      <c r="AO203">
        <v>5</v>
      </c>
      <c r="AP203">
        <v>5</v>
      </c>
      <c r="AQ203">
        <v>5</v>
      </c>
      <c r="AR203">
        <v>5</v>
      </c>
      <c r="AS203">
        <v>5</v>
      </c>
      <c r="AT203">
        <v>5</v>
      </c>
      <c r="AU203">
        <v>5</v>
      </c>
      <c r="AV203">
        <v>2</v>
      </c>
      <c r="AW203">
        <v>5</v>
      </c>
      <c r="AX203">
        <v>4</v>
      </c>
      <c r="AY203">
        <v>3</v>
      </c>
      <c r="AZ203">
        <v>5</v>
      </c>
      <c r="BA203" t="s">
        <v>589</v>
      </c>
    </row>
    <row r="204" spans="1:53" x14ac:dyDescent="0.3">
      <c r="A204">
        <v>118460447804</v>
      </c>
      <c r="B204">
        <v>453298388</v>
      </c>
      <c r="C204" s="1">
        <v>45233.599027777775</v>
      </c>
      <c r="D204" s="1">
        <v>45233.605405092596</v>
      </c>
      <c r="E204" t="s">
        <v>590</v>
      </c>
      <c r="I204" t="s">
        <v>48</v>
      </c>
      <c r="J204" t="s">
        <v>53</v>
      </c>
      <c r="K204">
        <v>4</v>
      </c>
      <c r="L204">
        <v>4</v>
      </c>
      <c r="M204">
        <v>4</v>
      </c>
      <c r="N204">
        <v>4</v>
      </c>
      <c r="O204">
        <v>4</v>
      </c>
      <c r="P204">
        <v>4</v>
      </c>
      <c r="Q204">
        <v>4</v>
      </c>
      <c r="R204">
        <v>4</v>
      </c>
      <c r="S204">
        <v>4</v>
      </c>
      <c r="T204">
        <v>4</v>
      </c>
      <c r="U204">
        <v>4</v>
      </c>
      <c r="V204">
        <v>4</v>
      </c>
      <c r="W204">
        <v>4</v>
      </c>
      <c r="X204">
        <v>4</v>
      </c>
      <c r="Y204">
        <v>4</v>
      </c>
      <c r="Z204">
        <v>4</v>
      </c>
      <c r="AA204">
        <v>4</v>
      </c>
      <c r="AB204">
        <v>4</v>
      </c>
      <c r="AC204">
        <v>4</v>
      </c>
      <c r="AD204">
        <v>4</v>
      </c>
      <c r="AE204">
        <v>4</v>
      </c>
      <c r="AF204">
        <v>4</v>
      </c>
      <c r="AG204">
        <v>4</v>
      </c>
      <c r="AH204">
        <v>4</v>
      </c>
      <c r="AI204">
        <v>4</v>
      </c>
      <c r="AJ204">
        <v>4</v>
      </c>
      <c r="AK204">
        <v>4</v>
      </c>
      <c r="AL204">
        <v>4</v>
      </c>
      <c r="AM204">
        <v>4</v>
      </c>
      <c r="AN204">
        <v>4</v>
      </c>
      <c r="AO204">
        <v>4</v>
      </c>
      <c r="AP204">
        <v>4</v>
      </c>
      <c r="AQ204">
        <v>4</v>
      </c>
      <c r="AR204">
        <v>4</v>
      </c>
      <c r="AS204">
        <v>4</v>
      </c>
      <c r="AT204">
        <v>4</v>
      </c>
      <c r="AU204">
        <v>5</v>
      </c>
      <c r="AV204">
        <v>4</v>
      </c>
      <c r="AW204">
        <v>4</v>
      </c>
      <c r="AX204">
        <v>4</v>
      </c>
      <c r="AY204">
        <v>4</v>
      </c>
      <c r="AZ204">
        <v>4</v>
      </c>
      <c r="BA204" t="s">
        <v>79</v>
      </c>
    </row>
    <row r="205" spans="1:53" x14ac:dyDescent="0.3">
      <c r="A205">
        <v>118460445036</v>
      </c>
      <c r="B205">
        <v>453298388</v>
      </c>
      <c r="C205" s="1">
        <v>45233.595254629632</v>
      </c>
      <c r="D205" s="1">
        <v>45233.60083333333</v>
      </c>
      <c r="E205" t="s">
        <v>595</v>
      </c>
      <c r="I205" t="s">
        <v>48</v>
      </c>
      <c r="J205" t="s">
        <v>49</v>
      </c>
      <c r="K205">
        <v>4</v>
      </c>
      <c r="L205">
        <v>5</v>
      </c>
      <c r="M205">
        <v>4</v>
      </c>
      <c r="N205">
        <v>4</v>
      </c>
      <c r="O205">
        <v>4</v>
      </c>
      <c r="P205">
        <v>5</v>
      </c>
      <c r="Q205">
        <v>4</v>
      </c>
      <c r="R205">
        <v>4</v>
      </c>
      <c r="S205">
        <v>5</v>
      </c>
      <c r="T205">
        <v>4</v>
      </c>
      <c r="U205">
        <v>4</v>
      </c>
      <c r="V205">
        <v>4</v>
      </c>
      <c r="W205">
        <v>4</v>
      </c>
      <c r="X205">
        <v>3</v>
      </c>
      <c r="Y205">
        <v>4</v>
      </c>
      <c r="Z205">
        <v>4</v>
      </c>
      <c r="AA205">
        <v>5</v>
      </c>
      <c r="AB205">
        <v>4</v>
      </c>
      <c r="AC205">
        <v>5</v>
      </c>
      <c r="AD205">
        <v>5</v>
      </c>
      <c r="AE205">
        <v>4</v>
      </c>
      <c r="AF205">
        <v>5</v>
      </c>
      <c r="AG205">
        <v>5</v>
      </c>
      <c r="AH205">
        <v>5</v>
      </c>
      <c r="AI205">
        <v>5</v>
      </c>
      <c r="AJ205">
        <v>5</v>
      </c>
      <c r="AK205">
        <v>5</v>
      </c>
      <c r="AL205">
        <v>5</v>
      </c>
      <c r="AM205">
        <v>5</v>
      </c>
      <c r="AN205">
        <v>5</v>
      </c>
      <c r="AO205">
        <v>5</v>
      </c>
      <c r="AP205">
        <v>5</v>
      </c>
      <c r="AQ205">
        <v>5</v>
      </c>
      <c r="AR205">
        <v>5</v>
      </c>
      <c r="AS205">
        <v>4</v>
      </c>
      <c r="AT205">
        <v>4</v>
      </c>
      <c r="AU205">
        <v>5</v>
      </c>
      <c r="AV205">
        <v>3</v>
      </c>
      <c r="AW205">
        <v>5</v>
      </c>
      <c r="AX205">
        <v>5</v>
      </c>
      <c r="AY205">
        <v>4</v>
      </c>
      <c r="AZ205">
        <v>4</v>
      </c>
      <c r="BA205" t="s">
        <v>596</v>
      </c>
    </row>
    <row r="206" spans="1:53" x14ac:dyDescent="0.3">
      <c r="A206">
        <v>118460445379</v>
      </c>
      <c r="B206">
        <v>453298388</v>
      </c>
      <c r="C206" s="1">
        <v>45233.598356481481</v>
      </c>
      <c r="D206" s="1">
        <v>45233.600787037038</v>
      </c>
      <c r="E206" t="s">
        <v>597</v>
      </c>
      <c r="I206" t="s">
        <v>48</v>
      </c>
      <c r="J206" t="s">
        <v>96</v>
      </c>
      <c r="K206">
        <v>5</v>
      </c>
      <c r="L206">
        <v>3</v>
      </c>
      <c r="M206">
        <v>4</v>
      </c>
      <c r="N206">
        <v>4</v>
      </c>
      <c r="O206">
        <v>5</v>
      </c>
      <c r="P206">
        <v>4</v>
      </c>
      <c r="Q206">
        <v>4</v>
      </c>
      <c r="R206">
        <v>4</v>
      </c>
      <c r="S206">
        <v>5</v>
      </c>
      <c r="T206">
        <v>4</v>
      </c>
      <c r="U206">
        <v>4</v>
      </c>
      <c r="V206">
        <v>3</v>
      </c>
      <c r="W206">
        <v>4</v>
      </c>
      <c r="X206">
        <v>3</v>
      </c>
      <c r="Y206">
        <v>5</v>
      </c>
      <c r="Z206">
        <v>5</v>
      </c>
      <c r="AA206">
        <v>5</v>
      </c>
      <c r="AB206">
        <v>4</v>
      </c>
      <c r="AC206">
        <v>4</v>
      </c>
      <c r="AD206">
        <v>4</v>
      </c>
      <c r="AE206">
        <v>4</v>
      </c>
      <c r="AF206">
        <v>5</v>
      </c>
      <c r="AG206">
        <v>4</v>
      </c>
      <c r="AH206">
        <v>4</v>
      </c>
      <c r="AI206">
        <v>4</v>
      </c>
      <c r="AJ206">
        <v>4</v>
      </c>
      <c r="AK206">
        <v>4</v>
      </c>
      <c r="AL206">
        <v>4</v>
      </c>
      <c r="AM206">
        <v>3</v>
      </c>
      <c r="AN206" t="s">
        <v>50</v>
      </c>
      <c r="AO206">
        <v>3</v>
      </c>
      <c r="AP206">
        <v>4</v>
      </c>
      <c r="AQ206">
        <v>4</v>
      </c>
      <c r="AR206">
        <v>4</v>
      </c>
      <c r="AS206">
        <v>4</v>
      </c>
      <c r="AT206">
        <v>4</v>
      </c>
      <c r="AU206">
        <v>4</v>
      </c>
      <c r="AV206">
        <v>3</v>
      </c>
      <c r="AW206">
        <v>5</v>
      </c>
      <c r="AX206">
        <v>3</v>
      </c>
      <c r="AY206">
        <v>5</v>
      </c>
      <c r="AZ206">
        <v>5</v>
      </c>
      <c r="BA206" t="s">
        <v>87</v>
      </c>
    </row>
    <row r="207" spans="1:53" x14ac:dyDescent="0.3">
      <c r="A207">
        <v>118460444851</v>
      </c>
      <c r="B207">
        <v>453298388</v>
      </c>
      <c r="C207" s="1">
        <v>45233.585104166668</v>
      </c>
      <c r="D207" s="1">
        <v>45233.599675925929</v>
      </c>
      <c r="E207" t="s">
        <v>598</v>
      </c>
      <c r="I207" t="s">
        <v>48</v>
      </c>
      <c r="J207" t="s">
        <v>96</v>
      </c>
      <c r="K207">
        <v>4</v>
      </c>
      <c r="L207">
        <v>4</v>
      </c>
      <c r="M207">
        <v>4</v>
      </c>
      <c r="N207">
        <v>4</v>
      </c>
      <c r="O207">
        <v>4</v>
      </c>
      <c r="P207">
        <v>4</v>
      </c>
      <c r="Q207">
        <v>4</v>
      </c>
      <c r="R207">
        <v>4</v>
      </c>
      <c r="S207">
        <v>3</v>
      </c>
      <c r="T207">
        <v>4</v>
      </c>
      <c r="U207">
        <v>4</v>
      </c>
      <c r="V207">
        <v>4</v>
      </c>
      <c r="W207">
        <v>4</v>
      </c>
      <c r="X207">
        <v>4</v>
      </c>
      <c r="Y207">
        <v>4</v>
      </c>
      <c r="Z207">
        <v>4</v>
      </c>
      <c r="AA207">
        <v>4</v>
      </c>
      <c r="AB207">
        <v>4</v>
      </c>
      <c r="AC207">
        <v>4</v>
      </c>
      <c r="AD207">
        <v>4</v>
      </c>
      <c r="AE207">
        <v>4</v>
      </c>
      <c r="AF207">
        <v>4</v>
      </c>
      <c r="AG207">
        <v>4</v>
      </c>
      <c r="AH207">
        <v>4</v>
      </c>
      <c r="AI207">
        <v>4</v>
      </c>
      <c r="AJ207">
        <v>1</v>
      </c>
      <c r="AK207">
        <v>1</v>
      </c>
      <c r="AL207">
        <v>4</v>
      </c>
      <c r="AM207">
        <v>2</v>
      </c>
      <c r="AN207">
        <v>3</v>
      </c>
      <c r="AO207">
        <v>4</v>
      </c>
      <c r="AP207">
        <v>4</v>
      </c>
      <c r="AQ207">
        <v>1</v>
      </c>
      <c r="AR207">
        <v>4</v>
      </c>
      <c r="AS207">
        <v>4</v>
      </c>
      <c r="AT207">
        <v>5</v>
      </c>
      <c r="AU207">
        <v>3</v>
      </c>
      <c r="AV207">
        <v>3</v>
      </c>
      <c r="AW207">
        <v>4</v>
      </c>
      <c r="AX207">
        <v>4</v>
      </c>
      <c r="AY207">
        <v>1</v>
      </c>
      <c r="AZ207">
        <v>3</v>
      </c>
      <c r="BA207" t="s">
        <v>599</v>
      </c>
    </row>
    <row r="208" spans="1:53" x14ac:dyDescent="0.3">
      <c r="A208">
        <v>118460444609</v>
      </c>
      <c r="B208">
        <v>453298388</v>
      </c>
      <c r="C208" s="1">
        <v>45233.599224537036</v>
      </c>
      <c r="D208" s="1">
        <v>45233.599444444444</v>
      </c>
      <c r="E208" t="s">
        <v>600</v>
      </c>
      <c r="I208" t="s">
        <v>48</v>
      </c>
      <c r="J208" t="s">
        <v>65</v>
      </c>
      <c r="K208">
        <v>4</v>
      </c>
      <c r="L208">
        <v>4</v>
      </c>
      <c r="M208">
        <v>4</v>
      </c>
      <c r="N208">
        <v>4</v>
      </c>
      <c r="O208">
        <v>4</v>
      </c>
      <c r="P208">
        <v>4</v>
      </c>
      <c r="Q208">
        <v>4</v>
      </c>
      <c r="R208">
        <v>2</v>
      </c>
      <c r="S208">
        <v>2</v>
      </c>
      <c r="T208">
        <v>2</v>
      </c>
      <c r="U208">
        <v>2</v>
      </c>
      <c r="V208">
        <v>4</v>
      </c>
      <c r="W208">
        <v>4</v>
      </c>
      <c r="X208">
        <v>4</v>
      </c>
      <c r="Y208">
        <v>4</v>
      </c>
      <c r="Z208">
        <v>4</v>
      </c>
      <c r="AA208">
        <v>4</v>
      </c>
      <c r="AB208">
        <v>2</v>
      </c>
      <c r="AC208">
        <v>4</v>
      </c>
      <c r="AD208">
        <v>4</v>
      </c>
      <c r="AE208">
        <v>4</v>
      </c>
      <c r="AF208">
        <v>2</v>
      </c>
      <c r="AG208">
        <v>1</v>
      </c>
      <c r="AH208">
        <v>4</v>
      </c>
      <c r="AI208">
        <v>4</v>
      </c>
      <c r="AJ208">
        <v>4</v>
      </c>
      <c r="AK208">
        <v>4</v>
      </c>
      <c r="AL208">
        <v>4</v>
      </c>
      <c r="AM208">
        <v>4</v>
      </c>
      <c r="AN208">
        <v>2</v>
      </c>
      <c r="AO208">
        <v>4</v>
      </c>
      <c r="AP208">
        <v>4</v>
      </c>
      <c r="AQ208">
        <v>4</v>
      </c>
      <c r="AR208">
        <v>4</v>
      </c>
      <c r="AS208">
        <v>4</v>
      </c>
      <c r="AT208">
        <v>3</v>
      </c>
      <c r="AU208">
        <v>3</v>
      </c>
      <c r="AV208">
        <v>3</v>
      </c>
      <c r="AW208">
        <v>2</v>
      </c>
      <c r="AX208">
        <v>3</v>
      </c>
      <c r="AY208">
        <v>3</v>
      </c>
      <c r="AZ208">
        <v>3</v>
      </c>
      <c r="BA208" t="s">
        <v>601</v>
      </c>
    </row>
    <row r="209" spans="1:53" x14ac:dyDescent="0.3">
      <c r="A209">
        <v>118460444202</v>
      </c>
      <c r="B209">
        <v>453298388</v>
      </c>
      <c r="C209" s="1">
        <v>45233.596145833333</v>
      </c>
      <c r="D209" s="1">
        <v>45233.598564814813</v>
      </c>
      <c r="E209" t="s">
        <v>602</v>
      </c>
      <c r="I209" t="s">
        <v>48</v>
      </c>
      <c r="J209" t="s">
        <v>84</v>
      </c>
      <c r="K209">
        <v>5</v>
      </c>
      <c r="L209">
        <v>4</v>
      </c>
      <c r="M209">
        <v>5</v>
      </c>
      <c r="N209">
        <v>4</v>
      </c>
      <c r="O209">
        <v>4</v>
      </c>
      <c r="P209">
        <v>4</v>
      </c>
      <c r="Q209">
        <v>5</v>
      </c>
      <c r="R209">
        <v>4</v>
      </c>
      <c r="S209">
        <v>4</v>
      </c>
      <c r="T209">
        <v>4</v>
      </c>
      <c r="U209">
        <v>5</v>
      </c>
      <c r="V209">
        <v>4</v>
      </c>
      <c r="W209">
        <v>5</v>
      </c>
      <c r="X209">
        <v>4</v>
      </c>
      <c r="Y209">
        <v>4</v>
      </c>
      <c r="Z209">
        <v>4</v>
      </c>
      <c r="AA209">
        <v>5</v>
      </c>
      <c r="AB209">
        <v>4</v>
      </c>
      <c r="AC209">
        <v>5</v>
      </c>
      <c r="AD209">
        <v>5</v>
      </c>
      <c r="AE209">
        <v>4</v>
      </c>
      <c r="AF209">
        <v>5</v>
      </c>
      <c r="AG209">
        <v>5</v>
      </c>
      <c r="AH209">
        <v>5</v>
      </c>
      <c r="AI209">
        <v>5</v>
      </c>
      <c r="AJ209">
        <v>5</v>
      </c>
      <c r="AK209">
        <v>5</v>
      </c>
      <c r="AL209">
        <v>5</v>
      </c>
      <c r="AM209">
        <v>5</v>
      </c>
      <c r="AN209" t="s">
        <v>50</v>
      </c>
      <c r="AO209">
        <v>5</v>
      </c>
      <c r="AP209">
        <v>5</v>
      </c>
      <c r="AQ209">
        <v>5</v>
      </c>
      <c r="AR209">
        <v>5</v>
      </c>
      <c r="AS209">
        <v>5</v>
      </c>
      <c r="AT209">
        <v>5</v>
      </c>
      <c r="AW209">
        <v>5</v>
      </c>
      <c r="AY209">
        <v>5</v>
      </c>
      <c r="BA209" t="s">
        <v>603</v>
      </c>
    </row>
    <row r="210" spans="1:53" x14ac:dyDescent="0.3">
      <c r="A210">
        <v>118460442352</v>
      </c>
      <c r="B210">
        <v>453298388</v>
      </c>
      <c r="C210" s="1">
        <v>45233.588356481479</v>
      </c>
      <c r="D210" s="1">
        <v>45233.596053240741</v>
      </c>
      <c r="E210" t="s">
        <v>604</v>
      </c>
      <c r="I210" t="s">
        <v>48</v>
      </c>
      <c r="J210" t="s">
        <v>53</v>
      </c>
      <c r="K210">
        <v>4</v>
      </c>
      <c r="L210">
        <v>4</v>
      </c>
      <c r="M210">
        <v>3</v>
      </c>
      <c r="N210">
        <v>3</v>
      </c>
      <c r="O210">
        <v>3</v>
      </c>
      <c r="P210">
        <v>3</v>
      </c>
      <c r="Q210">
        <v>3</v>
      </c>
      <c r="R210">
        <v>3</v>
      </c>
      <c r="S210">
        <v>3</v>
      </c>
      <c r="T210">
        <v>3</v>
      </c>
      <c r="U210">
        <v>3</v>
      </c>
      <c r="V210">
        <v>4</v>
      </c>
      <c r="W210">
        <v>3</v>
      </c>
      <c r="X210">
        <v>4</v>
      </c>
      <c r="Y210">
        <v>3</v>
      </c>
      <c r="Z210">
        <v>4</v>
      </c>
      <c r="AA210">
        <v>4</v>
      </c>
      <c r="AB210">
        <v>3</v>
      </c>
      <c r="AC210">
        <v>4</v>
      </c>
      <c r="AD210">
        <v>4</v>
      </c>
      <c r="AE210">
        <v>4</v>
      </c>
      <c r="AF210">
        <v>4</v>
      </c>
      <c r="AG210">
        <v>4</v>
      </c>
      <c r="AH210">
        <v>4</v>
      </c>
      <c r="AI210">
        <v>4</v>
      </c>
      <c r="AJ210">
        <v>4</v>
      </c>
      <c r="AK210">
        <v>4</v>
      </c>
      <c r="AL210">
        <v>4</v>
      </c>
      <c r="AM210">
        <v>4</v>
      </c>
      <c r="AN210">
        <v>4</v>
      </c>
      <c r="AO210">
        <v>4</v>
      </c>
      <c r="AP210">
        <v>4</v>
      </c>
      <c r="AQ210">
        <v>4</v>
      </c>
      <c r="AR210">
        <v>3</v>
      </c>
      <c r="AS210">
        <v>3</v>
      </c>
      <c r="AT210">
        <v>3</v>
      </c>
      <c r="AU210">
        <v>3</v>
      </c>
      <c r="AV210">
        <v>3</v>
      </c>
      <c r="AW210">
        <v>2</v>
      </c>
      <c r="AX210">
        <v>2</v>
      </c>
      <c r="AY210">
        <v>1</v>
      </c>
      <c r="AZ210">
        <v>3</v>
      </c>
      <c r="BA210" t="s">
        <v>605</v>
      </c>
    </row>
    <row r="211" spans="1:53" x14ac:dyDescent="0.3">
      <c r="A211">
        <v>118460441940</v>
      </c>
      <c r="B211">
        <v>453298388</v>
      </c>
      <c r="C211" s="1">
        <v>45233.591446759259</v>
      </c>
      <c r="D211" s="1">
        <v>45233.594872685186</v>
      </c>
      <c r="E211" t="s">
        <v>608</v>
      </c>
      <c r="I211" t="s">
        <v>48</v>
      </c>
      <c r="J211" t="s">
        <v>96</v>
      </c>
      <c r="K211">
        <v>4</v>
      </c>
      <c r="L211">
        <v>4</v>
      </c>
      <c r="M211">
        <v>4</v>
      </c>
      <c r="N211">
        <v>4</v>
      </c>
      <c r="O211">
        <v>4</v>
      </c>
      <c r="P211">
        <v>4</v>
      </c>
      <c r="Q211">
        <v>4</v>
      </c>
      <c r="R211">
        <v>4</v>
      </c>
      <c r="S211">
        <v>4</v>
      </c>
      <c r="T211">
        <v>4</v>
      </c>
      <c r="U211">
        <v>4</v>
      </c>
      <c r="V211">
        <v>4</v>
      </c>
      <c r="W211">
        <v>5</v>
      </c>
      <c r="X211">
        <v>4</v>
      </c>
      <c r="Y211">
        <v>4</v>
      </c>
      <c r="Z211">
        <v>4</v>
      </c>
      <c r="AA211">
        <v>3</v>
      </c>
      <c r="AB211">
        <v>5</v>
      </c>
      <c r="AC211">
        <v>4</v>
      </c>
      <c r="AD211">
        <v>3</v>
      </c>
      <c r="AE211">
        <v>4</v>
      </c>
      <c r="AF211">
        <v>5</v>
      </c>
      <c r="AG211">
        <v>5</v>
      </c>
      <c r="AH211">
        <v>5</v>
      </c>
      <c r="AI211">
        <v>2</v>
      </c>
      <c r="AJ211">
        <v>4</v>
      </c>
      <c r="AK211">
        <v>3</v>
      </c>
      <c r="AL211">
        <v>4</v>
      </c>
      <c r="AM211">
        <v>4</v>
      </c>
      <c r="AN211" t="s">
        <v>50</v>
      </c>
      <c r="AO211">
        <v>4</v>
      </c>
      <c r="AP211" t="s">
        <v>81</v>
      </c>
      <c r="AQ211" t="s">
        <v>81</v>
      </c>
      <c r="AR211">
        <v>4</v>
      </c>
      <c r="AS211">
        <v>4</v>
      </c>
      <c r="AT211">
        <v>4</v>
      </c>
      <c r="AU211">
        <v>5</v>
      </c>
      <c r="AV211">
        <v>4</v>
      </c>
      <c r="AW211">
        <v>4</v>
      </c>
      <c r="AX211">
        <v>4</v>
      </c>
      <c r="AY211">
        <v>4</v>
      </c>
      <c r="AZ211">
        <v>5</v>
      </c>
      <c r="BA211" t="s">
        <v>609</v>
      </c>
    </row>
    <row r="212" spans="1:53" x14ac:dyDescent="0.3">
      <c r="A212">
        <v>118460442061</v>
      </c>
      <c r="B212">
        <v>453298388</v>
      </c>
      <c r="C212" s="1">
        <v>45233.591215277775</v>
      </c>
      <c r="D212" s="1">
        <v>45233.594733796293</v>
      </c>
      <c r="E212" t="s">
        <v>610</v>
      </c>
      <c r="I212" t="s">
        <v>48</v>
      </c>
      <c r="J212" t="s">
        <v>96</v>
      </c>
      <c r="K212">
        <v>4</v>
      </c>
      <c r="L212">
        <v>3</v>
      </c>
      <c r="M212">
        <v>3</v>
      </c>
      <c r="N212">
        <v>2</v>
      </c>
      <c r="O212">
        <v>4</v>
      </c>
      <c r="P212">
        <v>4</v>
      </c>
      <c r="Q212">
        <v>4</v>
      </c>
      <c r="R212">
        <v>3</v>
      </c>
      <c r="S212">
        <v>4</v>
      </c>
      <c r="T212">
        <v>3</v>
      </c>
      <c r="U212">
        <v>3</v>
      </c>
      <c r="V212">
        <v>3</v>
      </c>
      <c r="W212">
        <v>3</v>
      </c>
      <c r="X212">
        <v>2</v>
      </c>
      <c r="Y212">
        <v>4</v>
      </c>
      <c r="Z212">
        <v>3</v>
      </c>
      <c r="AA212">
        <v>4</v>
      </c>
      <c r="AB212">
        <v>3</v>
      </c>
      <c r="AC212">
        <v>4</v>
      </c>
      <c r="AD212">
        <v>3</v>
      </c>
      <c r="AE212">
        <v>3</v>
      </c>
      <c r="AF212">
        <v>3</v>
      </c>
      <c r="AG212">
        <v>5</v>
      </c>
      <c r="AH212">
        <v>4</v>
      </c>
      <c r="AI212">
        <v>4</v>
      </c>
      <c r="AJ212">
        <v>4</v>
      </c>
      <c r="AK212">
        <v>4</v>
      </c>
      <c r="AL212">
        <v>4</v>
      </c>
      <c r="AM212">
        <v>4</v>
      </c>
      <c r="AN212">
        <v>3</v>
      </c>
      <c r="AO212">
        <v>4</v>
      </c>
      <c r="AP212">
        <v>4</v>
      </c>
      <c r="AQ212">
        <v>4</v>
      </c>
      <c r="AR212">
        <v>4</v>
      </c>
      <c r="AS212">
        <v>4</v>
      </c>
      <c r="AT212">
        <v>3</v>
      </c>
      <c r="AU212">
        <v>4</v>
      </c>
      <c r="AV212">
        <v>2</v>
      </c>
      <c r="AW212">
        <v>4</v>
      </c>
      <c r="AX212">
        <v>4</v>
      </c>
      <c r="AY212">
        <v>4</v>
      </c>
      <c r="AZ212">
        <v>3</v>
      </c>
      <c r="BA212" t="s">
        <v>611</v>
      </c>
    </row>
    <row r="213" spans="1:53" x14ac:dyDescent="0.3">
      <c r="A213">
        <v>118460441901</v>
      </c>
      <c r="B213">
        <v>453298388</v>
      </c>
      <c r="C213" s="1">
        <v>45233.592245370368</v>
      </c>
      <c r="D213" s="1">
        <v>45233.594444444447</v>
      </c>
      <c r="E213" t="s">
        <v>612</v>
      </c>
      <c r="I213" t="s">
        <v>48</v>
      </c>
      <c r="J213" t="s">
        <v>53</v>
      </c>
      <c r="K213">
        <v>4</v>
      </c>
      <c r="L213">
        <v>4</v>
      </c>
      <c r="M213">
        <v>4</v>
      </c>
      <c r="N213">
        <v>4</v>
      </c>
      <c r="O213">
        <v>4</v>
      </c>
      <c r="P213">
        <v>4</v>
      </c>
      <c r="Q213">
        <v>4</v>
      </c>
      <c r="R213">
        <v>4</v>
      </c>
      <c r="S213">
        <v>4</v>
      </c>
      <c r="T213">
        <v>4</v>
      </c>
      <c r="U213">
        <v>4</v>
      </c>
      <c r="V213">
        <v>4</v>
      </c>
      <c r="W213">
        <v>4</v>
      </c>
      <c r="X213">
        <v>4</v>
      </c>
      <c r="Y213">
        <v>4</v>
      </c>
      <c r="Z213">
        <v>4</v>
      </c>
      <c r="AA213">
        <v>4</v>
      </c>
      <c r="AB213">
        <v>4</v>
      </c>
      <c r="AC213">
        <v>4</v>
      </c>
      <c r="AD213">
        <v>4</v>
      </c>
      <c r="AE213">
        <v>4</v>
      </c>
      <c r="AF213">
        <v>4</v>
      </c>
      <c r="AG213">
        <v>4</v>
      </c>
      <c r="AH213">
        <v>4</v>
      </c>
      <c r="AI213">
        <v>4</v>
      </c>
      <c r="AJ213">
        <v>4</v>
      </c>
      <c r="AK213">
        <v>4</v>
      </c>
      <c r="AL213">
        <v>4</v>
      </c>
      <c r="AM213">
        <v>4</v>
      </c>
      <c r="AN213">
        <v>4</v>
      </c>
      <c r="AO213">
        <v>4</v>
      </c>
      <c r="AP213">
        <v>4</v>
      </c>
      <c r="AQ213">
        <v>4</v>
      </c>
      <c r="AR213">
        <v>4</v>
      </c>
      <c r="AS213">
        <v>4</v>
      </c>
      <c r="AT213">
        <v>4</v>
      </c>
      <c r="AU213">
        <v>4</v>
      </c>
      <c r="AV213">
        <v>4</v>
      </c>
      <c r="AW213">
        <v>4</v>
      </c>
      <c r="AX213">
        <v>4</v>
      </c>
      <c r="AY213">
        <v>4</v>
      </c>
      <c r="AZ213">
        <v>4</v>
      </c>
      <c r="BA213" t="s">
        <v>195</v>
      </c>
    </row>
    <row r="214" spans="1:53" x14ac:dyDescent="0.3">
      <c r="A214">
        <v>118460440140</v>
      </c>
      <c r="B214">
        <v>453298388</v>
      </c>
      <c r="C214" s="1">
        <v>45233.586458333331</v>
      </c>
      <c r="D214" s="1">
        <v>45233.591840277775</v>
      </c>
      <c r="E214" t="s">
        <v>613</v>
      </c>
      <c r="I214" t="s">
        <v>56</v>
      </c>
      <c r="J214" t="s">
        <v>49</v>
      </c>
      <c r="K214">
        <v>2</v>
      </c>
      <c r="L214">
        <v>2</v>
      </c>
      <c r="M214">
        <v>2</v>
      </c>
      <c r="N214">
        <v>4</v>
      </c>
      <c r="O214">
        <v>2</v>
      </c>
      <c r="P214">
        <v>4</v>
      </c>
      <c r="Q214">
        <v>4</v>
      </c>
      <c r="R214">
        <v>2</v>
      </c>
      <c r="S214">
        <v>4</v>
      </c>
      <c r="T214">
        <v>2</v>
      </c>
      <c r="U214">
        <v>4</v>
      </c>
      <c r="V214">
        <v>2</v>
      </c>
      <c r="W214">
        <v>2</v>
      </c>
      <c r="X214">
        <v>2</v>
      </c>
      <c r="Y214">
        <v>4</v>
      </c>
      <c r="Z214">
        <v>4</v>
      </c>
      <c r="AA214">
        <v>2</v>
      </c>
      <c r="AB214">
        <v>2</v>
      </c>
      <c r="AC214">
        <v>4</v>
      </c>
      <c r="AD214">
        <v>4</v>
      </c>
      <c r="AE214">
        <v>4</v>
      </c>
      <c r="AF214">
        <v>4</v>
      </c>
      <c r="AG214">
        <v>4</v>
      </c>
      <c r="AH214">
        <v>2</v>
      </c>
      <c r="AI214">
        <v>2</v>
      </c>
      <c r="AJ214">
        <v>2</v>
      </c>
      <c r="AK214">
        <v>2</v>
      </c>
      <c r="AL214">
        <v>4</v>
      </c>
      <c r="AM214">
        <v>4</v>
      </c>
      <c r="AN214">
        <v>1</v>
      </c>
      <c r="AO214">
        <v>3</v>
      </c>
      <c r="AP214">
        <v>2</v>
      </c>
      <c r="AQ214">
        <v>4</v>
      </c>
      <c r="AR214">
        <v>2</v>
      </c>
      <c r="AS214">
        <v>3</v>
      </c>
      <c r="AT214">
        <v>4</v>
      </c>
      <c r="AU214">
        <v>4</v>
      </c>
      <c r="AV214">
        <v>2</v>
      </c>
      <c r="AW214">
        <v>3</v>
      </c>
      <c r="AX214">
        <v>4</v>
      </c>
      <c r="AY214">
        <v>4</v>
      </c>
      <c r="AZ214">
        <v>3</v>
      </c>
      <c r="BA214" t="s">
        <v>614</v>
      </c>
    </row>
    <row r="215" spans="1:53" x14ac:dyDescent="0.3">
      <c r="A215">
        <v>118460439385</v>
      </c>
      <c r="B215">
        <v>453298388</v>
      </c>
      <c r="C215" s="1">
        <v>45233.585590277777</v>
      </c>
      <c r="D215" s="1">
        <v>45233.589930555558</v>
      </c>
      <c r="E215" t="s">
        <v>617</v>
      </c>
      <c r="I215" t="s">
        <v>48</v>
      </c>
      <c r="J215" t="s">
        <v>53</v>
      </c>
      <c r="K215">
        <v>4</v>
      </c>
      <c r="L215">
        <v>4</v>
      </c>
      <c r="M215">
        <v>3</v>
      </c>
      <c r="N215">
        <v>2</v>
      </c>
      <c r="O215">
        <v>4</v>
      </c>
      <c r="P215">
        <v>3</v>
      </c>
      <c r="Q215">
        <v>4</v>
      </c>
      <c r="R215">
        <v>4</v>
      </c>
      <c r="S215">
        <v>4</v>
      </c>
      <c r="T215">
        <v>2</v>
      </c>
      <c r="U215">
        <v>3</v>
      </c>
      <c r="V215">
        <v>1</v>
      </c>
      <c r="W215">
        <v>4</v>
      </c>
      <c r="X215">
        <v>1</v>
      </c>
      <c r="Y215">
        <v>4</v>
      </c>
      <c r="Z215">
        <v>5</v>
      </c>
      <c r="AA215">
        <v>4</v>
      </c>
      <c r="AB215">
        <v>4</v>
      </c>
      <c r="AC215">
        <v>4</v>
      </c>
      <c r="AD215">
        <v>4</v>
      </c>
      <c r="AE215">
        <v>3</v>
      </c>
      <c r="AF215">
        <v>4</v>
      </c>
      <c r="AG215">
        <v>3</v>
      </c>
      <c r="AH215">
        <v>3</v>
      </c>
      <c r="AI215">
        <v>4</v>
      </c>
      <c r="AJ215">
        <v>4</v>
      </c>
      <c r="AK215">
        <v>3</v>
      </c>
      <c r="AL215">
        <v>2</v>
      </c>
      <c r="AM215">
        <v>2</v>
      </c>
      <c r="AN215">
        <v>4</v>
      </c>
      <c r="AO215">
        <v>4</v>
      </c>
      <c r="AP215">
        <v>4</v>
      </c>
      <c r="AQ215">
        <v>2</v>
      </c>
      <c r="AR215">
        <v>4</v>
      </c>
      <c r="AS215">
        <v>3</v>
      </c>
      <c r="AT215">
        <v>3</v>
      </c>
      <c r="AU215">
        <v>2</v>
      </c>
      <c r="AV215">
        <v>1</v>
      </c>
      <c r="AW215">
        <v>3</v>
      </c>
      <c r="AX215">
        <v>2</v>
      </c>
      <c r="AY215">
        <v>3</v>
      </c>
      <c r="AZ215">
        <v>5</v>
      </c>
      <c r="BA215" t="s">
        <v>618</v>
      </c>
    </row>
    <row r="216" spans="1:53" x14ac:dyDescent="0.3">
      <c r="A216">
        <v>118460439127</v>
      </c>
      <c r="B216">
        <v>453298388</v>
      </c>
      <c r="C216" s="1">
        <v>45233.586562500001</v>
      </c>
      <c r="D216" s="1">
        <v>45233.589571759258</v>
      </c>
      <c r="E216" t="s">
        <v>619</v>
      </c>
      <c r="I216" t="s">
        <v>48</v>
      </c>
      <c r="J216" t="s">
        <v>65</v>
      </c>
      <c r="K216">
        <v>3</v>
      </c>
      <c r="L216">
        <v>4</v>
      </c>
      <c r="M216">
        <v>4</v>
      </c>
      <c r="N216">
        <v>4</v>
      </c>
      <c r="O216">
        <v>3</v>
      </c>
      <c r="P216">
        <v>5</v>
      </c>
      <c r="Q216">
        <v>4</v>
      </c>
      <c r="R216">
        <v>3</v>
      </c>
      <c r="S216">
        <v>4</v>
      </c>
      <c r="T216">
        <v>4</v>
      </c>
      <c r="U216">
        <v>2</v>
      </c>
      <c r="V216">
        <v>3</v>
      </c>
      <c r="W216">
        <v>4</v>
      </c>
      <c r="X216">
        <v>4</v>
      </c>
      <c r="Y216">
        <v>5</v>
      </c>
      <c r="Z216">
        <v>5</v>
      </c>
      <c r="AA216">
        <v>4</v>
      </c>
      <c r="AB216">
        <v>4</v>
      </c>
      <c r="AC216">
        <v>5</v>
      </c>
      <c r="AD216">
        <v>5</v>
      </c>
      <c r="AE216">
        <v>5</v>
      </c>
      <c r="AF216">
        <v>5</v>
      </c>
      <c r="AG216">
        <v>4</v>
      </c>
      <c r="AH216">
        <v>4</v>
      </c>
      <c r="AI216">
        <v>2</v>
      </c>
      <c r="AJ216">
        <v>4</v>
      </c>
      <c r="AK216">
        <v>4</v>
      </c>
      <c r="AL216">
        <v>5</v>
      </c>
      <c r="AM216">
        <v>5</v>
      </c>
      <c r="AN216" t="s">
        <v>50</v>
      </c>
      <c r="AO216">
        <v>4</v>
      </c>
      <c r="AP216">
        <v>4</v>
      </c>
      <c r="AQ216">
        <v>5</v>
      </c>
      <c r="AR216">
        <v>4</v>
      </c>
      <c r="AS216">
        <v>4</v>
      </c>
      <c r="AT216">
        <v>4</v>
      </c>
      <c r="AU216">
        <v>4</v>
      </c>
      <c r="AV216">
        <v>4</v>
      </c>
      <c r="AW216">
        <v>5</v>
      </c>
      <c r="AX216">
        <v>5</v>
      </c>
      <c r="AY216">
        <v>5</v>
      </c>
      <c r="AZ216">
        <v>4</v>
      </c>
      <c r="BA216" t="s">
        <v>85</v>
      </c>
    </row>
    <row r="217" spans="1:53" x14ac:dyDescent="0.3">
      <c r="A217">
        <v>118460438788</v>
      </c>
      <c r="B217">
        <v>453298388</v>
      </c>
      <c r="C217" s="1">
        <v>45233.584999999999</v>
      </c>
      <c r="D217" s="1">
        <v>45233.588819444441</v>
      </c>
      <c r="E217" t="s">
        <v>620</v>
      </c>
      <c r="I217" t="s">
        <v>48</v>
      </c>
      <c r="J217" t="s">
        <v>84</v>
      </c>
      <c r="K217">
        <v>5</v>
      </c>
      <c r="L217">
        <v>4</v>
      </c>
      <c r="M217">
        <v>4</v>
      </c>
      <c r="N217">
        <v>5</v>
      </c>
      <c r="O217">
        <v>5</v>
      </c>
      <c r="P217">
        <v>3</v>
      </c>
      <c r="Q217">
        <v>4</v>
      </c>
      <c r="R217">
        <v>4</v>
      </c>
      <c r="S217">
        <v>4</v>
      </c>
      <c r="T217">
        <v>4</v>
      </c>
      <c r="U217">
        <v>5</v>
      </c>
      <c r="V217">
        <v>4</v>
      </c>
      <c r="W217">
        <v>4</v>
      </c>
      <c r="X217">
        <v>4</v>
      </c>
      <c r="Y217">
        <v>4</v>
      </c>
      <c r="Z217">
        <v>4</v>
      </c>
      <c r="AA217">
        <v>4</v>
      </c>
      <c r="AB217">
        <v>5</v>
      </c>
      <c r="AC217">
        <v>5</v>
      </c>
      <c r="AD217">
        <v>4</v>
      </c>
      <c r="AE217">
        <v>4</v>
      </c>
      <c r="AF217">
        <v>4</v>
      </c>
      <c r="AG217">
        <v>4</v>
      </c>
      <c r="AH217">
        <v>4</v>
      </c>
      <c r="AI217">
        <v>4</v>
      </c>
      <c r="AJ217">
        <v>4</v>
      </c>
      <c r="AK217">
        <v>4</v>
      </c>
      <c r="AL217">
        <v>4</v>
      </c>
      <c r="AM217">
        <v>4</v>
      </c>
      <c r="AN217">
        <v>3</v>
      </c>
      <c r="AO217">
        <v>4</v>
      </c>
      <c r="AP217">
        <v>4</v>
      </c>
      <c r="AQ217">
        <v>4</v>
      </c>
      <c r="AR217">
        <v>4</v>
      </c>
      <c r="AS217">
        <v>5</v>
      </c>
      <c r="AT217">
        <v>3</v>
      </c>
      <c r="AU217">
        <v>3</v>
      </c>
      <c r="AV217">
        <v>2</v>
      </c>
      <c r="AW217">
        <v>4</v>
      </c>
      <c r="AX217">
        <v>3</v>
      </c>
      <c r="AY217">
        <v>3</v>
      </c>
      <c r="AZ217">
        <v>4</v>
      </c>
      <c r="BA217" t="s">
        <v>621</v>
      </c>
    </row>
    <row r="218" spans="1:53" x14ac:dyDescent="0.3">
      <c r="A218">
        <v>118460438165</v>
      </c>
      <c r="B218">
        <v>453298388</v>
      </c>
      <c r="C218" s="1">
        <v>45233.58520833333</v>
      </c>
      <c r="D218" s="1">
        <v>45233.588564814818</v>
      </c>
      <c r="E218" t="s">
        <v>622</v>
      </c>
      <c r="I218" t="s">
        <v>48</v>
      </c>
      <c r="J218" t="s">
        <v>84</v>
      </c>
      <c r="K218">
        <v>4</v>
      </c>
      <c r="L218">
        <v>4</v>
      </c>
      <c r="M218">
        <v>4</v>
      </c>
      <c r="N218">
        <v>4</v>
      </c>
      <c r="O218">
        <v>4</v>
      </c>
      <c r="P218">
        <v>4</v>
      </c>
      <c r="Q218">
        <v>4</v>
      </c>
      <c r="R218">
        <v>4</v>
      </c>
      <c r="S218">
        <v>4</v>
      </c>
      <c r="T218">
        <v>4</v>
      </c>
      <c r="U218">
        <v>4</v>
      </c>
      <c r="V218">
        <v>4</v>
      </c>
      <c r="W218">
        <v>4</v>
      </c>
      <c r="X218">
        <v>4</v>
      </c>
      <c r="Y218">
        <v>4</v>
      </c>
      <c r="Z218">
        <v>4</v>
      </c>
      <c r="AA218">
        <v>4</v>
      </c>
      <c r="AB218">
        <v>4</v>
      </c>
      <c r="AC218">
        <v>4</v>
      </c>
      <c r="AD218">
        <v>5</v>
      </c>
      <c r="AE218">
        <v>4</v>
      </c>
      <c r="AF218">
        <v>4</v>
      </c>
      <c r="AG218">
        <v>5</v>
      </c>
      <c r="AH218">
        <v>5</v>
      </c>
      <c r="AI218">
        <v>5</v>
      </c>
      <c r="AJ218">
        <v>5</v>
      </c>
      <c r="AK218">
        <v>5</v>
      </c>
      <c r="AL218">
        <v>4</v>
      </c>
      <c r="AM218">
        <v>4</v>
      </c>
      <c r="AN218" t="s">
        <v>50</v>
      </c>
      <c r="AO218">
        <v>3</v>
      </c>
      <c r="AP218">
        <v>4</v>
      </c>
      <c r="AQ218">
        <v>4</v>
      </c>
      <c r="AR218">
        <v>4</v>
      </c>
      <c r="AS218">
        <v>5</v>
      </c>
      <c r="AT218">
        <v>4</v>
      </c>
      <c r="AU218">
        <v>4</v>
      </c>
      <c r="AV218">
        <v>3</v>
      </c>
      <c r="AW218">
        <v>3</v>
      </c>
      <c r="AX218">
        <v>3</v>
      </c>
      <c r="AY218">
        <v>4</v>
      </c>
      <c r="AZ218">
        <v>3</v>
      </c>
      <c r="BA218" t="s">
        <v>623</v>
      </c>
    </row>
    <row r="219" spans="1:53" x14ac:dyDescent="0.3">
      <c r="A219">
        <v>118460424621</v>
      </c>
      <c r="B219">
        <v>453298388</v>
      </c>
      <c r="C219" s="1">
        <v>45233.553263888891</v>
      </c>
      <c r="D219" s="1">
        <v>45233.561909722222</v>
      </c>
      <c r="E219" t="s">
        <v>624</v>
      </c>
      <c r="I219" t="s">
        <v>48</v>
      </c>
      <c r="J219" t="s">
        <v>96</v>
      </c>
      <c r="K219">
        <v>5</v>
      </c>
      <c r="L219">
        <v>4</v>
      </c>
      <c r="M219">
        <v>4</v>
      </c>
      <c r="N219">
        <v>5</v>
      </c>
      <c r="O219">
        <v>4</v>
      </c>
      <c r="P219">
        <v>4</v>
      </c>
      <c r="Q219">
        <v>5</v>
      </c>
      <c r="R219">
        <v>4</v>
      </c>
      <c r="S219">
        <v>5</v>
      </c>
      <c r="T219">
        <v>5</v>
      </c>
      <c r="U219">
        <v>5</v>
      </c>
      <c r="V219">
        <v>5</v>
      </c>
      <c r="W219">
        <v>5</v>
      </c>
      <c r="X219">
        <v>4</v>
      </c>
      <c r="Y219">
        <v>4</v>
      </c>
      <c r="Z219">
        <v>4</v>
      </c>
      <c r="AA219">
        <v>4</v>
      </c>
      <c r="AB219">
        <v>5</v>
      </c>
      <c r="AC219">
        <v>5</v>
      </c>
      <c r="AD219">
        <v>4</v>
      </c>
      <c r="AE219">
        <v>4</v>
      </c>
      <c r="AF219">
        <v>4</v>
      </c>
      <c r="AG219">
        <v>4</v>
      </c>
      <c r="AH219">
        <v>4</v>
      </c>
      <c r="AI219">
        <v>3</v>
      </c>
      <c r="AJ219">
        <v>5</v>
      </c>
      <c r="AK219">
        <v>4</v>
      </c>
      <c r="AL219">
        <v>4</v>
      </c>
      <c r="AM219">
        <v>4</v>
      </c>
      <c r="AN219" t="s">
        <v>50</v>
      </c>
      <c r="AO219">
        <v>4</v>
      </c>
      <c r="AP219">
        <v>5</v>
      </c>
      <c r="AQ219">
        <v>5</v>
      </c>
      <c r="AR219">
        <v>4</v>
      </c>
      <c r="AS219">
        <v>4</v>
      </c>
      <c r="AT219">
        <v>5</v>
      </c>
      <c r="AU219">
        <v>5</v>
      </c>
      <c r="AV219">
        <v>5</v>
      </c>
      <c r="AW219">
        <v>5</v>
      </c>
      <c r="AX219">
        <v>4</v>
      </c>
      <c r="AY219">
        <v>5</v>
      </c>
      <c r="AZ219">
        <v>4</v>
      </c>
      <c r="BA219" t="s">
        <v>625</v>
      </c>
    </row>
    <row r="220" spans="1:53" x14ac:dyDescent="0.3">
      <c r="A220">
        <v>118459553572</v>
      </c>
      <c r="B220">
        <v>453298388</v>
      </c>
      <c r="C220" s="1">
        <v>45232.77</v>
      </c>
      <c r="D220" s="1">
        <v>45232.859155092592</v>
      </c>
      <c r="E220" t="s">
        <v>628</v>
      </c>
      <c r="I220" t="s">
        <v>48</v>
      </c>
      <c r="J220" t="s">
        <v>53</v>
      </c>
      <c r="K220">
        <v>4</v>
      </c>
      <c r="L220">
        <v>2</v>
      </c>
      <c r="M220">
        <v>2</v>
      </c>
      <c r="N220">
        <v>2</v>
      </c>
      <c r="O220">
        <v>4</v>
      </c>
      <c r="P220">
        <v>4</v>
      </c>
      <c r="Q220">
        <v>2</v>
      </c>
      <c r="R220">
        <v>2</v>
      </c>
      <c r="S220">
        <v>2</v>
      </c>
      <c r="T220">
        <v>2</v>
      </c>
      <c r="U220">
        <v>2</v>
      </c>
      <c r="V220">
        <v>1</v>
      </c>
      <c r="W220">
        <v>4</v>
      </c>
      <c r="X220">
        <v>2</v>
      </c>
      <c r="Y220">
        <v>2</v>
      </c>
      <c r="Z220">
        <v>4</v>
      </c>
      <c r="AA220">
        <v>4</v>
      </c>
      <c r="AB220">
        <v>2</v>
      </c>
      <c r="AC220">
        <v>2</v>
      </c>
      <c r="AD220">
        <v>2</v>
      </c>
      <c r="AE220">
        <v>2</v>
      </c>
      <c r="AF220">
        <v>2</v>
      </c>
      <c r="AG220">
        <v>1</v>
      </c>
      <c r="AH220">
        <v>2</v>
      </c>
      <c r="AI220">
        <v>1</v>
      </c>
      <c r="AJ220">
        <v>1</v>
      </c>
      <c r="AK220">
        <v>1</v>
      </c>
      <c r="AL220">
        <v>4</v>
      </c>
      <c r="AM220">
        <v>3</v>
      </c>
      <c r="AN220">
        <v>1</v>
      </c>
      <c r="AO220">
        <v>1</v>
      </c>
      <c r="AP220">
        <v>1</v>
      </c>
      <c r="AQ220">
        <v>1</v>
      </c>
      <c r="AR220">
        <v>3</v>
      </c>
      <c r="AS220">
        <v>1</v>
      </c>
      <c r="AT220">
        <v>3</v>
      </c>
      <c r="AU220">
        <v>3</v>
      </c>
      <c r="AV220">
        <v>2</v>
      </c>
      <c r="AW220">
        <v>3</v>
      </c>
      <c r="AX220">
        <v>2</v>
      </c>
      <c r="AY220">
        <v>1</v>
      </c>
      <c r="AZ220">
        <v>2</v>
      </c>
      <c r="BA220" t="s">
        <v>629</v>
      </c>
    </row>
    <row r="221" spans="1:53" x14ac:dyDescent="0.3">
      <c r="A221">
        <v>118458761722</v>
      </c>
      <c r="B221">
        <v>453298388</v>
      </c>
      <c r="C221" s="1">
        <v>45231.975497685184</v>
      </c>
      <c r="D221" s="1">
        <v>45232.058969907404</v>
      </c>
      <c r="E221" t="s">
        <v>632</v>
      </c>
      <c r="I221" t="s">
        <v>48</v>
      </c>
      <c r="J221" t="s">
        <v>65</v>
      </c>
      <c r="K221">
        <v>4</v>
      </c>
      <c r="L221">
        <v>4</v>
      </c>
      <c r="M221">
        <v>4</v>
      </c>
      <c r="N221">
        <v>4</v>
      </c>
      <c r="O221">
        <v>4</v>
      </c>
      <c r="P221">
        <v>4</v>
      </c>
      <c r="Q221">
        <v>4</v>
      </c>
      <c r="R221">
        <v>4</v>
      </c>
      <c r="S221">
        <v>4</v>
      </c>
      <c r="T221">
        <v>4</v>
      </c>
      <c r="U221">
        <v>4</v>
      </c>
      <c r="V221">
        <v>4</v>
      </c>
      <c r="W221">
        <v>4</v>
      </c>
      <c r="X221">
        <v>4</v>
      </c>
      <c r="Y221">
        <v>4</v>
      </c>
      <c r="Z221">
        <v>4</v>
      </c>
      <c r="AA221">
        <v>4</v>
      </c>
      <c r="AB221">
        <v>4</v>
      </c>
      <c r="AC221">
        <v>4</v>
      </c>
      <c r="AD221">
        <v>4</v>
      </c>
      <c r="AE221">
        <v>4</v>
      </c>
      <c r="AF221">
        <v>4</v>
      </c>
      <c r="AG221">
        <v>4</v>
      </c>
      <c r="AH221">
        <v>4</v>
      </c>
      <c r="AI221">
        <v>2</v>
      </c>
      <c r="AJ221">
        <v>4</v>
      </c>
      <c r="AK221">
        <v>4</v>
      </c>
      <c r="AL221">
        <v>4</v>
      </c>
      <c r="AM221">
        <v>4</v>
      </c>
      <c r="AN221">
        <v>3</v>
      </c>
      <c r="AO221">
        <v>4</v>
      </c>
      <c r="AP221">
        <v>4</v>
      </c>
      <c r="AQ221">
        <v>4</v>
      </c>
      <c r="AR221">
        <v>4</v>
      </c>
      <c r="AS221">
        <v>4</v>
      </c>
      <c r="AT221">
        <v>3</v>
      </c>
      <c r="AU221">
        <v>3</v>
      </c>
      <c r="AV221">
        <v>2</v>
      </c>
      <c r="AW221">
        <v>4</v>
      </c>
      <c r="AX221">
        <v>3</v>
      </c>
      <c r="AY221">
        <v>4</v>
      </c>
      <c r="AZ221">
        <v>3</v>
      </c>
      <c r="BA221" t="s">
        <v>633</v>
      </c>
    </row>
    <row r="222" spans="1:53" x14ac:dyDescent="0.3">
      <c r="A222">
        <v>118458669248</v>
      </c>
      <c r="B222">
        <v>453298388</v>
      </c>
      <c r="C222" s="1">
        <v>45231.991469907407</v>
      </c>
      <c r="D222" s="1">
        <v>45232.00576388889</v>
      </c>
      <c r="E222" t="s">
        <v>634</v>
      </c>
      <c r="I222" t="s">
        <v>48</v>
      </c>
      <c r="J222" t="s">
        <v>49</v>
      </c>
      <c r="K222">
        <v>3</v>
      </c>
      <c r="L222">
        <v>4</v>
      </c>
      <c r="M222">
        <v>2</v>
      </c>
      <c r="N222">
        <v>1</v>
      </c>
      <c r="O222">
        <v>2</v>
      </c>
      <c r="P222">
        <v>1</v>
      </c>
      <c r="Q222">
        <v>1</v>
      </c>
      <c r="R222">
        <v>1</v>
      </c>
      <c r="S222">
        <v>3</v>
      </c>
      <c r="T222">
        <v>3</v>
      </c>
      <c r="U222">
        <v>4</v>
      </c>
      <c r="V222">
        <v>2</v>
      </c>
      <c r="W222">
        <v>4</v>
      </c>
      <c r="X222">
        <v>1</v>
      </c>
      <c r="Y222">
        <v>2</v>
      </c>
      <c r="Z222">
        <v>4</v>
      </c>
      <c r="AA222">
        <v>4</v>
      </c>
      <c r="AB222">
        <v>4</v>
      </c>
      <c r="AC222">
        <v>4</v>
      </c>
      <c r="AD222">
        <v>3</v>
      </c>
      <c r="AE222">
        <v>3</v>
      </c>
      <c r="AF222">
        <v>4</v>
      </c>
      <c r="AG222">
        <v>4</v>
      </c>
      <c r="AH222">
        <v>4</v>
      </c>
      <c r="AI222">
        <v>4</v>
      </c>
      <c r="AJ222">
        <v>4</v>
      </c>
      <c r="AK222">
        <v>4</v>
      </c>
      <c r="AL222">
        <v>4</v>
      </c>
      <c r="AM222">
        <v>1</v>
      </c>
      <c r="AN222">
        <v>3</v>
      </c>
      <c r="AO222">
        <v>3</v>
      </c>
      <c r="AP222">
        <v>4</v>
      </c>
      <c r="AQ222">
        <v>4</v>
      </c>
      <c r="AR222">
        <v>3</v>
      </c>
      <c r="AS222">
        <v>3</v>
      </c>
      <c r="AT222">
        <v>3</v>
      </c>
      <c r="AU222">
        <v>2</v>
      </c>
      <c r="AV222">
        <v>1</v>
      </c>
      <c r="AW222">
        <v>4</v>
      </c>
      <c r="AX222">
        <v>3</v>
      </c>
      <c r="AY222">
        <v>4</v>
      </c>
      <c r="AZ222">
        <v>3</v>
      </c>
      <c r="BA222" t="s">
        <v>635</v>
      </c>
    </row>
    <row r="223" spans="1:53" x14ac:dyDescent="0.3">
      <c r="A223">
        <v>118458608380</v>
      </c>
      <c r="B223">
        <v>453298388</v>
      </c>
      <c r="C223" s="1">
        <v>45231.961064814815</v>
      </c>
      <c r="D223" s="1">
        <v>45231.968425925923</v>
      </c>
      <c r="E223" t="s">
        <v>636</v>
      </c>
      <c r="I223" t="s">
        <v>48</v>
      </c>
      <c r="J223" t="s">
        <v>96</v>
      </c>
      <c r="K223">
        <v>4</v>
      </c>
      <c r="L223">
        <v>4</v>
      </c>
      <c r="M223">
        <v>4</v>
      </c>
      <c r="N223">
        <v>4</v>
      </c>
      <c r="O223">
        <v>4</v>
      </c>
      <c r="P223">
        <v>4</v>
      </c>
      <c r="Q223">
        <v>4</v>
      </c>
      <c r="R223">
        <v>4</v>
      </c>
      <c r="S223">
        <v>3</v>
      </c>
      <c r="T223">
        <v>3</v>
      </c>
      <c r="U223">
        <v>4</v>
      </c>
      <c r="V223">
        <v>3</v>
      </c>
      <c r="W223">
        <v>4</v>
      </c>
      <c r="X223">
        <v>3</v>
      </c>
      <c r="Y223">
        <v>4</v>
      </c>
      <c r="Z223">
        <v>4</v>
      </c>
      <c r="AA223">
        <v>4</v>
      </c>
      <c r="AB223">
        <v>4</v>
      </c>
      <c r="AC223">
        <v>4</v>
      </c>
      <c r="AD223">
        <v>4</v>
      </c>
      <c r="AE223">
        <v>4</v>
      </c>
      <c r="AF223">
        <v>3</v>
      </c>
      <c r="AG223">
        <v>2</v>
      </c>
      <c r="AH223">
        <v>4</v>
      </c>
      <c r="AI223">
        <v>4</v>
      </c>
      <c r="AJ223">
        <v>4</v>
      </c>
      <c r="AK223">
        <v>2</v>
      </c>
      <c r="AL223">
        <v>4</v>
      </c>
      <c r="AM223">
        <v>3</v>
      </c>
      <c r="AN223" t="s">
        <v>50</v>
      </c>
      <c r="AO223">
        <v>4</v>
      </c>
      <c r="AP223">
        <v>4</v>
      </c>
      <c r="AQ223">
        <v>4</v>
      </c>
      <c r="AR223">
        <v>4</v>
      </c>
      <c r="AS223">
        <v>4</v>
      </c>
      <c r="AT223">
        <v>4</v>
      </c>
      <c r="AU223">
        <v>4</v>
      </c>
      <c r="AV223">
        <v>3</v>
      </c>
      <c r="AW223">
        <v>4</v>
      </c>
      <c r="AX223">
        <v>5</v>
      </c>
      <c r="AY223">
        <v>5</v>
      </c>
      <c r="AZ223">
        <v>3</v>
      </c>
      <c r="BA223" t="s">
        <v>637</v>
      </c>
    </row>
    <row r="224" spans="1:53" x14ac:dyDescent="0.3">
      <c r="A224">
        <v>118458571704</v>
      </c>
      <c r="B224">
        <v>453298388</v>
      </c>
      <c r="C224" s="1">
        <v>45231.938078703701</v>
      </c>
      <c r="D224" s="1">
        <v>45231.944108796299</v>
      </c>
      <c r="E224" t="s">
        <v>638</v>
      </c>
      <c r="I224" t="s">
        <v>48</v>
      </c>
      <c r="J224" t="s">
        <v>65</v>
      </c>
      <c r="K224">
        <v>5</v>
      </c>
      <c r="L224">
        <v>5</v>
      </c>
      <c r="M224">
        <v>5</v>
      </c>
      <c r="N224">
        <v>4</v>
      </c>
      <c r="O224">
        <v>4</v>
      </c>
      <c r="P224">
        <v>4</v>
      </c>
      <c r="Q224">
        <v>5</v>
      </c>
      <c r="R224">
        <v>5</v>
      </c>
      <c r="S224">
        <v>5</v>
      </c>
      <c r="T224">
        <v>4</v>
      </c>
      <c r="U224">
        <v>5</v>
      </c>
      <c r="V224">
        <v>4</v>
      </c>
      <c r="W224">
        <v>5</v>
      </c>
      <c r="X224">
        <v>2</v>
      </c>
      <c r="Y224">
        <v>4</v>
      </c>
      <c r="Z224">
        <v>5</v>
      </c>
      <c r="AA224">
        <v>4</v>
      </c>
      <c r="AB224">
        <v>4</v>
      </c>
      <c r="AC224">
        <v>4</v>
      </c>
      <c r="AD224">
        <v>4</v>
      </c>
      <c r="AE224">
        <v>4</v>
      </c>
      <c r="AF224">
        <v>4</v>
      </c>
      <c r="AG224">
        <v>4</v>
      </c>
      <c r="AH224">
        <v>4</v>
      </c>
      <c r="AI224">
        <v>2</v>
      </c>
      <c r="AJ224">
        <v>4</v>
      </c>
      <c r="AK224">
        <v>4</v>
      </c>
      <c r="AL224">
        <v>4</v>
      </c>
      <c r="AM224">
        <v>4</v>
      </c>
      <c r="AN224" t="s">
        <v>50</v>
      </c>
      <c r="AO224">
        <v>4</v>
      </c>
      <c r="AP224" t="s">
        <v>81</v>
      </c>
      <c r="AQ224" t="s">
        <v>81</v>
      </c>
      <c r="AR224">
        <v>4</v>
      </c>
      <c r="AS224">
        <v>4</v>
      </c>
      <c r="AT224">
        <v>4</v>
      </c>
      <c r="AU224">
        <v>5</v>
      </c>
      <c r="AV224">
        <v>3</v>
      </c>
      <c r="AW224">
        <v>4</v>
      </c>
      <c r="AX224">
        <v>4</v>
      </c>
      <c r="AZ224">
        <v>4</v>
      </c>
      <c r="BA224" t="s">
        <v>639</v>
      </c>
    </row>
    <row r="225" spans="1:53" x14ac:dyDescent="0.3">
      <c r="A225">
        <v>118458300559</v>
      </c>
      <c r="B225">
        <v>453298388</v>
      </c>
      <c r="C225" s="1">
        <v>45231.657673611109</v>
      </c>
      <c r="D225" s="1">
        <v>45231.663194444445</v>
      </c>
      <c r="E225" t="s">
        <v>610</v>
      </c>
      <c r="I225" t="s">
        <v>48</v>
      </c>
      <c r="J225" t="s">
        <v>96</v>
      </c>
      <c r="K225">
        <v>3</v>
      </c>
      <c r="L225">
        <v>3</v>
      </c>
      <c r="M225">
        <v>2</v>
      </c>
      <c r="N225">
        <v>4</v>
      </c>
      <c r="O225">
        <v>3</v>
      </c>
      <c r="P225">
        <v>2</v>
      </c>
      <c r="Q225">
        <v>4</v>
      </c>
      <c r="R225">
        <v>3</v>
      </c>
      <c r="S225">
        <v>3</v>
      </c>
      <c r="T225">
        <v>3</v>
      </c>
      <c r="U225">
        <v>3</v>
      </c>
      <c r="V225">
        <v>3</v>
      </c>
      <c r="W225">
        <v>4</v>
      </c>
      <c r="X225">
        <v>2</v>
      </c>
      <c r="Y225">
        <v>4</v>
      </c>
      <c r="Z225">
        <v>4</v>
      </c>
      <c r="AA225">
        <v>4</v>
      </c>
      <c r="AB225">
        <v>4</v>
      </c>
      <c r="AC225">
        <v>4</v>
      </c>
      <c r="AD225">
        <v>2</v>
      </c>
      <c r="AE225">
        <v>3</v>
      </c>
      <c r="AF225">
        <v>4</v>
      </c>
      <c r="AG225">
        <v>4</v>
      </c>
      <c r="AH225">
        <v>3</v>
      </c>
      <c r="AI225">
        <v>3</v>
      </c>
      <c r="AJ225">
        <v>4</v>
      </c>
      <c r="AK225">
        <v>4</v>
      </c>
      <c r="AL225">
        <v>3</v>
      </c>
      <c r="AM225">
        <v>2</v>
      </c>
      <c r="AN225" t="s">
        <v>50</v>
      </c>
      <c r="AO225">
        <v>4</v>
      </c>
      <c r="AP225">
        <v>4</v>
      </c>
      <c r="AQ225">
        <v>4</v>
      </c>
      <c r="AR225">
        <v>4</v>
      </c>
      <c r="AS225">
        <v>4</v>
      </c>
      <c r="AT225">
        <v>4</v>
      </c>
      <c r="AU225">
        <v>3</v>
      </c>
      <c r="AV225">
        <v>4</v>
      </c>
      <c r="AW225">
        <v>5</v>
      </c>
      <c r="AX225">
        <v>3</v>
      </c>
      <c r="AY225">
        <v>5</v>
      </c>
      <c r="AZ225">
        <v>2</v>
      </c>
      <c r="BA225" t="s">
        <v>642</v>
      </c>
    </row>
    <row r="226" spans="1:53" x14ac:dyDescent="0.3">
      <c r="A226">
        <v>118458269190</v>
      </c>
      <c r="B226">
        <v>453298388</v>
      </c>
      <c r="C226" s="1">
        <v>45231.604409722226</v>
      </c>
      <c r="D226" s="1">
        <v>45231.608819444446</v>
      </c>
      <c r="E226" t="s">
        <v>643</v>
      </c>
      <c r="I226" t="s">
        <v>48</v>
      </c>
      <c r="J226" t="s">
        <v>53</v>
      </c>
      <c r="K226">
        <v>4</v>
      </c>
      <c r="L226">
        <v>3</v>
      </c>
      <c r="M226">
        <v>5</v>
      </c>
      <c r="N226">
        <v>5</v>
      </c>
      <c r="O226">
        <v>4</v>
      </c>
      <c r="P226">
        <v>4</v>
      </c>
      <c r="Q226">
        <v>4</v>
      </c>
      <c r="R226">
        <v>2</v>
      </c>
      <c r="S226">
        <v>5</v>
      </c>
      <c r="T226">
        <v>5</v>
      </c>
      <c r="U226">
        <v>5</v>
      </c>
      <c r="V226">
        <v>4</v>
      </c>
      <c r="W226">
        <v>5</v>
      </c>
      <c r="X226">
        <v>4</v>
      </c>
      <c r="Y226">
        <v>5</v>
      </c>
      <c r="Z226">
        <v>4</v>
      </c>
      <c r="AA226">
        <v>3</v>
      </c>
      <c r="AB226">
        <v>4</v>
      </c>
      <c r="AC226">
        <v>4</v>
      </c>
      <c r="AD226">
        <v>5</v>
      </c>
      <c r="AE226">
        <v>4</v>
      </c>
      <c r="AF226">
        <v>4</v>
      </c>
      <c r="AG226">
        <v>5</v>
      </c>
      <c r="AH226">
        <v>4</v>
      </c>
      <c r="AI226">
        <v>2</v>
      </c>
      <c r="AJ226">
        <v>3</v>
      </c>
      <c r="AK226">
        <v>1</v>
      </c>
      <c r="AL226">
        <v>5</v>
      </c>
      <c r="AM226">
        <v>4</v>
      </c>
      <c r="AN226" t="s">
        <v>50</v>
      </c>
      <c r="AO226">
        <v>2</v>
      </c>
      <c r="AP226">
        <v>4</v>
      </c>
      <c r="AQ226">
        <v>4</v>
      </c>
      <c r="AR226">
        <v>4</v>
      </c>
      <c r="AS226">
        <v>5</v>
      </c>
      <c r="AT226">
        <v>5</v>
      </c>
      <c r="AU226">
        <v>5</v>
      </c>
      <c r="AV226">
        <v>4</v>
      </c>
      <c r="AW226">
        <v>4</v>
      </c>
      <c r="AX226">
        <v>3</v>
      </c>
      <c r="AY226">
        <v>4</v>
      </c>
      <c r="AZ226">
        <v>5</v>
      </c>
      <c r="BA226" t="s">
        <v>87</v>
      </c>
    </row>
    <row r="227" spans="1:53" x14ac:dyDescent="0.3">
      <c r="A227">
        <v>118458196370</v>
      </c>
      <c r="B227">
        <v>453298388</v>
      </c>
      <c r="C227" s="1">
        <v>45231.471458333333</v>
      </c>
      <c r="D227" s="1">
        <v>45231.478402777779</v>
      </c>
      <c r="E227" t="s">
        <v>644</v>
      </c>
      <c r="I227" t="s">
        <v>48</v>
      </c>
      <c r="J227" t="s">
        <v>49</v>
      </c>
      <c r="K227">
        <v>4</v>
      </c>
      <c r="L227">
        <v>4</v>
      </c>
      <c r="M227">
        <v>4</v>
      </c>
      <c r="N227">
        <v>2</v>
      </c>
      <c r="O227">
        <v>4</v>
      </c>
      <c r="P227">
        <v>4</v>
      </c>
      <c r="Q227">
        <v>3</v>
      </c>
      <c r="R227">
        <v>3</v>
      </c>
      <c r="S227">
        <v>4</v>
      </c>
      <c r="T227">
        <v>3</v>
      </c>
      <c r="U227">
        <v>2</v>
      </c>
      <c r="V227">
        <v>2</v>
      </c>
      <c r="W227">
        <v>4</v>
      </c>
      <c r="X227">
        <v>2</v>
      </c>
      <c r="Y227">
        <v>4</v>
      </c>
      <c r="Z227">
        <v>4</v>
      </c>
      <c r="AA227">
        <v>4</v>
      </c>
      <c r="AB227">
        <v>4</v>
      </c>
      <c r="AC227">
        <v>4</v>
      </c>
      <c r="AD227">
        <v>4</v>
      </c>
      <c r="AE227">
        <v>4</v>
      </c>
      <c r="AF227">
        <v>4</v>
      </c>
      <c r="AG227">
        <v>4</v>
      </c>
      <c r="AH227">
        <v>4</v>
      </c>
      <c r="AI227">
        <v>4</v>
      </c>
      <c r="AJ227">
        <v>4</v>
      </c>
      <c r="AK227">
        <v>4</v>
      </c>
      <c r="AL227">
        <v>4</v>
      </c>
      <c r="AM227">
        <v>4</v>
      </c>
      <c r="AN227" t="s">
        <v>50</v>
      </c>
      <c r="AO227">
        <v>4</v>
      </c>
      <c r="AP227">
        <v>4</v>
      </c>
      <c r="AQ227">
        <v>4</v>
      </c>
      <c r="AR227">
        <v>4</v>
      </c>
      <c r="AS227">
        <v>4</v>
      </c>
      <c r="AT227">
        <v>4</v>
      </c>
      <c r="AU227">
        <v>4</v>
      </c>
      <c r="AV227">
        <v>3</v>
      </c>
      <c r="AW227">
        <v>4</v>
      </c>
      <c r="AX227">
        <v>4</v>
      </c>
      <c r="AY227">
        <v>4</v>
      </c>
      <c r="AZ227">
        <v>3</v>
      </c>
      <c r="BA227">
        <v>4</v>
      </c>
    </row>
    <row r="228" spans="1:53" x14ac:dyDescent="0.3">
      <c r="A228">
        <v>118458163225</v>
      </c>
      <c r="B228">
        <v>453298388</v>
      </c>
      <c r="C228" s="1">
        <v>45231.42591435185</v>
      </c>
      <c r="D228" s="1">
        <v>45231.431122685186</v>
      </c>
      <c r="E228" t="s">
        <v>645</v>
      </c>
      <c r="I228" t="s">
        <v>48</v>
      </c>
      <c r="J228" t="s">
        <v>65</v>
      </c>
      <c r="K228">
        <v>3</v>
      </c>
      <c r="L228">
        <v>3</v>
      </c>
      <c r="M228">
        <v>3</v>
      </c>
      <c r="N228">
        <v>4</v>
      </c>
      <c r="O228">
        <v>3</v>
      </c>
      <c r="P228">
        <v>4</v>
      </c>
      <c r="Q228">
        <v>3</v>
      </c>
      <c r="R228">
        <v>3</v>
      </c>
      <c r="S228">
        <v>3</v>
      </c>
      <c r="T228">
        <v>4</v>
      </c>
      <c r="U228">
        <v>4</v>
      </c>
      <c r="V228">
        <v>3</v>
      </c>
      <c r="W228">
        <v>4</v>
      </c>
      <c r="X228">
        <v>2</v>
      </c>
      <c r="Y228">
        <v>4</v>
      </c>
      <c r="Z228">
        <v>4</v>
      </c>
      <c r="AA228">
        <v>3</v>
      </c>
      <c r="AB228">
        <v>4</v>
      </c>
      <c r="AC228">
        <v>4</v>
      </c>
      <c r="AD228">
        <v>4</v>
      </c>
      <c r="AE228">
        <v>5</v>
      </c>
      <c r="AF228">
        <v>4</v>
      </c>
      <c r="AG228">
        <v>4</v>
      </c>
      <c r="AH228">
        <v>4</v>
      </c>
      <c r="AI228">
        <v>4</v>
      </c>
      <c r="AJ228">
        <v>4</v>
      </c>
      <c r="AK228">
        <v>4</v>
      </c>
      <c r="AL228">
        <v>4</v>
      </c>
      <c r="AM228">
        <v>4</v>
      </c>
      <c r="AN228">
        <v>5</v>
      </c>
      <c r="AO228">
        <v>5</v>
      </c>
      <c r="AP228">
        <v>5</v>
      </c>
      <c r="AQ228">
        <v>4</v>
      </c>
      <c r="AR228">
        <v>3</v>
      </c>
      <c r="AS228">
        <v>3</v>
      </c>
      <c r="AT228">
        <v>2</v>
      </c>
      <c r="AU228">
        <v>5</v>
      </c>
      <c r="AV228">
        <v>4</v>
      </c>
      <c r="AW228">
        <v>5</v>
      </c>
      <c r="AX228">
        <v>5</v>
      </c>
      <c r="AY228">
        <v>3</v>
      </c>
      <c r="AZ228">
        <v>3</v>
      </c>
      <c r="BA228" t="s">
        <v>646</v>
      </c>
    </row>
    <row r="229" spans="1:53" x14ac:dyDescent="0.3">
      <c r="A229">
        <v>118457435942</v>
      </c>
      <c r="B229">
        <v>453298388</v>
      </c>
      <c r="C229" s="1">
        <v>45230.856469907405</v>
      </c>
      <c r="D229" s="1">
        <v>45230.86310185185</v>
      </c>
      <c r="E229" t="s">
        <v>647</v>
      </c>
      <c r="I229" t="s">
        <v>48</v>
      </c>
      <c r="J229" t="s">
        <v>49</v>
      </c>
      <c r="K229">
        <v>2</v>
      </c>
      <c r="L229">
        <v>2</v>
      </c>
      <c r="M229">
        <v>3</v>
      </c>
      <c r="N229">
        <v>1</v>
      </c>
      <c r="O229">
        <v>4</v>
      </c>
      <c r="P229">
        <v>2</v>
      </c>
      <c r="Q229">
        <v>2</v>
      </c>
      <c r="R229">
        <v>4</v>
      </c>
      <c r="S229">
        <v>2</v>
      </c>
      <c r="T229">
        <v>4</v>
      </c>
      <c r="U229">
        <v>1</v>
      </c>
      <c r="V229">
        <v>2</v>
      </c>
      <c r="W229">
        <v>4</v>
      </c>
      <c r="X229">
        <v>1</v>
      </c>
      <c r="Y229">
        <v>3</v>
      </c>
      <c r="Z229">
        <v>3</v>
      </c>
      <c r="AA229">
        <v>2</v>
      </c>
      <c r="AB229">
        <v>3</v>
      </c>
      <c r="AC229">
        <v>4</v>
      </c>
      <c r="AD229">
        <v>1</v>
      </c>
      <c r="AE229">
        <v>2</v>
      </c>
      <c r="AF229">
        <v>2</v>
      </c>
      <c r="AG229">
        <v>3</v>
      </c>
      <c r="AH229">
        <v>3</v>
      </c>
      <c r="AI229">
        <v>1</v>
      </c>
      <c r="AJ229">
        <v>4</v>
      </c>
      <c r="AK229">
        <v>4</v>
      </c>
      <c r="AL229">
        <v>4</v>
      </c>
      <c r="AM229">
        <v>2</v>
      </c>
      <c r="AN229">
        <v>4</v>
      </c>
      <c r="AO229">
        <v>4</v>
      </c>
      <c r="AP229">
        <v>1</v>
      </c>
      <c r="AQ229">
        <v>1</v>
      </c>
      <c r="AR229">
        <v>2</v>
      </c>
      <c r="AS229">
        <v>1</v>
      </c>
      <c r="AT229">
        <v>2</v>
      </c>
      <c r="AU229">
        <v>2</v>
      </c>
      <c r="AV229">
        <v>3</v>
      </c>
      <c r="AW229">
        <v>1</v>
      </c>
      <c r="AX229">
        <v>3</v>
      </c>
      <c r="AY229">
        <v>1</v>
      </c>
      <c r="AZ229">
        <v>4</v>
      </c>
      <c r="BA229" t="s">
        <v>648</v>
      </c>
    </row>
    <row r="230" spans="1:53" x14ac:dyDescent="0.3">
      <c r="A230">
        <v>118457304178</v>
      </c>
      <c r="B230">
        <v>453298388</v>
      </c>
      <c r="C230" s="1">
        <v>45230.723402777781</v>
      </c>
      <c r="D230" s="1">
        <v>45230.728831018518</v>
      </c>
      <c r="E230" t="s">
        <v>655</v>
      </c>
      <c r="I230" t="s">
        <v>48</v>
      </c>
      <c r="J230" t="s">
        <v>65</v>
      </c>
      <c r="K230">
        <v>2</v>
      </c>
      <c r="L230">
        <v>2</v>
      </c>
      <c r="M230">
        <v>3</v>
      </c>
      <c r="N230">
        <v>5</v>
      </c>
      <c r="O230">
        <v>2</v>
      </c>
      <c r="P230">
        <v>2</v>
      </c>
      <c r="Q230">
        <v>3</v>
      </c>
      <c r="R230">
        <v>2</v>
      </c>
      <c r="S230">
        <v>4</v>
      </c>
      <c r="T230">
        <v>4</v>
      </c>
      <c r="U230">
        <v>4</v>
      </c>
      <c r="V230">
        <v>2</v>
      </c>
      <c r="W230">
        <v>2</v>
      </c>
      <c r="X230">
        <v>1</v>
      </c>
      <c r="Y230">
        <v>3</v>
      </c>
      <c r="Z230">
        <v>1</v>
      </c>
      <c r="AA230">
        <v>2</v>
      </c>
      <c r="AB230">
        <v>3</v>
      </c>
      <c r="AC230">
        <v>1</v>
      </c>
      <c r="AD230">
        <v>1</v>
      </c>
      <c r="AE230">
        <v>3</v>
      </c>
      <c r="AF230">
        <v>2</v>
      </c>
      <c r="AG230">
        <v>1</v>
      </c>
      <c r="AH230">
        <v>2</v>
      </c>
      <c r="AI230">
        <v>1</v>
      </c>
      <c r="AJ230">
        <v>4</v>
      </c>
      <c r="AK230">
        <v>1</v>
      </c>
      <c r="AL230">
        <v>4</v>
      </c>
      <c r="AM230">
        <v>1</v>
      </c>
      <c r="AN230">
        <v>3</v>
      </c>
      <c r="AO230">
        <v>2</v>
      </c>
      <c r="AP230">
        <v>4</v>
      </c>
      <c r="AQ230">
        <v>4</v>
      </c>
      <c r="AR230">
        <v>2</v>
      </c>
      <c r="AS230">
        <v>2</v>
      </c>
      <c r="AT230">
        <v>1</v>
      </c>
      <c r="AU230">
        <v>4</v>
      </c>
      <c r="AV230">
        <v>1</v>
      </c>
      <c r="AW230">
        <v>3</v>
      </c>
      <c r="AX230">
        <v>1</v>
      </c>
      <c r="AY230">
        <v>4</v>
      </c>
      <c r="AZ230">
        <v>4</v>
      </c>
      <c r="BA230" t="s">
        <v>656</v>
      </c>
    </row>
    <row r="231" spans="1:53" x14ac:dyDescent="0.3">
      <c r="A231">
        <v>118457110310</v>
      </c>
      <c r="B231">
        <v>453298388</v>
      </c>
      <c r="C231" s="1">
        <v>45230.428506944445</v>
      </c>
      <c r="D231" s="1">
        <v>45230.43712962963</v>
      </c>
      <c r="E231" t="s">
        <v>659</v>
      </c>
      <c r="I231" t="s">
        <v>48</v>
      </c>
      <c r="J231" t="s">
        <v>65</v>
      </c>
      <c r="K231">
        <v>4</v>
      </c>
      <c r="L231">
        <v>4</v>
      </c>
      <c r="M231">
        <v>4</v>
      </c>
      <c r="N231">
        <v>4</v>
      </c>
      <c r="O231">
        <v>4</v>
      </c>
      <c r="P231">
        <v>4</v>
      </c>
      <c r="Q231">
        <v>4</v>
      </c>
      <c r="R231">
        <v>3</v>
      </c>
      <c r="S231">
        <v>4</v>
      </c>
      <c r="T231">
        <v>4</v>
      </c>
      <c r="U231">
        <v>4</v>
      </c>
      <c r="V231">
        <v>4</v>
      </c>
      <c r="W231">
        <v>4</v>
      </c>
      <c r="X231">
        <v>4</v>
      </c>
      <c r="Y231">
        <v>4</v>
      </c>
      <c r="Z231">
        <v>4</v>
      </c>
      <c r="AA231">
        <v>4</v>
      </c>
      <c r="AB231">
        <v>4</v>
      </c>
      <c r="AC231">
        <v>4</v>
      </c>
      <c r="AD231">
        <v>3</v>
      </c>
      <c r="AE231">
        <v>4</v>
      </c>
      <c r="AF231">
        <v>4</v>
      </c>
      <c r="AG231">
        <v>4</v>
      </c>
      <c r="AH231">
        <v>4</v>
      </c>
      <c r="AI231">
        <v>3</v>
      </c>
      <c r="AJ231">
        <v>4</v>
      </c>
      <c r="AK231">
        <v>3</v>
      </c>
      <c r="AL231">
        <v>4</v>
      </c>
      <c r="AM231">
        <v>3</v>
      </c>
      <c r="AN231">
        <v>3</v>
      </c>
      <c r="AO231">
        <v>4</v>
      </c>
      <c r="AP231">
        <v>4</v>
      </c>
      <c r="AQ231">
        <v>4</v>
      </c>
      <c r="AR231">
        <v>4</v>
      </c>
      <c r="AS231">
        <v>4</v>
      </c>
      <c r="AT231">
        <v>3</v>
      </c>
      <c r="AU231">
        <v>4</v>
      </c>
      <c r="AV231">
        <v>4</v>
      </c>
      <c r="AW231">
        <v>4</v>
      </c>
      <c r="AX231">
        <v>3</v>
      </c>
      <c r="AY231">
        <v>4</v>
      </c>
      <c r="AZ231">
        <v>4</v>
      </c>
      <c r="BA231" t="s">
        <v>660</v>
      </c>
    </row>
    <row r="232" spans="1:53" x14ac:dyDescent="0.3">
      <c r="A232">
        <v>118456645020</v>
      </c>
      <c r="B232">
        <v>453298388</v>
      </c>
      <c r="C232" s="1">
        <v>45230.010300925926</v>
      </c>
      <c r="D232" s="1">
        <v>45230.034780092596</v>
      </c>
      <c r="E232" t="s">
        <v>661</v>
      </c>
      <c r="I232" t="s">
        <v>48</v>
      </c>
      <c r="J232" t="s">
        <v>49</v>
      </c>
      <c r="K232">
        <v>4</v>
      </c>
      <c r="L232">
        <v>5</v>
      </c>
      <c r="M232">
        <v>4</v>
      </c>
      <c r="N232">
        <v>4</v>
      </c>
      <c r="O232">
        <v>4</v>
      </c>
      <c r="P232">
        <v>4</v>
      </c>
      <c r="Q232">
        <v>4</v>
      </c>
      <c r="R232">
        <v>3</v>
      </c>
      <c r="S232">
        <v>3</v>
      </c>
      <c r="T232">
        <v>3</v>
      </c>
      <c r="U232">
        <v>4</v>
      </c>
      <c r="V232">
        <v>5</v>
      </c>
      <c r="W232">
        <v>5</v>
      </c>
      <c r="X232">
        <v>3</v>
      </c>
      <c r="Y232">
        <v>3</v>
      </c>
      <c r="Z232">
        <v>5</v>
      </c>
      <c r="AA232">
        <v>4</v>
      </c>
      <c r="AB232">
        <v>5</v>
      </c>
      <c r="AC232">
        <v>5</v>
      </c>
      <c r="AD232">
        <v>4</v>
      </c>
      <c r="AE232">
        <v>3</v>
      </c>
      <c r="AF232">
        <v>4</v>
      </c>
      <c r="AG232">
        <v>4</v>
      </c>
      <c r="AH232">
        <v>4</v>
      </c>
      <c r="AI232">
        <v>2</v>
      </c>
      <c r="AJ232">
        <v>5</v>
      </c>
      <c r="AK232">
        <v>1</v>
      </c>
      <c r="AL232">
        <v>4</v>
      </c>
      <c r="AM232">
        <v>4</v>
      </c>
      <c r="AN232">
        <v>4</v>
      </c>
      <c r="AO232">
        <v>4</v>
      </c>
      <c r="AP232">
        <v>4</v>
      </c>
      <c r="AQ232">
        <v>4</v>
      </c>
      <c r="AR232">
        <v>3</v>
      </c>
      <c r="AS232">
        <v>3</v>
      </c>
      <c r="AV232">
        <v>2</v>
      </c>
      <c r="AW232">
        <v>4</v>
      </c>
      <c r="AZ232">
        <v>4</v>
      </c>
      <c r="BA232" t="s">
        <v>152</v>
      </c>
    </row>
    <row r="233" spans="1:53" x14ac:dyDescent="0.3">
      <c r="A233">
        <v>118456555302</v>
      </c>
      <c r="B233">
        <v>453298388</v>
      </c>
      <c r="C233" s="1">
        <v>45229.978576388887</v>
      </c>
      <c r="D233" s="1">
        <v>45229.982581018521</v>
      </c>
      <c r="E233" t="s">
        <v>668</v>
      </c>
      <c r="I233" t="s">
        <v>48</v>
      </c>
      <c r="J233" t="s">
        <v>65</v>
      </c>
      <c r="K233">
        <v>5</v>
      </c>
      <c r="L233">
        <v>4</v>
      </c>
      <c r="M233">
        <v>5</v>
      </c>
      <c r="N233">
        <v>4</v>
      </c>
      <c r="O233">
        <v>4</v>
      </c>
      <c r="P233">
        <v>4</v>
      </c>
      <c r="Q233">
        <v>4</v>
      </c>
      <c r="R233">
        <v>4</v>
      </c>
      <c r="S233">
        <v>5</v>
      </c>
      <c r="T233">
        <v>4</v>
      </c>
      <c r="U233">
        <v>4</v>
      </c>
      <c r="V233">
        <v>5</v>
      </c>
      <c r="W233">
        <v>5</v>
      </c>
      <c r="X233">
        <v>5</v>
      </c>
      <c r="Y233">
        <v>4</v>
      </c>
      <c r="Z233">
        <v>4</v>
      </c>
      <c r="AA233">
        <v>4</v>
      </c>
      <c r="AB233">
        <v>4</v>
      </c>
      <c r="AC233">
        <v>4</v>
      </c>
      <c r="AD233">
        <v>4</v>
      </c>
      <c r="AE233">
        <v>5</v>
      </c>
      <c r="AF233">
        <v>4</v>
      </c>
      <c r="AG233">
        <v>3</v>
      </c>
      <c r="AH233">
        <v>4</v>
      </c>
      <c r="AI233">
        <v>4</v>
      </c>
      <c r="AJ233">
        <v>4</v>
      </c>
      <c r="AK233">
        <v>3</v>
      </c>
      <c r="AL233">
        <v>4</v>
      </c>
      <c r="AM233">
        <v>3</v>
      </c>
      <c r="AN233">
        <v>3</v>
      </c>
      <c r="AO233">
        <v>4</v>
      </c>
      <c r="AP233">
        <v>5</v>
      </c>
      <c r="AQ233">
        <v>3</v>
      </c>
      <c r="AR233">
        <v>4</v>
      </c>
      <c r="AS233">
        <v>4</v>
      </c>
      <c r="AT233">
        <v>4</v>
      </c>
      <c r="AU233">
        <v>4</v>
      </c>
      <c r="AV233">
        <v>4</v>
      </c>
      <c r="AW233">
        <v>5</v>
      </c>
      <c r="AX233">
        <v>4</v>
      </c>
      <c r="AY233">
        <v>3</v>
      </c>
      <c r="AZ233">
        <v>4</v>
      </c>
      <c r="BA233" t="s">
        <v>669</v>
      </c>
    </row>
    <row r="234" spans="1:53" x14ac:dyDescent="0.3">
      <c r="A234">
        <v>118456431550</v>
      </c>
      <c r="B234">
        <v>453298388</v>
      </c>
      <c r="C234" s="1">
        <v>45229.900127314817</v>
      </c>
      <c r="D234" s="1">
        <v>45229.902997685182</v>
      </c>
      <c r="E234" t="s">
        <v>670</v>
      </c>
      <c r="I234" t="s">
        <v>48</v>
      </c>
      <c r="J234" t="s">
        <v>49</v>
      </c>
      <c r="K234">
        <v>4</v>
      </c>
      <c r="L234">
        <v>4</v>
      </c>
      <c r="M234">
        <v>4</v>
      </c>
      <c r="N234">
        <v>2</v>
      </c>
      <c r="O234">
        <v>4</v>
      </c>
      <c r="P234">
        <v>4</v>
      </c>
      <c r="Q234">
        <v>4</v>
      </c>
      <c r="R234">
        <v>4</v>
      </c>
      <c r="S234">
        <v>3</v>
      </c>
      <c r="T234">
        <v>3</v>
      </c>
      <c r="U234">
        <v>3</v>
      </c>
      <c r="V234">
        <v>2</v>
      </c>
      <c r="W234">
        <v>3</v>
      </c>
      <c r="X234">
        <v>2</v>
      </c>
      <c r="Y234">
        <v>4</v>
      </c>
      <c r="Z234">
        <v>4</v>
      </c>
      <c r="AA234">
        <v>3</v>
      </c>
      <c r="AB234">
        <v>2</v>
      </c>
      <c r="AC234">
        <v>3</v>
      </c>
      <c r="AD234">
        <v>3</v>
      </c>
      <c r="AE234">
        <v>3</v>
      </c>
      <c r="AF234">
        <v>4</v>
      </c>
      <c r="AG234">
        <v>4</v>
      </c>
      <c r="AH234">
        <v>3</v>
      </c>
      <c r="AI234">
        <v>3</v>
      </c>
      <c r="AJ234">
        <v>3</v>
      </c>
      <c r="AK234">
        <v>2</v>
      </c>
      <c r="AL234">
        <v>4</v>
      </c>
      <c r="AM234">
        <v>4</v>
      </c>
      <c r="AN234">
        <v>3</v>
      </c>
      <c r="AO234">
        <v>3</v>
      </c>
      <c r="AP234">
        <v>3</v>
      </c>
      <c r="AQ234">
        <v>2</v>
      </c>
      <c r="AR234">
        <v>3</v>
      </c>
      <c r="AS234">
        <v>4</v>
      </c>
      <c r="AT234">
        <v>4</v>
      </c>
      <c r="AU234">
        <v>4</v>
      </c>
      <c r="AV234">
        <v>2</v>
      </c>
      <c r="AW234">
        <v>3</v>
      </c>
      <c r="AX234">
        <v>3</v>
      </c>
      <c r="AY234">
        <v>2</v>
      </c>
      <c r="AZ234">
        <v>3</v>
      </c>
      <c r="BA234" t="s">
        <v>671</v>
      </c>
    </row>
    <row r="235" spans="1:53" x14ac:dyDescent="0.3">
      <c r="A235">
        <v>118456384797</v>
      </c>
      <c r="B235">
        <v>453298388</v>
      </c>
      <c r="C235" s="1">
        <v>45229.856979166667</v>
      </c>
      <c r="D235" s="1">
        <v>45229.869328703702</v>
      </c>
      <c r="E235" t="s">
        <v>672</v>
      </c>
      <c r="I235" t="s">
        <v>48</v>
      </c>
      <c r="J235" t="s">
        <v>65</v>
      </c>
      <c r="K235">
        <v>4</v>
      </c>
      <c r="L235">
        <v>4</v>
      </c>
      <c r="M235">
        <v>4</v>
      </c>
      <c r="N235">
        <v>3</v>
      </c>
      <c r="O235">
        <v>4</v>
      </c>
      <c r="P235">
        <v>4</v>
      </c>
      <c r="Q235">
        <v>2</v>
      </c>
      <c r="R235">
        <v>4</v>
      </c>
      <c r="S235">
        <v>5</v>
      </c>
      <c r="T235">
        <v>4</v>
      </c>
      <c r="U235">
        <v>4</v>
      </c>
      <c r="V235">
        <v>2</v>
      </c>
      <c r="W235">
        <v>3</v>
      </c>
      <c r="X235">
        <v>1</v>
      </c>
      <c r="Y235">
        <v>4</v>
      </c>
      <c r="Z235">
        <v>4</v>
      </c>
      <c r="AA235">
        <v>2</v>
      </c>
      <c r="AB235">
        <v>2</v>
      </c>
      <c r="AC235">
        <v>4</v>
      </c>
      <c r="AD235">
        <v>4</v>
      </c>
      <c r="AE235">
        <v>4</v>
      </c>
      <c r="AF235">
        <v>4</v>
      </c>
      <c r="AG235">
        <v>2</v>
      </c>
      <c r="AH235">
        <v>3</v>
      </c>
      <c r="AI235">
        <v>1</v>
      </c>
      <c r="AJ235">
        <v>4</v>
      </c>
      <c r="AK235">
        <v>1</v>
      </c>
      <c r="AL235">
        <v>4</v>
      </c>
      <c r="AM235">
        <v>2</v>
      </c>
      <c r="AN235">
        <v>2</v>
      </c>
      <c r="AO235">
        <v>4</v>
      </c>
      <c r="AP235">
        <v>2</v>
      </c>
      <c r="AQ235">
        <v>4</v>
      </c>
      <c r="AR235">
        <v>4</v>
      </c>
      <c r="AS235">
        <v>4</v>
      </c>
      <c r="AT235">
        <v>4</v>
      </c>
      <c r="AU235">
        <v>2</v>
      </c>
      <c r="AV235">
        <v>2</v>
      </c>
      <c r="AW235">
        <v>4</v>
      </c>
      <c r="AX235">
        <v>2</v>
      </c>
      <c r="AY235">
        <v>3</v>
      </c>
      <c r="AZ235">
        <v>4</v>
      </c>
      <c r="BA235" t="s">
        <v>673</v>
      </c>
    </row>
    <row r="236" spans="1:53" x14ac:dyDescent="0.3">
      <c r="A236">
        <v>118456326419</v>
      </c>
      <c r="B236">
        <v>453298388</v>
      </c>
      <c r="C236" s="1">
        <v>45229.820081018515</v>
      </c>
      <c r="D236" s="1">
        <v>45229.822812500002</v>
      </c>
      <c r="E236" t="s">
        <v>674</v>
      </c>
      <c r="I236" t="s">
        <v>48</v>
      </c>
      <c r="J236" t="s">
        <v>53</v>
      </c>
      <c r="K236">
        <v>4</v>
      </c>
      <c r="L236">
        <v>4</v>
      </c>
      <c r="M236">
        <v>4</v>
      </c>
      <c r="N236">
        <v>4</v>
      </c>
      <c r="O236">
        <v>4</v>
      </c>
      <c r="P236">
        <v>4</v>
      </c>
      <c r="Q236">
        <v>5</v>
      </c>
      <c r="R236">
        <v>4</v>
      </c>
      <c r="S236">
        <v>5</v>
      </c>
      <c r="T236">
        <v>4</v>
      </c>
      <c r="U236">
        <v>4</v>
      </c>
      <c r="V236">
        <v>4</v>
      </c>
      <c r="W236">
        <v>4</v>
      </c>
      <c r="X236">
        <v>4</v>
      </c>
      <c r="Y236">
        <v>4</v>
      </c>
      <c r="Z236">
        <v>4</v>
      </c>
      <c r="AA236">
        <v>5</v>
      </c>
      <c r="AB236">
        <v>4</v>
      </c>
      <c r="AC236">
        <v>4</v>
      </c>
      <c r="AD236">
        <v>5</v>
      </c>
      <c r="AE236">
        <v>4</v>
      </c>
      <c r="AF236">
        <v>4</v>
      </c>
      <c r="AG236">
        <v>4</v>
      </c>
      <c r="AH236">
        <v>4</v>
      </c>
      <c r="AI236">
        <v>5</v>
      </c>
      <c r="AJ236">
        <v>5</v>
      </c>
      <c r="AK236">
        <v>5</v>
      </c>
      <c r="AL236">
        <v>5</v>
      </c>
      <c r="AM236">
        <v>5</v>
      </c>
      <c r="AN236">
        <v>4</v>
      </c>
      <c r="AO236">
        <v>5</v>
      </c>
      <c r="AP236">
        <v>4</v>
      </c>
      <c r="AQ236">
        <v>4</v>
      </c>
      <c r="AR236">
        <v>4</v>
      </c>
      <c r="AS236">
        <v>5</v>
      </c>
      <c r="AT236">
        <v>4</v>
      </c>
      <c r="AU236">
        <v>5</v>
      </c>
      <c r="AV236">
        <v>5</v>
      </c>
      <c r="AW236">
        <v>4</v>
      </c>
      <c r="AX236">
        <v>5</v>
      </c>
      <c r="AY236">
        <v>5</v>
      </c>
      <c r="AZ236">
        <v>4</v>
      </c>
      <c r="BA236" t="s">
        <v>675</v>
      </c>
    </row>
    <row r="237" spans="1:53" x14ac:dyDescent="0.3">
      <c r="A237">
        <v>118456322434</v>
      </c>
      <c r="B237">
        <v>453298388</v>
      </c>
      <c r="C237" s="1">
        <v>45229.813657407409</v>
      </c>
      <c r="D237" s="1">
        <v>45229.819351851853</v>
      </c>
      <c r="E237" t="s">
        <v>676</v>
      </c>
      <c r="I237" t="s">
        <v>48</v>
      </c>
      <c r="J237" t="s">
        <v>96</v>
      </c>
      <c r="K237">
        <v>3</v>
      </c>
      <c r="L237">
        <v>3</v>
      </c>
      <c r="M237">
        <v>2</v>
      </c>
      <c r="N237">
        <v>1</v>
      </c>
      <c r="O237">
        <v>1</v>
      </c>
      <c r="P237">
        <v>2</v>
      </c>
      <c r="Q237">
        <v>1</v>
      </c>
      <c r="R237">
        <v>1</v>
      </c>
      <c r="S237">
        <v>3</v>
      </c>
      <c r="T237">
        <v>1</v>
      </c>
      <c r="U237">
        <v>3</v>
      </c>
      <c r="V237">
        <v>3</v>
      </c>
      <c r="W237">
        <v>2</v>
      </c>
      <c r="X237">
        <v>1</v>
      </c>
      <c r="Y237">
        <v>1</v>
      </c>
      <c r="Z237">
        <v>1</v>
      </c>
      <c r="AA237">
        <v>3</v>
      </c>
      <c r="AB237">
        <v>3</v>
      </c>
      <c r="AC237">
        <v>3</v>
      </c>
      <c r="AD237">
        <v>2</v>
      </c>
      <c r="AE237">
        <v>3</v>
      </c>
      <c r="AF237">
        <v>3</v>
      </c>
      <c r="AG237">
        <v>3</v>
      </c>
      <c r="AH237">
        <v>4</v>
      </c>
      <c r="AI237">
        <v>3</v>
      </c>
      <c r="AJ237">
        <v>3</v>
      </c>
      <c r="AK237">
        <v>1</v>
      </c>
      <c r="AL237">
        <v>3</v>
      </c>
      <c r="AM237">
        <v>3</v>
      </c>
      <c r="AN237" t="s">
        <v>50</v>
      </c>
      <c r="AO237">
        <v>3</v>
      </c>
      <c r="AP237">
        <v>3</v>
      </c>
      <c r="AQ237">
        <v>3</v>
      </c>
      <c r="AR237">
        <v>1</v>
      </c>
      <c r="AS237">
        <v>1</v>
      </c>
      <c r="AT237">
        <v>1</v>
      </c>
      <c r="AU237">
        <v>1</v>
      </c>
      <c r="AV237">
        <v>1</v>
      </c>
      <c r="AW237">
        <v>3</v>
      </c>
      <c r="AX237">
        <v>1</v>
      </c>
      <c r="AY237">
        <v>3</v>
      </c>
      <c r="AZ237">
        <v>1</v>
      </c>
      <c r="BA237" t="s">
        <v>677</v>
      </c>
    </row>
    <row r="238" spans="1:53" x14ac:dyDescent="0.3">
      <c r="A238">
        <v>118456297809</v>
      </c>
      <c r="B238">
        <v>453298388</v>
      </c>
      <c r="C238" s="1">
        <v>45229.782199074078</v>
      </c>
      <c r="D238" s="1">
        <v>45229.792604166665</v>
      </c>
      <c r="E238" t="s">
        <v>678</v>
      </c>
      <c r="I238" t="s">
        <v>48</v>
      </c>
      <c r="J238" t="s">
        <v>96</v>
      </c>
      <c r="K238">
        <v>4</v>
      </c>
      <c r="L238">
        <v>3</v>
      </c>
      <c r="M238">
        <v>4</v>
      </c>
      <c r="N238">
        <v>3</v>
      </c>
      <c r="O238">
        <v>4</v>
      </c>
      <c r="P238">
        <v>4</v>
      </c>
      <c r="Q238">
        <v>4</v>
      </c>
      <c r="R238">
        <v>4</v>
      </c>
      <c r="S238">
        <v>4</v>
      </c>
      <c r="T238">
        <v>4</v>
      </c>
      <c r="U238">
        <v>3</v>
      </c>
      <c r="V238">
        <v>3</v>
      </c>
      <c r="W238">
        <v>4</v>
      </c>
      <c r="X238">
        <v>2</v>
      </c>
      <c r="Y238">
        <v>4</v>
      </c>
      <c r="Z238">
        <v>4</v>
      </c>
      <c r="AA238">
        <v>4</v>
      </c>
      <c r="AB238">
        <v>5</v>
      </c>
      <c r="AC238">
        <v>4</v>
      </c>
      <c r="AD238">
        <v>2</v>
      </c>
      <c r="AE238">
        <v>3</v>
      </c>
      <c r="AF238">
        <v>4</v>
      </c>
      <c r="AG238">
        <v>4</v>
      </c>
      <c r="AH238">
        <v>4</v>
      </c>
      <c r="AI238">
        <v>4</v>
      </c>
      <c r="AJ238">
        <v>4</v>
      </c>
      <c r="AK238">
        <v>2</v>
      </c>
      <c r="AL238">
        <v>5</v>
      </c>
      <c r="AM238">
        <v>4</v>
      </c>
      <c r="AN238" t="s">
        <v>50</v>
      </c>
      <c r="AO238">
        <v>4</v>
      </c>
      <c r="AP238">
        <v>3</v>
      </c>
      <c r="AQ238">
        <v>5</v>
      </c>
      <c r="AR238">
        <v>3</v>
      </c>
      <c r="AS238">
        <v>4</v>
      </c>
      <c r="AT238">
        <v>4</v>
      </c>
      <c r="AU238">
        <v>4</v>
      </c>
      <c r="AV238">
        <v>3</v>
      </c>
      <c r="AW238">
        <v>4</v>
      </c>
      <c r="AX238">
        <v>4</v>
      </c>
      <c r="AY238">
        <v>3</v>
      </c>
      <c r="AZ238">
        <v>3</v>
      </c>
      <c r="BA238" t="s">
        <v>679</v>
      </c>
    </row>
    <row r="239" spans="1:53" x14ac:dyDescent="0.3">
      <c r="A239">
        <v>118456288699</v>
      </c>
      <c r="B239">
        <v>453298388</v>
      </c>
      <c r="C239" s="1">
        <v>45229.77584490741</v>
      </c>
      <c r="D239" s="1">
        <v>45229.780127314814</v>
      </c>
      <c r="E239" t="s">
        <v>682</v>
      </c>
      <c r="I239" t="s">
        <v>48</v>
      </c>
      <c r="J239" t="s">
        <v>49</v>
      </c>
      <c r="K239">
        <v>3</v>
      </c>
      <c r="L239">
        <v>3</v>
      </c>
      <c r="M239">
        <v>4</v>
      </c>
      <c r="N239">
        <v>2</v>
      </c>
      <c r="O239">
        <v>3</v>
      </c>
      <c r="P239">
        <v>4</v>
      </c>
      <c r="Q239">
        <v>4</v>
      </c>
      <c r="R239">
        <v>4</v>
      </c>
      <c r="S239">
        <v>4</v>
      </c>
      <c r="T239">
        <v>3</v>
      </c>
      <c r="U239">
        <v>3</v>
      </c>
      <c r="V239">
        <v>3</v>
      </c>
      <c r="W239">
        <v>3</v>
      </c>
      <c r="X239">
        <v>1</v>
      </c>
      <c r="Y239">
        <v>2</v>
      </c>
      <c r="Z239">
        <v>4</v>
      </c>
      <c r="AA239">
        <v>3</v>
      </c>
      <c r="AB239">
        <v>2</v>
      </c>
      <c r="AC239">
        <v>3</v>
      </c>
      <c r="AD239">
        <v>2</v>
      </c>
      <c r="AE239">
        <v>2</v>
      </c>
      <c r="AF239">
        <v>2</v>
      </c>
      <c r="AG239">
        <v>2</v>
      </c>
      <c r="AH239">
        <v>3</v>
      </c>
      <c r="AI239">
        <v>3</v>
      </c>
      <c r="AJ239">
        <v>2</v>
      </c>
      <c r="AK239">
        <v>2</v>
      </c>
      <c r="AL239">
        <v>3</v>
      </c>
      <c r="AM239">
        <v>3</v>
      </c>
      <c r="AN239">
        <v>2</v>
      </c>
      <c r="AO239">
        <v>4</v>
      </c>
      <c r="AP239">
        <v>4</v>
      </c>
      <c r="AQ239">
        <v>4</v>
      </c>
      <c r="AR239">
        <v>2</v>
      </c>
      <c r="AS239">
        <v>2</v>
      </c>
      <c r="AT239">
        <v>3</v>
      </c>
      <c r="AU239">
        <v>4</v>
      </c>
      <c r="AV239">
        <v>2</v>
      </c>
      <c r="AW239">
        <v>4</v>
      </c>
      <c r="AX239">
        <v>3</v>
      </c>
      <c r="AY239">
        <v>4</v>
      </c>
      <c r="AZ239">
        <v>4</v>
      </c>
      <c r="BA239" t="s">
        <v>683</v>
      </c>
    </row>
    <row r="240" spans="1:53" x14ac:dyDescent="0.3">
      <c r="A240">
        <v>118456264849</v>
      </c>
      <c r="B240">
        <v>453298388</v>
      </c>
      <c r="C240" s="1">
        <v>45229.738553240742</v>
      </c>
      <c r="D240" s="1">
        <v>45229.746168981481</v>
      </c>
      <c r="E240" t="s">
        <v>686</v>
      </c>
      <c r="I240" t="s">
        <v>48</v>
      </c>
      <c r="J240" t="s">
        <v>53</v>
      </c>
      <c r="K240">
        <v>4</v>
      </c>
      <c r="L240">
        <v>2</v>
      </c>
      <c r="M240">
        <v>3</v>
      </c>
      <c r="N240">
        <v>4</v>
      </c>
      <c r="O240">
        <v>4</v>
      </c>
      <c r="P240">
        <v>2</v>
      </c>
      <c r="Q240">
        <v>3</v>
      </c>
      <c r="R240">
        <v>4</v>
      </c>
      <c r="S240">
        <v>4</v>
      </c>
      <c r="T240">
        <v>3</v>
      </c>
      <c r="U240">
        <v>3</v>
      </c>
      <c r="V240">
        <v>4</v>
      </c>
      <c r="W240">
        <v>4</v>
      </c>
      <c r="X240">
        <v>4</v>
      </c>
      <c r="Y240">
        <v>4</v>
      </c>
      <c r="Z240">
        <v>4</v>
      </c>
      <c r="AA240">
        <v>4</v>
      </c>
      <c r="AB240">
        <v>4</v>
      </c>
      <c r="AC240">
        <v>4</v>
      </c>
      <c r="AD240">
        <v>5</v>
      </c>
      <c r="AE240">
        <v>4</v>
      </c>
      <c r="AF240">
        <v>5</v>
      </c>
      <c r="AG240">
        <v>4</v>
      </c>
      <c r="AH240">
        <v>4</v>
      </c>
      <c r="AI240">
        <v>4</v>
      </c>
      <c r="AJ240">
        <v>4</v>
      </c>
      <c r="AK240">
        <v>4</v>
      </c>
      <c r="AL240">
        <v>4</v>
      </c>
      <c r="AM240">
        <v>4</v>
      </c>
      <c r="AN240">
        <v>2</v>
      </c>
      <c r="AO240">
        <v>4</v>
      </c>
      <c r="AP240">
        <v>4</v>
      </c>
      <c r="AQ240">
        <v>4</v>
      </c>
      <c r="AR240">
        <v>4</v>
      </c>
      <c r="AS240">
        <v>4</v>
      </c>
      <c r="AT240">
        <v>3</v>
      </c>
      <c r="AU240">
        <v>3</v>
      </c>
      <c r="AV240">
        <v>4</v>
      </c>
      <c r="AW240">
        <v>4</v>
      </c>
      <c r="AX240">
        <v>4</v>
      </c>
      <c r="AY240">
        <v>5</v>
      </c>
      <c r="AZ240">
        <v>3</v>
      </c>
      <c r="BA240" t="s">
        <v>687</v>
      </c>
    </row>
    <row r="241" spans="1:53" x14ac:dyDescent="0.3">
      <c r="A241">
        <v>118456258910</v>
      </c>
      <c r="B241">
        <v>453298388</v>
      </c>
      <c r="C241" s="1">
        <v>45229.732048611113</v>
      </c>
      <c r="D241" s="1">
        <v>45229.735567129632</v>
      </c>
      <c r="E241" t="s">
        <v>688</v>
      </c>
      <c r="I241" t="s">
        <v>48</v>
      </c>
      <c r="J241" t="s">
        <v>65</v>
      </c>
      <c r="K241">
        <v>3</v>
      </c>
      <c r="L241">
        <v>4</v>
      </c>
      <c r="M241">
        <v>3</v>
      </c>
      <c r="N241">
        <v>2</v>
      </c>
      <c r="O241">
        <v>3</v>
      </c>
      <c r="P241">
        <v>4</v>
      </c>
      <c r="Q241">
        <v>3</v>
      </c>
      <c r="R241">
        <v>1</v>
      </c>
      <c r="S241">
        <v>4</v>
      </c>
      <c r="T241">
        <v>1</v>
      </c>
      <c r="U241">
        <v>1</v>
      </c>
      <c r="V241">
        <v>2</v>
      </c>
      <c r="W241">
        <v>2</v>
      </c>
      <c r="X241">
        <v>1</v>
      </c>
      <c r="Y241">
        <v>1</v>
      </c>
      <c r="Z241">
        <v>1</v>
      </c>
      <c r="AA241">
        <v>1</v>
      </c>
      <c r="AB241">
        <v>4</v>
      </c>
      <c r="AC241">
        <v>4</v>
      </c>
      <c r="AD241">
        <v>4</v>
      </c>
      <c r="AE241">
        <v>2</v>
      </c>
      <c r="AF241">
        <v>4</v>
      </c>
      <c r="AG241">
        <v>4</v>
      </c>
      <c r="AH241">
        <v>4</v>
      </c>
      <c r="AI241">
        <v>3</v>
      </c>
      <c r="AJ241">
        <v>4</v>
      </c>
      <c r="AK241">
        <v>2</v>
      </c>
      <c r="AL241">
        <v>3</v>
      </c>
      <c r="AM241">
        <v>2</v>
      </c>
      <c r="AN241" t="s">
        <v>50</v>
      </c>
      <c r="AO241">
        <v>2</v>
      </c>
      <c r="AP241">
        <v>2</v>
      </c>
      <c r="AQ241">
        <v>4</v>
      </c>
      <c r="AR241">
        <v>3</v>
      </c>
      <c r="AS241">
        <v>3</v>
      </c>
      <c r="AT241">
        <v>3</v>
      </c>
      <c r="AU241">
        <v>2</v>
      </c>
      <c r="AV241">
        <v>2</v>
      </c>
      <c r="AW241">
        <v>4</v>
      </c>
      <c r="AX241">
        <v>2</v>
      </c>
      <c r="AY241">
        <v>3</v>
      </c>
      <c r="AZ241">
        <v>2</v>
      </c>
      <c r="BA241" t="s">
        <v>689</v>
      </c>
    </row>
    <row r="242" spans="1:53" x14ac:dyDescent="0.3">
      <c r="A242">
        <v>118456225689</v>
      </c>
      <c r="B242">
        <v>453298388</v>
      </c>
      <c r="C242" s="1">
        <v>45229.675740740742</v>
      </c>
      <c r="D242" s="1">
        <v>45229.682233796295</v>
      </c>
      <c r="E242" t="s">
        <v>696</v>
      </c>
      <c r="I242" t="s">
        <v>48</v>
      </c>
      <c r="J242" t="s">
        <v>65</v>
      </c>
      <c r="K242">
        <v>4</v>
      </c>
      <c r="L242">
        <v>4</v>
      </c>
      <c r="M242">
        <v>5</v>
      </c>
      <c r="N242">
        <v>4</v>
      </c>
      <c r="O242">
        <v>5</v>
      </c>
      <c r="P242">
        <v>4</v>
      </c>
      <c r="Q242">
        <v>4</v>
      </c>
      <c r="R242">
        <v>4</v>
      </c>
      <c r="S242">
        <v>4</v>
      </c>
      <c r="T242">
        <v>4</v>
      </c>
      <c r="U242">
        <v>5</v>
      </c>
      <c r="V242">
        <v>4</v>
      </c>
      <c r="W242">
        <v>5</v>
      </c>
      <c r="X242">
        <v>4</v>
      </c>
      <c r="Y242">
        <v>5</v>
      </c>
      <c r="Z242">
        <v>5</v>
      </c>
      <c r="AA242">
        <v>4</v>
      </c>
      <c r="AB242">
        <v>4</v>
      </c>
      <c r="AC242">
        <v>4</v>
      </c>
      <c r="AD242">
        <v>5</v>
      </c>
      <c r="AE242">
        <v>4</v>
      </c>
      <c r="AF242">
        <v>4</v>
      </c>
      <c r="AG242">
        <v>4</v>
      </c>
      <c r="AH242">
        <v>4</v>
      </c>
      <c r="AI242">
        <v>4</v>
      </c>
      <c r="AJ242">
        <v>4</v>
      </c>
      <c r="AK242">
        <v>4</v>
      </c>
      <c r="AL242">
        <v>4</v>
      </c>
      <c r="AM242">
        <v>5</v>
      </c>
      <c r="AN242">
        <v>4</v>
      </c>
      <c r="AO242">
        <v>4</v>
      </c>
      <c r="AP242">
        <v>4</v>
      </c>
      <c r="AQ242">
        <v>4</v>
      </c>
      <c r="AR242">
        <v>4</v>
      </c>
      <c r="AS242">
        <v>5</v>
      </c>
      <c r="AT242">
        <v>5</v>
      </c>
      <c r="AU242">
        <v>4</v>
      </c>
      <c r="AV242">
        <v>5</v>
      </c>
      <c r="AW242">
        <v>4</v>
      </c>
      <c r="AX242">
        <v>5</v>
      </c>
      <c r="AY242">
        <v>4</v>
      </c>
      <c r="AZ242">
        <v>4</v>
      </c>
      <c r="BA242" t="s">
        <v>697</v>
      </c>
    </row>
    <row r="243" spans="1:53" x14ac:dyDescent="0.3">
      <c r="A243">
        <v>118456170367</v>
      </c>
      <c r="B243">
        <v>453298388</v>
      </c>
      <c r="C243" s="1">
        <v>45229.534247685187</v>
      </c>
      <c r="D243" s="1">
        <v>45229.584907407407</v>
      </c>
      <c r="E243" t="s">
        <v>704</v>
      </c>
      <c r="I243" t="s">
        <v>48</v>
      </c>
      <c r="J243" t="s">
        <v>96</v>
      </c>
      <c r="K243">
        <v>4</v>
      </c>
      <c r="L243">
        <v>4</v>
      </c>
      <c r="M243">
        <v>3</v>
      </c>
      <c r="N243">
        <v>3</v>
      </c>
      <c r="O243">
        <v>4</v>
      </c>
      <c r="P243">
        <v>4</v>
      </c>
      <c r="Q243">
        <v>4</v>
      </c>
      <c r="R243">
        <v>4</v>
      </c>
      <c r="S243">
        <v>4</v>
      </c>
      <c r="T243">
        <v>4</v>
      </c>
      <c r="U243">
        <v>3</v>
      </c>
      <c r="V243">
        <v>4</v>
      </c>
      <c r="W243">
        <v>3</v>
      </c>
      <c r="X243">
        <v>1</v>
      </c>
      <c r="Y243">
        <v>4</v>
      </c>
      <c r="Z243">
        <v>4</v>
      </c>
      <c r="AA243">
        <v>4</v>
      </c>
      <c r="AB243">
        <v>4</v>
      </c>
      <c r="AC243">
        <v>4</v>
      </c>
      <c r="AD243">
        <v>2</v>
      </c>
      <c r="AE243">
        <v>3</v>
      </c>
      <c r="AF243">
        <v>3</v>
      </c>
      <c r="AG243">
        <v>4</v>
      </c>
      <c r="AH243">
        <v>4</v>
      </c>
      <c r="AI243">
        <v>1</v>
      </c>
      <c r="AJ243">
        <v>4</v>
      </c>
      <c r="AK243">
        <v>2</v>
      </c>
      <c r="AL243">
        <v>4</v>
      </c>
      <c r="AM243">
        <v>4</v>
      </c>
      <c r="AN243" t="s">
        <v>50</v>
      </c>
      <c r="AO243">
        <v>2</v>
      </c>
      <c r="AP243">
        <v>4</v>
      </c>
      <c r="AQ243">
        <v>5</v>
      </c>
      <c r="AR243">
        <v>4</v>
      </c>
      <c r="AS243">
        <v>4</v>
      </c>
      <c r="AT243">
        <v>4</v>
      </c>
      <c r="AU243">
        <v>4</v>
      </c>
      <c r="AV243">
        <v>1</v>
      </c>
      <c r="AW243">
        <v>4</v>
      </c>
      <c r="AX243">
        <v>4</v>
      </c>
      <c r="AY243">
        <v>5</v>
      </c>
      <c r="AZ243">
        <v>5</v>
      </c>
      <c r="BA243" t="s">
        <v>705</v>
      </c>
    </row>
    <row r="244" spans="1:53" x14ac:dyDescent="0.3">
      <c r="A244">
        <v>118456163990</v>
      </c>
      <c r="B244">
        <v>453298388</v>
      </c>
      <c r="C244" s="1">
        <v>45229.565983796296</v>
      </c>
      <c r="D244" s="1">
        <v>45229.570949074077</v>
      </c>
      <c r="E244" t="s">
        <v>706</v>
      </c>
      <c r="I244" t="s">
        <v>48</v>
      </c>
      <c r="J244" t="s">
        <v>53</v>
      </c>
      <c r="K244">
        <v>4</v>
      </c>
      <c r="L244">
        <v>3</v>
      </c>
      <c r="M244">
        <v>4</v>
      </c>
      <c r="N244">
        <v>3</v>
      </c>
      <c r="O244">
        <v>3</v>
      </c>
      <c r="P244">
        <v>3</v>
      </c>
      <c r="Q244">
        <v>4</v>
      </c>
      <c r="R244">
        <v>3</v>
      </c>
      <c r="S244">
        <v>3</v>
      </c>
      <c r="T244">
        <v>3</v>
      </c>
      <c r="U244">
        <v>3</v>
      </c>
      <c r="V244">
        <v>3</v>
      </c>
      <c r="W244">
        <v>4</v>
      </c>
      <c r="X244">
        <v>2</v>
      </c>
      <c r="Y244">
        <v>3</v>
      </c>
      <c r="Z244">
        <v>4</v>
      </c>
      <c r="AA244">
        <v>4</v>
      </c>
      <c r="AB244">
        <v>3</v>
      </c>
      <c r="AC244">
        <v>3</v>
      </c>
      <c r="AD244">
        <v>4</v>
      </c>
      <c r="AE244">
        <v>4</v>
      </c>
      <c r="AF244">
        <v>3</v>
      </c>
      <c r="AG244">
        <v>4</v>
      </c>
      <c r="AH244">
        <v>4</v>
      </c>
      <c r="AI244">
        <v>4</v>
      </c>
      <c r="AJ244">
        <v>4</v>
      </c>
      <c r="AK244">
        <v>4</v>
      </c>
      <c r="AL244">
        <v>4</v>
      </c>
      <c r="AM244">
        <v>4</v>
      </c>
      <c r="AN244" t="s">
        <v>50</v>
      </c>
      <c r="AO244">
        <v>4</v>
      </c>
      <c r="AP244">
        <v>4</v>
      </c>
      <c r="AQ244">
        <v>5</v>
      </c>
      <c r="AR244">
        <v>4</v>
      </c>
      <c r="AS244">
        <v>4</v>
      </c>
      <c r="AT244">
        <v>4</v>
      </c>
      <c r="AU244">
        <v>4</v>
      </c>
      <c r="AV244">
        <v>3</v>
      </c>
      <c r="AW244">
        <v>4</v>
      </c>
      <c r="AX244">
        <v>4</v>
      </c>
      <c r="AY244">
        <v>5</v>
      </c>
      <c r="AZ244">
        <v>4</v>
      </c>
      <c r="BA244" t="s">
        <v>707</v>
      </c>
    </row>
    <row r="245" spans="1:53" x14ac:dyDescent="0.3">
      <c r="A245">
        <v>118456161075</v>
      </c>
      <c r="B245">
        <v>453298388</v>
      </c>
      <c r="C245" s="1">
        <v>45229.555648148147</v>
      </c>
      <c r="D245" s="1">
        <v>45229.564687500002</v>
      </c>
      <c r="E245" t="s">
        <v>710</v>
      </c>
      <c r="I245" t="s">
        <v>48</v>
      </c>
      <c r="J245" t="s">
        <v>65</v>
      </c>
      <c r="K245">
        <v>4</v>
      </c>
      <c r="L245">
        <v>4</v>
      </c>
      <c r="M245">
        <v>4</v>
      </c>
      <c r="N245">
        <v>3</v>
      </c>
      <c r="O245">
        <v>4</v>
      </c>
      <c r="P245">
        <v>4</v>
      </c>
      <c r="Q245">
        <v>4</v>
      </c>
      <c r="R245">
        <v>4</v>
      </c>
      <c r="S245">
        <v>4</v>
      </c>
      <c r="T245">
        <v>3</v>
      </c>
      <c r="U245">
        <v>3</v>
      </c>
      <c r="V245">
        <v>3</v>
      </c>
      <c r="W245">
        <v>3</v>
      </c>
      <c r="X245">
        <v>3</v>
      </c>
      <c r="Y245">
        <v>3</v>
      </c>
      <c r="Z245">
        <v>4</v>
      </c>
      <c r="AA245">
        <v>4</v>
      </c>
      <c r="AB245">
        <v>4</v>
      </c>
      <c r="AC245">
        <v>4</v>
      </c>
      <c r="AD245">
        <v>4</v>
      </c>
      <c r="AE245">
        <v>3</v>
      </c>
      <c r="AF245">
        <v>4</v>
      </c>
      <c r="AG245">
        <v>4</v>
      </c>
      <c r="AH245">
        <v>3</v>
      </c>
      <c r="AI245">
        <v>4</v>
      </c>
      <c r="AJ245">
        <v>3</v>
      </c>
      <c r="AK245">
        <v>3</v>
      </c>
      <c r="AL245">
        <v>3</v>
      </c>
      <c r="AM245">
        <v>3</v>
      </c>
      <c r="AN245">
        <v>3</v>
      </c>
      <c r="AO245">
        <v>3</v>
      </c>
      <c r="AP245">
        <v>3</v>
      </c>
      <c r="AQ245">
        <v>4</v>
      </c>
      <c r="AR245">
        <v>4</v>
      </c>
      <c r="AS245">
        <v>4</v>
      </c>
      <c r="AT245">
        <v>4</v>
      </c>
      <c r="AU245">
        <v>4</v>
      </c>
      <c r="AV245">
        <v>3</v>
      </c>
      <c r="AW245">
        <v>4</v>
      </c>
      <c r="AX245">
        <v>4</v>
      </c>
      <c r="AY245">
        <v>4</v>
      </c>
      <c r="AZ245">
        <v>5</v>
      </c>
      <c r="BA245" t="s">
        <v>711</v>
      </c>
    </row>
    <row r="246" spans="1:53" x14ac:dyDescent="0.3">
      <c r="A246">
        <v>118456147429</v>
      </c>
      <c r="B246">
        <v>453298388</v>
      </c>
      <c r="C246" s="1">
        <v>45229.530590277776</v>
      </c>
      <c r="D246" s="1">
        <v>45229.536608796298</v>
      </c>
      <c r="E246" t="s">
        <v>712</v>
      </c>
      <c r="I246" t="s">
        <v>48</v>
      </c>
      <c r="J246" t="s">
        <v>49</v>
      </c>
      <c r="K246">
        <v>4</v>
      </c>
      <c r="L246">
        <v>4</v>
      </c>
      <c r="M246">
        <v>4</v>
      </c>
      <c r="N246">
        <v>5</v>
      </c>
      <c r="O246">
        <v>5</v>
      </c>
      <c r="P246">
        <v>5</v>
      </c>
      <c r="Q246">
        <v>5</v>
      </c>
      <c r="R246">
        <v>5</v>
      </c>
      <c r="S246">
        <v>5</v>
      </c>
      <c r="T246">
        <v>4</v>
      </c>
      <c r="U246">
        <v>5</v>
      </c>
      <c r="V246">
        <v>4</v>
      </c>
      <c r="W246">
        <v>5</v>
      </c>
      <c r="X246">
        <v>5</v>
      </c>
      <c r="Y246">
        <v>4</v>
      </c>
      <c r="Z246">
        <v>4</v>
      </c>
      <c r="AA246">
        <v>4</v>
      </c>
      <c r="AB246">
        <v>4</v>
      </c>
      <c r="AC246">
        <v>5</v>
      </c>
      <c r="AD246">
        <v>5</v>
      </c>
      <c r="AE246">
        <v>5</v>
      </c>
      <c r="AF246">
        <v>4</v>
      </c>
      <c r="AG246">
        <v>5</v>
      </c>
      <c r="AH246">
        <v>5</v>
      </c>
      <c r="AI246">
        <v>4</v>
      </c>
      <c r="AJ246">
        <v>5</v>
      </c>
      <c r="AK246">
        <v>4</v>
      </c>
      <c r="AL246">
        <v>4</v>
      </c>
      <c r="AM246">
        <v>4</v>
      </c>
      <c r="AN246">
        <v>4</v>
      </c>
      <c r="AO246">
        <v>3</v>
      </c>
      <c r="AP246">
        <v>4</v>
      </c>
      <c r="AQ246">
        <v>5</v>
      </c>
      <c r="AR246">
        <v>4</v>
      </c>
      <c r="AS246">
        <v>4</v>
      </c>
      <c r="AT246">
        <v>4</v>
      </c>
      <c r="AU246">
        <v>5</v>
      </c>
      <c r="AV246">
        <v>5</v>
      </c>
      <c r="AW246">
        <v>4</v>
      </c>
      <c r="AX246">
        <v>4</v>
      </c>
      <c r="AY246">
        <v>5</v>
      </c>
      <c r="AZ246">
        <v>4</v>
      </c>
      <c r="BA246" t="s">
        <v>713</v>
      </c>
    </row>
    <row r="247" spans="1:53" x14ac:dyDescent="0.3">
      <c r="A247">
        <v>118456143091</v>
      </c>
      <c r="B247">
        <v>453298388</v>
      </c>
      <c r="C247" s="1">
        <v>45229.524733796294</v>
      </c>
      <c r="D247" s="1">
        <v>45229.527442129627</v>
      </c>
      <c r="E247" t="s">
        <v>714</v>
      </c>
      <c r="I247" t="s">
        <v>48</v>
      </c>
      <c r="J247" t="s">
        <v>65</v>
      </c>
      <c r="K247">
        <v>5</v>
      </c>
      <c r="L247">
        <v>5</v>
      </c>
      <c r="M247">
        <v>5</v>
      </c>
      <c r="N247">
        <v>5</v>
      </c>
      <c r="O247">
        <v>5</v>
      </c>
      <c r="P247">
        <v>2</v>
      </c>
      <c r="Q247">
        <v>5</v>
      </c>
      <c r="R247">
        <v>5</v>
      </c>
      <c r="S247">
        <v>5</v>
      </c>
      <c r="T247">
        <v>5</v>
      </c>
      <c r="U247">
        <v>5</v>
      </c>
      <c r="V247">
        <v>5</v>
      </c>
      <c r="W247">
        <v>5</v>
      </c>
      <c r="X247">
        <v>4</v>
      </c>
      <c r="Y247">
        <v>5</v>
      </c>
      <c r="Z247">
        <v>5</v>
      </c>
      <c r="AA247">
        <v>5</v>
      </c>
      <c r="AB247">
        <v>5</v>
      </c>
      <c r="AC247">
        <v>5</v>
      </c>
      <c r="AD247">
        <v>5</v>
      </c>
      <c r="AE247">
        <v>5</v>
      </c>
      <c r="AF247">
        <v>5</v>
      </c>
      <c r="AG247">
        <v>5</v>
      </c>
      <c r="AH247">
        <v>5</v>
      </c>
      <c r="AI247">
        <v>4</v>
      </c>
      <c r="AJ247">
        <v>5</v>
      </c>
      <c r="AK247">
        <v>4</v>
      </c>
      <c r="AL247">
        <v>5</v>
      </c>
      <c r="AM247">
        <v>5</v>
      </c>
      <c r="AN247">
        <v>5</v>
      </c>
      <c r="AO247">
        <v>4</v>
      </c>
      <c r="AP247">
        <v>5</v>
      </c>
      <c r="AQ247">
        <v>5</v>
      </c>
      <c r="AR247">
        <v>5</v>
      </c>
      <c r="AS247">
        <v>5</v>
      </c>
      <c r="AT247">
        <v>5</v>
      </c>
      <c r="AU247">
        <v>5</v>
      </c>
      <c r="AV247">
        <v>4</v>
      </c>
      <c r="AW247">
        <v>5</v>
      </c>
      <c r="AX247">
        <v>5</v>
      </c>
      <c r="AY247">
        <v>5</v>
      </c>
      <c r="AZ247">
        <v>5</v>
      </c>
      <c r="BA247" t="s">
        <v>715</v>
      </c>
    </row>
    <row r="248" spans="1:53" x14ac:dyDescent="0.3">
      <c r="A248">
        <v>118456142330</v>
      </c>
      <c r="B248">
        <v>453298388</v>
      </c>
      <c r="C248" s="1">
        <v>45229.521944444445</v>
      </c>
      <c r="D248" s="1">
        <v>45229.525381944448</v>
      </c>
      <c r="E248" t="s">
        <v>718</v>
      </c>
      <c r="I248" t="s">
        <v>48</v>
      </c>
      <c r="J248" t="s">
        <v>65</v>
      </c>
      <c r="K248">
        <v>3</v>
      </c>
      <c r="L248">
        <v>3</v>
      </c>
      <c r="M248">
        <v>4</v>
      </c>
      <c r="N248">
        <v>2</v>
      </c>
      <c r="O248">
        <v>3</v>
      </c>
      <c r="P248">
        <v>3</v>
      </c>
      <c r="Q248">
        <v>3</v>
      </c>
      <c r="R248">
        <v>4</v>
      </c>
      <c r="S248">
        <v>4</v>
      </c>
      <c r="T248">
        <v>3</v>
      </c>
      <c r="U248">
        <v>3</v>
      </c>
      <c r="V248">
        <v>2</v>
      </c>
      <c r="W248">
        <v>4</v>
      </c>
      <c r="X248">
        <v>1</v>
      </c>
      <c r="Y248">
        <v>2</v>
      </c>
      <c r="Z248">
        <v>4</v>
      </c>
      <c r="AA248">
        <v>4</v>
      </c>
      <c r="AB248">
        <v>4</v>
      </c>
      <c r="AC248">
        <v>4</v>
      </c>
      <c r="AD248">
        <v>2</v>
      </c>
      <c r="AE248">
        <v>4</v>
      </c>
      <c r="AF248">
        <v>4</v>
      </c>
      <c r="AG248">
        <v>4</v>
      </c>
      <c r="AH248">
        <v>3</v>
      </c>
      <c r="AI248">
        <v>2</v>
      </c>
      <c r="AJ248">
        <v>3</v>
      </c>
      <c r="AK248">
        <v>2</v>
      </c>
      <c r="AL248">
        <v>3</v>
      </c>
      <c r="AM248">
        <v>3</v>
      </c>
      <c r="AN248">
        <v>2</v>
      </c>
      <c r="AO248">
        <v>2</v>
      </c>
      <c r="AP248">
        <v>4</v>
      </c>
      <c r="AQ248">
        <v>4</v>
      </c>
      <c r="AR248">
        <v>3</v>
      </c>
      <c r="AS248">
        <v>3</v>
      </c>
      <c r="AT248">
        <v>3</v>
      </c>
      <c r="AU248">
        <v>3</v>
      </c>
      <c r="AV248">
        <v>2</v>
      </c>
      <c r="AW248">
        <v>3</v>
      </c>
      <c r="AX248">
        <v>3</v>
      </c>
      <c r="AY248">
        <v>4</v>
      </c>
      <c r="AZ248">
        <v>4</v>
      </c>
      <c r="BA248" t="s">
        <v>719</v>
      </c>
    </row>
    <row r="249" spans="1:53" x14ac:dyDescent="0.3">
      <c r="A249">
        <v>118456139184</v>
      </c>
      <c r="B249">
        <v>453298388</v>
      </c>
      <c r="C249" s="1">
        <v>45226.814479166664</v>
      </c>
      <c r="D249" s="1">
        <v>45229.519652777781</v>
      </c>
      <c r="E249" t="s">
        <v>720</v>
      </c>
      <c r="I249" t="s">
        <v>48</v>
      </c>
      <c r="J249" t="s">
        <v>84</v>
      </c>
      <c r="K249">
        <v>4</v>
      </c>
      <c r="L249">
        <v>4</v>
      </c>
      <c r="M249">
        <v>4</v>
      </c>
      <c r="N249">
        <v>3</v>
      </c>
      <c r="O249">
        <v>4</v>
      </c>
      <c r="P249">
        <v>3</v>
      </c>
      <c r="Q249">
        <v>4</v>
      </c>
      <c r="R249">
        <v>4</v>
      </c>
      <c r="S249">
        <v>5</v>
      </c>
      <c r="T249">
        <v>3</v>
      </c>
      <c r="U249">
        <v>5</v>
      </c>
      <c r="V249">
        <v>1</v>
      </c>
      <c r="W249">
        <v>4</v>
      </c>
      <c r="X249">
        <v>2</v>
      </c>
      <c r="Y249">
        <v>3</v>
      </c>
      <c r="Z249">
        <v>5</v>
      </c>
      <c r="AA249">
        <v>4</v>
      </c>
      <c r="AB249">
        <v>5</v>
      </c>
      <c r="AC249">
        <v>5</v>
      </c>
      <c r="AD249">
        <v>4</v>
      </c>
      <c r="AE249">
        <v>5</v>
      </c>
      <c r="AF249">
        <v>5</v>
      </c>
      <c r="AG249">
        <v>4</v>
      </c>
      <c r="AH249">
        <v>5</v>
      </c>
      <c r="AI249">
        <v>3</v>
      </c>
      <c r="AJ249">
        <v>4</v>
      </c>
      <c r="AK249">
        <v>1</v>
      </c>
      <c r="AL249">
        <v>4</v>
      </c>
      <c r="AM249">
        <v>2</v>
      </c>
      <c r="AN249">
        <v>2</v>
      </c>
      <c r="AO249">
        <v>4</v>
      </c>
      <c r="AP249">
        <v>5</v>
      </c>
      <c r="AQ249">
        <v>4</v>
      </c>
      <c r="AR249">
        <v>4</v>
      </c>
      <c r="AS249">
        <v>5</v>
      </c>
      <c r="AW249">
        <v>5</v>
      </c>
      <c r="AY249">
        <v>5</v>
      </c>
      <c r="AZ249">
        <v>5</v>
      </c>
      <c r="BA249" t="s">
        <v>721</v>
      </c>
    </row>
    <row r="250" spans="1:53" x14ac:dyDescent="0.3">
      <c r="A250">
        <v>118456112806</v>
      </c>
      <c r="B250">
        <v>453298388</v>
      </c>
      <c r="C250" s="1">
        <v>45229.461875000001</v>
      </c>
      <c r="D250" s="1">
        <v>45229.469131944446</v>
      </c>
      <c r="E250" t="s">
        <v>725</v>
      </c>
      <c r="I250" t="s">
        <v>48</v>
      </c>
      <c r="J250" t="s">
        <v>65</v>
      </c>
      <c r="K250">
        <v>4</v>
      </c>
      <c r="L250">
        <v>3</v>
      </c>
      <c r="M250">
        <v>3</v>
      </c>
      <c r="N250">
        <v>2</v>
      </c>
      <c r="O250">
        <v>4</v>
      </c>
      <c r="P250">
        <v>4</v>
      </c>
      <c r="Q250">
        <v>4</v>
      </c>
      <c r="R250">
        <v>2</v>
      </c>
      <c r="S250">
        <v>4</v>
      </c>
      <c r="T250">
        <v>4</v>
      </c>
      <c r="U250">
        <v>4</v>
      </c>
      <c r="V250">
        <v>3</v>
      </c>
      <c r="W250">
        <v>4</v>
      </c>
      <c r="X250">
        <v>2</v>
      </c>
      <c r="Y250">
        <v>3</v>
      </c>
      <c r="Z250">
        <v>4</v>
      </c>
      <c r="AA250">
        <v>4</v>
      </c>
      <c r="AB250">
        <v>3</v>
      </c>
      <c r="AC250">
        <v>4</v>
      </c>
      <c r="AD250">
        <v>3</v>
      </c>
      <c r="AE250">
        <v>4</v>
      </c>
      <c r="AF250">
        <v>2</v>
      </c>
      <c r="AG250">
        <v>3</v>
      </c>
      <c r="AH250">
        <v>4</v>
      </c>
      <c r="AI250">
        <v>1</v>
      </c>
      <c r="AJ250">
        <v>2</v>
      </c>
      <c r="AK250">
        <v>1</v>
      </c>
      <c r="AL250">
        <v>2</v>
      </c>
      <c r="AM250">
        <v>2</v>
      </c>
      <c r="AN250" t="s">
        <v>50</v>
      </c>
      <c r="AO250">
        <v>4</v>
      </c>
      <c r="AP250">
        <v>4</v>
      </c>
      <c r="AQ250">
        <v>4</v>
      </c>
      <c r="AR250">
        <v>4</v>
      </c>
      <c r="AS250">
        <v>3</v>
      </c>
      <c r="AT250">
        <v>3</v>
      </c>
      <c r="AU250">
        <v>3</v>
      </c>
      <c r="AV250">
        <v>3</v>
      </c>
      <c r="AW250">
        <v>3</v>
      </c>
      <c r="AX250">
        <v>3</v>
      </c>
      <c r="AY250">
        <v>4</v>
      </c>
      <c r="AZ250">
        <v>2</v>
      </c>
      <c r="BA250" t="s">
        <v>726</v>
      </c>
    </row>
    <row r="251" spans="1:53" x14ac:dyDescent="0.3">
      <c r="A251">
        <v>118456106005</v>
      </c>
      <c r="B251">
        <v>453298388</v>
      </c>
      <c r="C251" s="1">
        <v>45229.450937499998</v>
      </c>
      <c r="D251" s="1">
        <v>45229.457974537036</v>
      </c>
      <c r="E251" t="s">
        <v>727</v>
      </c>
      <c r="I251" t="s">
        <v>48</v>
      </c>
      <c r="J251" t="s">
        <v>53</v>
      </c>
      <c r="K251">
        <v>5</v>
      </c>
      <c r="L251">
        <v>4</v>
      </c>
      <c r="M251">
        <v>4</v>
      </c>
      <c r="N251">
        <v>4</v>
      </c>
      <c r="O251">
        <v>5</v>
      </c>
      <c r="P251">
        <v>4</v>
      </c>
      <c r="Q251">
        <v>4</v>
      </c>
      <c r="R251">
        <v>4</v>
      </c>
      <c r="S251">
        <v>3</v>
      </c>
      <c r="T251">
        <v>5</v>
      </c>
      <c r="U251">
        <v>4</v>
      </c>
      <c r="V251">
        <v>3</v>
      </c>
      <c r="W251">
        <v>3</v>
      </c>
      <c r="X251">
        <v>4</v>
      </c>
      <c r="Y251">
        <v>4</v>
      </c>
      <c r="Z251">
        <v>5</v>
      </c>
      <c r="AA251">
        <v>3</v>
      </c>
      <c r="AB251">
        <v>4</v>
      </c>
      <c r="AC251">
        <v>5</v>
      </c>
      <c r="AD251">
        <v>5</v>
      </c>
      <c r="AE251">
        <v>3</v>
      </c>
      <c r="AF251">
        <v>4</v>
      </c>
      <c r="AG251">
        <v>5</v>
      </c>
      <c r="AH251">
        <v>5</v>
      </c>
      <c r="AI251">
        <v>1</v>
      </c>
      <c r="AJ251">
        <v>5</v>
      </c>
      <c r="AK251">
        <v>5</v>
      </c>
      <c r="AL251">
        <v>4</v>
      </c>
      <c r="AM251">
        <v>3</v>
      </c>
      <c r="AN251">
        <v>2</v>
      </c>
      <c r="AO251">
        <v>5</v>
      </c>
      <c r="AP251">
        <v>4</v>
      </c>
      <c r="AQ251">
        <v>4</v>
      </c>
      <c r="AR251">
        <v>4</v>
      </c>
      <c r="AS251">
        <v>4</v>
      </c>
      <c r="AT251">
        <v>5</v>
      </c>
      <c r="AU251">
        <v>4</v>
      </c>
      <c r="AV251">
        <v>3</v>
      </c>
      <c r="AW251">
        <v>4</v>
      </c>
      <c r="AX251">
        <v>4</v>
      </c>
      <c r="AY251">
        <v>4</v>
      </c>
      <c r="AZ251">
        <v>3</v>
      </c>
      <c r="BA251" t="s">
        <v>728</v>
      </c>
    </row>
    <row r="252" spans="1:53" x14ac:dyDescent="0.3">
      <c r="A252">
        <v>118456089287</v>
      </c>
      <c r="B252">
        <v>453298388</v>
      </c>
      <c r="C252" s="1">
        <v>45229.417048611111</v>
      </c>
      <c r="D252" s="1">
        <v>45229.427881944444</v>
      </c>
      <c r="E252" t="s">
        <v>732</v>
      </c>
      <c r="I252" t="s">
        <v>48</v>
      </c>
      <c r="J252" t="s">
        <v>65</v>
      </c>
      <c r="K252">
        <v>4</v>
      </c>
      <c r="L252">
        <v>3</v>
      </c>
      <c r="M252">
        <v>4</v>
      </c>
      <c r="N252">
        <v>3</v>
      </c>
      <c r="O252">
        <v>3</v>
      </c>
      <c r="P252">
        <v>3</v>
      </c>
      <c r="Q252">
        <v>3</v>
      </c>
      <c r="R252">
        <v>4</v>
      </c>
      <c r="S252">
        <v>2</v>
      </c>
      <c r="T252">
        <v>2</v>
      </c>
      <c r="U252">
        <v>3</v>
      </c>
      <c r="V252">
        <v>4</v>
      </c>
      <c r="W252">
        <v>4</v>
      </c>
      <c r="X252">
        <v>3</v>
      </c>
      <c r="Y252">
        <v>4</v>
      </c>
      <c r="Z252">
        <v>3</v>
      </c>
      <c r="AA252">
        <v>3</v>
      </c>
      <c r="AB252">
        <v>2</v>
      </c>
      <c r="AC252">
        <v>3</v>
      </c>
      <c r="AD252">
        <v>4</v>
      </c>
      <c r="AE252">
        <v>3</v>
      </c>
      <c r="AF252">
        <v>2</v>
      </c>
      <c r="AG252">
        <v>3</v>
      </c>
      <c r="AH252">
        <v>3</v>
      </c>
      <c r="AI252">
        <v>3</v>
      </c>
      <c r="AJ252">
        <v>4</v>
      </c>
      <c r="AK252">
        <v>2</v>
      </c>
      <c r="AL252">
        <v>4</v>
      </c>
      <c r="AM252">
        <v>4</v>
      </c>
      <c r="AN252" t="s">
        <v>50</v>
      </c>
      <c r="AO252">
        <v>3</v>
      </c>
      <c r="AP252">
        <v>2</v>
      </c>
      <c r="AQ252">
        <v>2</v>
      </c>
      <c r="AR252">
        <v>3</v>
      </c>
      <c r="AS252">
        <v>4</v>
      </c>
      <c r="AT252">
        <v>4</v>
      </c>
      <c r="AU252">
        <v>4</v>
      </c>
      <c r="AV252">
        <v>4</v>
      </c>
      <c r="AW252">
        <v>3</v>
      </c>
      <c r="AX252">
        <v>4</v>
      </c>
      <c r="AY252">
        <v>4</v>
      </c>
      <c r="AZ252">
        <v>3</v>
      </c>
      <c r="BA252" t="s">
        <v>733</v>
      </c>
    </row>
    <row r="253" spans="1:53" x14ac:dyDescent="0.3">
      <c r="A253">
        <v>118456068332</v>
      </c>
      <c r="B253">
        <v>453298388</v>
      </c>
      <c r="C253" s="1">
        <v>45229.380995370368</v>
      </c>
      <c r="D253" s="1">
        <v>45229.393321759257</v>
      </c>
      <c r="E253" t="s">
        <v>734</v>
      </c>
      <c r="I253" t="s">
        <v>48</v>
      </c>
      <c r="J253" t="s">
        <v>53</v>
      </c>
      <c r="K253">
        <v>2</v>
      </c>
      <c r="L253">
        <v>2</v>
      </c>
      <c r="M253">
        <v>2</v>
      </c>
      <c r="N253">
        <v>4</v>
      </c>
      <c r="O253">
        <v>2</v>
      </c>
      <c r="P253">
        <v>2</v>
      </c>
      <c r="Q253">
        <v>2</v>
      </c>
      <c r="R253">
        <v>2</v>
      </c>
      <c r="S253">
        <v>2</v>
      </c>
      <c r="T253">
        <v>2</v>
      </c>
      <c r="U253">
        <v>2</v>
      </c>
      <c r="V253">
        <v>1</v>
      </c>
      <c r="W253">
        <v>2</v>
      </c>
      <c r="X253">
        <v>1</v>
      </c>
      <c r="Y253">
        <v>2</v>
      </c>
      <c r="Z253">
        <v>4</v>
      </c>
      <c r="AA253">
        <v>3</v>
      </c>
      <c r="AB253">
        <v>2</v>
      </c>
      <c r="AC253">
        <v>2</v>
      </c>
      <c r="AD253">
        <v>2</v>
      </c>
      <c r="AE253">
        <v>2</v>
      </c>
      <c r="AF253">
        <v>2</v>
      </c>
      <c r="AG253">
        <v>2</v>
      </c>
      <c r="AH253">
        <v>3</v>
      </c>
      <c r="AI253">
        <v>1</v>
      </c>
      <c r="AJ253">
        <v>1</v>
      </c>
      <c r="AK253">
        <v>1</v>
      </c>
      <c r="AL253">
        <v>2</v>
      </c>
      <c r="AM253">
        <v>3</v>
      </c>
      <c r="AN253">
        <v>2</v>
      </c>
      <c r="AO253">
        <v>3</v>
      </c>
      <c r="AP253">
        <v>2</v>
      </c>
      <c r="AQ253">
        <v>4</v>
      </c>
      <c r="AR253">
        <v>2</v>
      </c>
      <c r="AS253">
        <v>2</v>
      </c>
      <c r="AT253">
        <v>3</v>
      </c>
      <c r="AU253">
        <v>3</v>
      </c>
      <c r="AV253">
        <v>3</v>
      </c>
      <c r="AW253">
        <v>4</v>
      </c>
      <c r="AX253">
        <v>4</v>
      </c>
      <c r="AY253">
        <v>4</v>
      </c>
      <c r="AZ253">
        <v>3</v>
      </c>
      <c r="BA253" t="s">
        <v>735</v>
      </c>
    </row>
    <row r="254" spans="1:53" x14ac:dyDescent="0.3">
      <c r="A254">
        <v>118455925028</v>
      </c>
      <c r="B254">
        <v>453298388</v>
      </c>
      <c r="C254" s="1">
        <v>45229.087106481478</v>
      </c>
      <c r="D254" s="1">
        <v>45229.090428240743</v>
      </c>
      <c r="E254" t="s">
        <v>736</v>
      </c>
      <c r="I254" t="s">
        <v>48</v>
      </c>
      <c r="J254" t="s">
        <v>65</v>
      </c>
      <c r="K254">
        <v>3</v>
      </c>
      <c r="L254">
        <v>4</v>
      </c>
      <c r="M254">
        <v>4</v>
      </c>
      <c r="N254">
        <v>2</v>
      </c>
      <c r="O254">
        <v>2</v>
      </c>
      <c r="P254">
        <v>4</v>
      </c>
      <c r="Q254">
        <v>3</v>
      </c>
      <c r="R254">
        <v>4</v>
      </c>
      <c r="S254">
        <v>3</v>
      </c>
      <c r="T254">
        <v>4</v>
      </c>
      <c r="U254">
        <v>4</v>
      </c>
      <c r="V254">
        <v>2</v>
      </c>
      <c r="W254">
        <v>4</v>
      </c>
      <c r="X254">
        <v>2</v>
      </c>
      <c r="Y254">
        <v>4</v>
      </c>
      <c r="Z254">
        <v>4</v>
      </c>
      <c r="AA254">
        <v>3</v>
      </c>
      <c r="AB254">
        <v>3</v>
      </c>
      <c r="AC254">
        <v>4</v>
      </c>
      <c r="AD254">
        <v>4</v>
      </c>
      <c r="AE254">
        <v>2</v>
      </c>
      <c r="AF254">
        <v>2</v>
      </c>
      <c r="AG254">
        <v>4</v>
      </c>
      <c r="AH254">
        <v>4</v>
      </c>
      <c r="AI254">
        <v>1</v>
      </c>
      <c r="AJ254">
        <v>4</v>
      </c>
      <c r="AK254">
        <v>3</v>
      </c>
      <c r="AL254">
        <v>4</v>
      </c>
      <c r="AM254">
        <v>4</v>
      </c>
      <c r="AN254">
        <v>3</v>
      </c>
      <c r="AO254">
        <v>2</v>
      </c>
      <c r="AP254">
        <v>4</v>
      </c>
      <c r="AQ254">
        <v>4</v>
      </c>
      <c r="AR254">
        <v>4</v>
      </c>
      <c r="AS254">
        <v>3</v>
      </c>
      <c r="AT254">
        <v>4</v>
      </c>
      <c r="AU254">
        <v>3</v>
      </c>
      <c r="AV254">
        <v>3</v>
      </c>
      <c r="AW254">
        <v>3</v>
      </c>
      <c r="AX254">
        <v>3</v>
      </c>
      <c r="AY254">
        <v>4</v>
      </c>
      <c r="AZ254">
        <v>3</v>
      </c>
      <c r="BA254" t="s">
        <v>737</v>
      </c>
    </row>
    <row r="255" spans="1:53" x14ac:dyDescent="0.3">
      <c r="A255">
        <v>118455894245</v>
      </c>
      <c r="B255">
        <v>453298388</v>
      </c>
      <c r="C255" s="1">
        <v>45228.958043981482</v>
      </c>
      <c r="D255" s="1">
        <v>45229.029062499998</v>
      </c>
      <c r="E255" t="s">
        <v>738</v>
      </c>
      <c r="I255" t="s">
        <v>48</v>
      </c>
      <c r="J255" t="s">
        <v>84</v>
      </c>
      <c r="K255">
        <v>4</v>
      </c>
      <c r="L255">
        <v>4</v>
      </c>
      <c r="M255">
        <v>4</v>
      </c>
      <c r="N255">
        <v>4</v>
      </c>
      <c r="O255">
        <v>4</v>
      </c>
      <c r="P255">
        <v>4</v>
      </c>
      <c r="Q255">
        <v>4</v>
      </c>
      <c r="R255">
        <v>4</v>
      </c>
      <c r="S255">
        <v>4</v>
      </c>
      <c r="T255">
        <v>4</v>
      </c>
      <c r="U255">
        <v>4</v>
      </c>
      <c r="V255">
        <v>2</v>
      </c>
      <c r="W255">
        <v>3</v>
      </c>
      <c r="X255">
        <v>2</v>
      </c>
      <c r="Y255">
        <v>4</v>
      </c>
      <c r="Z255">
        <v>4</v>
      </c>
      <c r="AA255">
        <v>4</v>
      </c>
      <c r="AB255">
        <v>4</v>
      </c>
      <c r="AC255">
        <v>4</v>
      </c>
      <c r="AD255">
        <v>4</v>
      </c>
      <c r="AE255">
        <v>4</v>
      </c>
      <c r="AF255">
        <v>4</v>
      </c>
      <c r="AG255">
        <v>4</v>
      </c>
      <c r="AH255">
        <v>5</v>
      </c>
      <c r="AI255">
        <v>2</v>
      </c>
      <c r="AJ255">
        <v>4</v>
      </c>
      <c r="AK255">
        <v>1</v>
      </c>
      <c r="AL255">
        <v>4</v>
      </c>
      <c r="AM255">
        <v>4</v>
      </c>
      <c r="AN255" t="s">
        <v>50</v>
      </c>
      <c r="AO255">
        <v>4</v>
      </c>
      <c r="AP255">
        <v>4</v>
      </c>
      <c r="AQ255">
        <v>5</v>
      </c>
      <c r="AR255">
        <v>4</v>
      </c>
      <c r="AS255">
        <v>4</v>
      </c>
      <c r="AT255">
        <v>4</v>
      </c>
      <c r="AU255">
        <v>4</v>
      </c>
      <c r="AV255">
        <v>2</v>
      </c>
      <c r="AW255">
        <v>4</v>
      </c>
      <c r="AX255">
        <v>3</v>
      </c>
      <c r="AY255">
        <v>4</v>
      </c>
      <c r="AZ255">
        <v>4</v>
      </c>
      <c r="BA255" t="s">
        <v>739</v>
      </c>
    </row>
    <row r="256" spans="1:53" x14ac:dyDescent="0.3">
      <c r="A256">
        <v>118455871111</v>
      </c>
      <c r="B256">
        <v>453298388</v>
      </c>
      <c r="C256" s="1">
        <v>45228.986840277779</v>
      </c>
      <c r="D256" s="1">
        <v>45228.98883101852</v>
      </c>
      <c r="E256" t="s">
        <v>742</v>
      </c>
      <c r="I256" t="s">
        <v>48</v>
      </c>
      <c r="J256" t="s">
        <v>65</v>
      </c>
      <c r="K256">
        <v>4</v>
      </c>
      <c r="L256">
        <v>4</v>
      </c>
      <c r="M256">
        <v>4</v>
      </c>
      <c r="N256">
        <v>4</v>
      </c>
      <c r="O256">
        <v>4</v>
      </c>
      <c r="P256">
        <v>4</v>
      </c>
      <c r="Q256">
        <v>4</v>
      </c>
      <c r="R256">
        <v>4</v>
      </c>
      <c r="S256">
        <v>4</v>
      </c>
      <c r="T256">
        <v>4</v>
      </c>
      <c r="U256">
        <v>4</v>
      </c>
      <c r="V256">
        <v>4</v>
      </c>
      <c r="W256">
        <v>4</v>
      </c>
      <c r="X256">
        <v>4</v>
      </c>
      <c r="Y256">
        <v>4</v>
      </c>
      <c r="Z256">
        <v>4</v>
      </c>
      <c r="AA256">
        <v>4</v>
      </c>
      <c r="AB256">
        <v>4</v>
      </c>
      <c r="AC256">
        <v>4</v>
      </c>
      <c r="AD256">
        <v>4</v>
      </c>
      <c r="AE256">
        <v>4</v>
      </c>
      <c r="AF256">
        <v>4</v>
      </c>
      <c r="AG256">
        <v>4</v>
      </c>
      <c r="AH256">
        <v>4</v>
      </c>
      <c r="AI256">
        <v>4</v>
      </c>
      <c r="AJ256">
        <v>5</v>
      </c>
      <c r="AK256">
        <v>3</v>
      </c>
      <c r="AL256">
        <v>4</v>
      </c>
      <c r="AM256">
        <v>4</v>
      </c>
      <c r="AN256">
        <v>4</v>
      </c>
      <c r="AO256">
        <v>4</v>
      </c>
      <c r="AP256">
        <v>4</v>
      </c>
      <c r="AQ256">
        <v>4</v>
      </c>
      <c r="AR256">
        <v>5</v>
      </c>
      <c r="AS256">
        <v>5</v>
      </c>
      <c r="AT256">
        <v>5</v>
      </c>
      <c r="AU256">
        <v>5</v>
      </c>
      <c r="AV256">
        <v>5</v>
      </c>
      <c r="AW256">
        <v>5</v>
      </c>
      <c r="AX256">
        <v>5</v>
      </c>
      <c r="AY256">
        <v>5</v>
      </c>
      <c r="BA256" t="s">
        <v>743</v>
      </c>
    </row>
    <row r="257" spans="1:53" x14ac:dyDescent="0.3">
      <c r="A257">
        <v>118455859354</v>
      </c>
      <c r="B257">
        <v>453298388</v>
      </c>
      <c r="C257" s="1">
        <v>45228.958043981482</v>
      </c>
      <c r="D257" s="1">
        <v>45228.966979166667</v>
      </c>
      <c r="E257" t="s">
        <v>744</v>
      </c>
      <c r="I257" t="s">
        <v>48</v>
      </c>
      <c r="J257" t="s">
        <v>84</v>
      </c>
      <c r="K257">
        <v>4</v>
      </c>
      <c r="L257">
        <v>4</v>
      </c>
      <c r="M257">
        <v>4</v>
      </c>
      <c r="N257">
        <v>4</v>
      </c>
      <c r="O257">
        <v>4</v>
      </c>
      <c r="P257">
        <v>4</v>
      </c>
      <c r="Q257">
        <v>4</v>
      </c>
      <c r="R257">
        <v>4</v>
      </c>
      <c r="S257">
        <v>4</v>
      </c>
      <c r="T257">
        <v>4</v>
      </c>
      <c r="U257">
        <v>4</v>
      </c>
      <c r="V257">
        <v>2</v>
      </c>
      <c r="W257">
        <v>3</v>
      </c>
      <c r="X257">
        <v>2</v>
      </c>
      <c r="Y257">
        <v>4</v>
      </c>
      <c r="Z257">
        <v>4</v>
      </c>
      <c r="AA257">
        <v>4</v>
      </c>
      <c r="AB257">
        <v>4</v>
      </c>
      <c r="AC257">
        <v>4</v>
      </c>
      <c r="AD257">
        <v>4</v>
      </c>
      <c r="AE257">
        <v>4</v>
      </c>
      <c r="AF257">
        <v>4</v>
      </c>
      <c r="AG257">
        <v>4</v>
      </c>
      <c r="AH257">
        <v>5</v>
      </c>
      <c r="AI257">
        <v>2</v>
      </c>
      <c r="AJ257">
        <v>4</v>
      </c>
      <c r="AK257">
        <v>1</v>
      </c>
      <c r="AL257">
        <v>4</v>
      </c>
      <c r="AM257">
        <v>4</v>
      </c>
      <c r="AN257" t="s">
        <v>50</v>
      </c>
      <c r="AO257">
        <v>4</v>
      </c>
      <c r="AP257">
        <v>4</v>
      </c>
      <c r="AQ257">
        <v>5</v>
      </c>
      <c r="AR257">
        <v>4</v>
      </c>
      <c r="AS257">
        <v>4</v>
      </c>
      <c r="AT257">
        <v>4</v>
      </c>
      <c r="AU257">
        <v>4</v>
      </c>
      <c r="AV257">
        <v>2</v>
      </c>
      <c r="AW257">
        <v>4</v>
      </c>
      <c r="AX257">
        <v>3</v>
      </c>
      <c r="AY257">
        <v>4</v>
      </c>
      <c r="AZ257">
        <v>4</v>
      </c>
      <c r="BA257" t="s">
        <v>739</v>
      </c>
    </row>
    <row r="258" spans="1:53" x14ac:dyDescent="0.3">
      <c r="A258">
        <v>118455849836</v>
      </c>
      <c r="B258">
        <v>453298388</v>
      </c>
      <c r="C258" s="1">
        <v>45228.944965277777</v>
      </c>
      <c r="D258" s="1">
        <v>45228.948252314818</v>
      </c>
      <c r="E258" t="s">
        <v>745</v>
      </c>
      <c r="I258" t="s">
        <v>48</v>
      </c>
      <c r="J258" t="s">
        <v>84</v>
      </c>
      <c r="K258">
        <v>4</v>
      </c>
      <c r="L258">
        <v>4</v>
      </c>
      <c r="M258">
        <v>4</v>
      </c>
      <c r="N258">
        <v>4</v>
      </c>
      <c r="O258">
        <v>4</v>
      </c>
      <c r="P258">
        <v>4</v>
      </c>
      <c r="Q258">
        <v>4</v>
      </c>
      <c r="R258">
        <v>4</v>
      </c>
      <c r="S258">
        <v>4</v>
      </c>
      <c r="T258">
        <v>3</v>
      </c>
      <c r="U258">
        <v>4</v>
      </c>
      <c r="V258">
        <v>4</v>
      </c>
      <c r="W258">
        <v>4</v>
      </c>
      <c r="X258">
        <v>4</v>
      </c>
      <c r="Y258">
        <v>4</v>
      </c>
      <c r="Z258">
        <v>4</v>
      </c>
      <c r="AA258">
        <v>4</v>
      </c>
      <c r="AB258">
        <v>3</v>
      </c>
      <c r="AC258">
        <v>2</v>
      </c>
      <c r="AD258">
        <v>4</v>
      </c>
      <c r="AE258">
        <v>4</v>
      </c>
      <c r="AF258">
        <v>4</v>
      </c>
      <c r="AG258">
        <v>4</v>
      </c>
      <c r="AH258">
        <v>4</v>
      </c>
      <c r="AI258">
        <v>3</v>
      </c>
      <c r="AJ258">
        <v>4</v>
      </c>
      <c r="AK258">
        <v>2</v>
      </c>
      <c r="AL258">
        <v>4</v>
      </c>
      <c r="AM258">
        <v>4</v>
      </c>
      <c r="AN258">
        <v>3</v>
      </c>
      <c r="AO258">
        <v>3</v>
      </c>
      <c r="AP258">
        <v>4</v>
      </c>
      <c r="AQ258">
        <v>4</v>
      </c>
      <c r="AR258">
        <v>3</v>
      </c>
      <c r="AS258">
        <v>4</v>
      </c>
      <c r="AT258">
        <v>3</v>
      </c>
      <c r="AU258">
        <v>4</v>
      </c>
      <c r="AV258">
        <v>3</v>
      </c>
      <c r="AW258">
        <v>2</v>
      </c>
      <c r="AX258">
        <v>3</v>
      </c>
      <c r="AY258">
        <v>3</v>
      </c>
      <c r="AZ258">
        <v>3</v>
      </c>
      <c r="BA258" t="s">
        <v>746</v>
      </c>
    </row>
    <row r="259" spans="1:53" x14ac:dyDescent="0.3">
      <c r="A259">
        <v>118455842625</v>
      </c>
      <c r="B259">
        <v>453298388</v>
      </c>
      <c r="C259" s="1">
        <v>45228.929930555554</v>
      </c>
      <c r="D259" s="1">
        <v>45228.933749999997</v>
      </c>
      <c r="E259" t="s">
        <v>747</v>
      </c>
      <c r="I259" t="s">
        <v>48</v>
      </c>
      <c r="J259" t="s">
        <v>84</v>
      </c>
      <c r="K259">
        <v>4</v>
      </c>
      <c r="L259">
        <v>4</v>
      </c>
      <c r="M259">
        <v>3</v>
      </c>
      <c r="N259">
        <v>4</v>
      </c>
      <c r="O259">
        <v>3</v>
      </c>
      <c r="P259">
        <v>3</v>
      </c>
      <c r="Q259">
        <v>3</v>
      </c>
      <c r="R259">
        <v>2</v>
      </c>
      <c r="S259">
        <v>3</v>
      </c>
      <c r="T259">
        <v>4</v>
      </c>
      <c r="U259">
        <v>3</v>
      </c>
      <c r="V259">
        <v>4</v>
      </c>
      <c r="W259">
        <v>4</v>
      </c>
      <c r="X259">
        <v>3</v>
      </c>
      <c r="Y259">
        <v>3</v>
      </c>
      <c r="Z259">
        <v>4</v>
      </c>
      <c r="AA259">
        <v>4</v>
      </c>
      <c r="AB259">
        <v>4</v>
      </c>
      <c r="AC259">
        <v>4</v>
      </c>
      <c r="AD259">
        <v>4</v>
      </c>
      <c r="AE259">
        <v>4</v>
      </c>
      <c r="AF259">
        <v>4</v>
      </c>
      <c r="AG259">
        <v>4</v>
      </c>
      <c r="AH259">
        <v>4</v>
      </c>
      <c r="AI259">
        <v>1</v>
      </c>
      <c r="AJ259">
        <v>2</v>
      </c>
      <c r="AK259">
        <v>2</v>
      </c>
      <c r="AL259">
        <v>4</v>
      </c>
      <c r="AM259">
        <v>4</v>
      </c>
      <c r="AN259" t="s">
        <v>50</v>
      </c>
      <c r="AO259">
        <v>4</v>
      </c>
      <c r="AP259">
        <v>4</v>
      </c>
      <c r="AQ259">
        <v>4</v>
      </c>
      <c r="AR259">
        <v>4</v>
      </c>
      <c r="AS259">
        <v>4</v>
      </c>
      <c r="AT259">
        <v>3</v>
      </c>
      <c r="AU259">
        <v>4</v>
      </c>
      <c r="AV259">
        <v>2</v>
      </c>
      <c r="AW259">
        <v>4</v>
      </c>
      <c r="AX259">
        <v>4</v>
      </c>
      <c r="AY259">
        <v>4</v>
      </c>
      <c r="AZ259">
        <v>4</v>
      </c>
      <c r="BA259" t="s">
        <v>748</v>
      </c>
    </row>
    <row r="260" spans="1:53" x14ac:dyDescent="0.3">
      <c r="A260">
        <v>118455840643</v>
      </c>
      <c r="B260">
        <v>453298388</v>
      </c>
      <c r="C260" s="1">
        <v>45228.926018518519</v>
      </c>
      <c r="D260" s="1">
        <v>45228.929791666669</v>
      </c>
      <c r="E260" t="s">
        <v>747</v>
      </c>
      <c r="I260" t="s">
        <v>48</v>
      </c>
      <c r="J260" t="s">
        <v>65</v>
      </c>
      <c r="K260">
        <v>4</v>
      </c>
      <c r="L260">
        <v>3</v>
      </c>
      <c r="M260">
        <v>3</v>
      </c>
      <c r="N260">
        <v>4</v>
      </c>
      <c r="O260">
        <v>4</v>
      </c>
      <c r="P260">
        <v>2</v>
      </c>
      <c r="Q260">
        <v>2</v>
      </c>
      <c r="R260">
        <v>4</v>
      </c>
      <c r="S260">
        <v>3</v>
      </c>
      <c r="T260">
        <v>4</v>
      </c>
      <c r="U260">
        <v>3</v>
      </c>
      <c r="V260">
        <v>4</v>
      </c>
      <c r="W260">
        <v>4</v>
      </c>
      <c r="X260">
        <v>3</v>
      </c>
      <c r="Y260">
        <v>4</v>
      </c>
      <c r="Z260">
        <v>4</v>
      </c>
      <c r="AA260">
        <v>4</v>
      </c>
      <c r="AB260">
        <v>3</v>
      </c>
      <c r="AC260">
        <v>3</v>
      </c>
      <c r="AD260">
        <v>4</v>
      </c>
      <c r="AE260">
        <v>4</v>
      </c>
      <c r="AF260">
        <v>4</v>
      </c>
      <c r="AG260">
        <v>4</v>
      </c>
      <c r="AH260">
        <v>4</v>
      </c>
      <c r="AI260">
        <v>1</v>
      </c>
      <c r="AJ260">
        <v>2</v>
      </c>
      <c r="AK260">
        <v>3</v>
      </c>
      <c r="AL260">
        <v>4</v>
      </c>
      <c r="AM260">
        <v>4</v>
      </c>
      <c r="AN260" t="s">
        <v>50</v>
      </c>
      <c r="AO260">
        <v>4</v>
      </c>
      <c r="AP260">
        <v>3</v>
      </c>
      <c r="AQ260">
        <v>4</v>
      </c>
      <c r="AR260">
        <v>3</v>
      </c>
      <c r="AS260">
        <v>3</v>
      </c>
      <c r="AT260">
        <v>3</v>
      </c>
      <c r="AU260">
        <v>3</v>
      </c>
      <c r="AV260">
        <v>3</v>
      </c>
      <c r="AW260">
        <v>3</v>
      </c>
      <c r="AX260">
        <v>4</v>
      </c>
      <c r="AY260">
        <v>4</v>
      </c>
      <c r="AZ260">
        <v>4</v>
      </c>
      <c r="BA260" t="s">
        <v>749</v>
      </c>
    </row>
    <row r="261" spans="1:53" x14ac:dyDescent="0.3">
      <c r="A261">
        <v>118455819958</v>
      </c>
      <c r="B261">
        <v>453298388</v>
      </c>
      <c r="C261" s="1">
        <v>45228.881076388891</v>
      </c>
      <c r="D261" s="1">
        <v>45228.887442129628</v>
      </c>
      <c r="E261" t="s">
        <v>750</v>
      </c>
      <c r="I261" t="s">
        <v>48</v>
      </c>
      <c r="J261" t="s">
        <v>96</v>
      </c>
      <c r="K261">
        <v>5</v>
      </c>
      <c r="L261">
        <v>5</v>
      </c>
      <c r="M261">
        <v>4</v>
      </c>
      <c r="N261">
        <v>4</v>
      </c>
      <c r="O261">
        <v>4</v>
      </c>
      <c r="P261">
        <v>4</v>
      </c>
      <c r="Q261">
        <v>4</v>
      </c>
      <c r="R261">
        <v>4</v>
      </c>
      <c r="S261">
        <v>3</v>
      </c>
      <c r="T261">
        <v>5</v>
      </c>
      <c r="U261">
        <v>4</v>
      </c>
      <c r="V261">
        <v>4</v>
      </c>
      <c r="W261">
        <v>4</v>
      </c>
      <c r="X261">
        <v>3</v>
      </c>
      <c r="Y261">
        <v>4</v>
      </c>
      <c r="Z261">
        <v>3</v>
      </c>
      <c r="AA261">
        <v>1</v>
      </c>
      <c r="AB261">
        <v>4</v>
      </c>
      <c r="AC261">
        <v>4</v>
      </c>
      <c r="AD261">
        <v>5</v>
      </c>
      <c r="AE261">
        <v>3</v>
      </c>
      <c r="AF261">
        <v>1</v>
      </c>
      <c r="AG261">
        <v>1</v>
      </c>
      <c r="AH261">
        <v>3</v>
      </c>
      <c r="AI261">
        <v>5</v>
      </c>
      <c r="AJ261">
        <v>5</v>
      </c>
      <c r="AK261">
        <v>5</v>
      </c>
      <c r="AL261">
        <v>4</v>
      </c>
      <c r="AM261">
        <v>4</v>
      </c>
      <c r="AN261">
        <v>4</v>
      </c>
      <c r="AO261">
        <v>3</v>
      </c>
      <c r="AP261">
        <v>4</v>
      </c>
      <c r="AQ261">
        <v>4</v>
      </c>
      <c r="AR261">
        <v>4</v>
      </c>
      <c r="AS261">
        <v>4</v>
      </c>
      <c r="AT261">
        <v>5</v>
      </c>
      <c r="AU261">
        <v>4</v>
      </c>
      <c r="AV261">
        <v>3</v>
      </c>
      <c r="AW261">
        <v>4</v>
      </c>
      <c r="AX261">
        <v>4</v>
      </c>
      <c r="AY261">
        <v>4</v>
      </c>
      <c r="AZ261">
        <v>4</v>
      </c>
      <c r="BA261" t="s">
        <v>751</v>
      </c>
    </row>
    <row r="262" spans="1:53" x14ac:dyDescent="0.3">
      <c r="A262">
        <v>118455798116</v>
      </c>
      <c r="B262">
        <v>453298388</v>
      </c>
      <c r="C262" s="1">
        <v>45228.83017361111</v>
      </c>
      <c r="D262" s="1">
        <v>45228.833518518521</v>
      </c>
      <c r="E262" t="s">
        <v>753</v>
      </c>
      <c r="I262" t="s">
        <v>48</v>
      </c>
      <c r="J262" t="s">
        <v>96</v>
      </c>
      <c r="K262">
        <v>5</v>
      </c>
      <c r="L262">
        <v>5</v>
      </c>
      <c r="M262">
        <v>4</v>
      </c>
      <c r="N262">
        <v>4</v>
      </c>
      <c r="O262">
        <v>4</v>
      </c>
      <c r="P262">
        <v>3</v>
      </c>
      <c r="Q262">
        <v>4</v>
      </c>
      <c r="R262">
        <v>5</v>
      </c>
      <c r="S262">
        <v>5</v>
      </c>
      <c r="T262">
        <v>3</v>
      </c>
      <c r="U262">
        <v>3</v>
      </c>
      <c r="V262">
        <v>5</v>
      </c>
      <c r="W262">
        <v>3</v>
      </c>
      <c r="X262">
        <v>4</v>
      </c>
      <c r="Y262">
        <v>4</v>
      </c>
      <c r="Z262">
        <v>5</v>
      </c>
      <c r="AA262">
        <v>5</v>
      </c>
      <c r="AB262">
        <v>3</v>
      </c>
      <c r="AC262">
        <v>5</v>
      </c>
      <c r="AD262">
        <v>5</v>
      </c>
      <c r="AE262">
        <v>4</v>
      </c>
      <c r="AF262">
        <v>5</v>
      </c>
      <c r="AG262">
        <v>5</v>
      </c>
      <c r="AH262">
        <v>5</v>
      </c>
      <c r="AI262">
        <v>5</v>
      </c>
      <c r="AJ262">
        <v>4</v>
      </c>
      <c r="AK262">
        <v>5</v>
      </c>
      <c r="AL262">
        <v>3</v>
      </c>
      <c r="AM262">
        <v>5</v>
      </c>
      <c r="AN262" t="s">
        <v>50</v>
      </c>
      <c r="AO262">
        <v>5</v>
      </c>
      <c r="AP262">
        <v>5</v>
      </c>
      <c r="AQ262">
        <v>5</v>
      </c>
      <c r="AR262">
        <v>5</v>
      </c>
      <c r="AS262">
        <v>5</v>
      </c>
      <c r="AT262">
        <v>5</v>
      </c>
      <c r="AX262">
        <v>4</v>
      </c>
      <c r="AZ262">
        <v>5</v>
      </c>
      <c r="BA262" t="s">
        <v>754</v>
      </c>
    </row>
    <row r="263" spans="1:53" x14ac:dyDescent="0.3">
      <c r="A263">
        <v>118455795067</v>
      </c>
      <c r="B263">
        <v>453298388</v>
      </c>
      <c r="C263" s="1">
        <v>45228.813310185185</v>
      </c>
      <c r="D263" s="1">
        <v>45228.824988425928</v>
      </c>
      <c r="E263" t="s">
        <v>755</v>
      </c>
      <c r="I263" t="s">
        <v>48</v>
      </c>
      <c r="J263" t="s">
        <v>84</v>
      </c>
      <c r="K263">
        <v>4</v>
      </c>
      <c r="L263">
        <v>4</v>
      </c>
      <c r="M263">
        <v>4</v>
      </c>
      <c r="N263">
        <v>4</v>
      </c>
      <c r="O263">
        <v>3</v>
      </c>
      <c r="P263">
        <v>2</v>
      </c>
      <c r="Q263">
        <v>4</v>
      </c>
      <c r="R263">
        <v>4</v>
      </c>
      <c r="S263">
        <v>4</v>
      </c>
      <c r="T263">
        <v>3</v>
      </c>
      <c r="U263">
        <v>2</v>
      </c>
      <c r="V263">
        <v>2</v>
      </c>
      <c r="W263">
        <v>2</v>
      </c>
      <c r="X263">
        <v>2</v>
      </c>
      <c r="Y263">
        <v>4</v>
      </c>
      <c r="Z263">
        <v>4</v>
      </c>
      <c r="AA263">
        <v>3</v>
      </c>
      <c r="AB263">
        <v>4</v>
      </c>
      <c r="AC263">
        <v>3</v>
      </c>
      <c r="AD263">
        <v>2</v>
      </c>
      <c r="AE263">
        <v>3</v>
      </c>
      <c r="AF263">
        <v>2</v>
      </c>
      <c r="AG263">
        <v>3</v>
      </c>
      <c r="AH263">
        <v>3</v>
      </c>
      <c r="AI263">
        <v>4</v>
      </c>
      <c r="AJ263">
        <v>4</v>
      </c>
      <c r="AK263">
        <v>4</v>
      </c>
      <c r="AL263">
        <v>4</v>
      </c>
      <c r="AM263">
        <v>4</v>
      </c>
      <c r="AN263" t="s">
        <v>50</v>
      </c>
      <c r="AO263">
        <v>4</v>
      </c>
      <c r="AP263">
        <v>2</v>
      </c>
      <c r="AQ263">
        <v>2</v>
      </c>
      <c r="AR263">
        <v>4</v>
      </c>
      <c r="AS263">
        <v>4</v>
      </c>
      <c r="AT263">
        <v>4</v>
      </c>
      <c r="AU263">
        <v>4</v>
      </c>
      <c r="AV263">
        <v>2</v>
      </c>
      <c r="AW263">
        <v>4</v>
      </c>
      <c r="AX263">
        <v>3</v>
      </c>
      <c r="AY263">
        <v>2</v>
      </c>
      <c r="AZ263">
        <v>2</v>
      </c>
      <c r="BA263" t="s">
        <v>756</v>
      </c>
    </row>
    <row r="264" spans="1:53" x14ac:dyDescent="0.3">
      <c r="A264">
        <v>118455782140</v>
      </c>
      <c r="B264">
        <v>453298388</v>
      </c>
      <c r="C264" s="1">
        <v>45228.783067129632</v>
      </c>
      <c r="D264" s="1">
        <v>45228.788032407407</v>
      </c>
      <c r="E264" t="s">
        <v>759</v>
      </c>
      <c r="I264" t="s">
        <v>48</v>
      </c>
      <c r="J264" t="s">
        <v>84</v>
      </c>
      <c r="K264">
        <v>5</v>
      </c>
      <c r="L264">
        <v>5</v>
      </c>
      <c r="M264">
        <v>4</v>
      </c>
      <c r="N264">
        <v>4</v>
      </c>
      <c r="O264">
        <v>4</v>
      </c>
      <c r="P264">
        <v>4</v>
      </c>
      <c r="Q264">
        <v>4</v>
      </c>
      <c r="R264">
        <v>4</v>
      </c>
      <c r="S264">
        <v>4</v>
      </c>
      <c r="T264">
        <v>4</v>
      </c>
      <c r="U264">
        <v>3</v>
      </c>
      <c r="V264">
        <v>5</v>
      </c>
      <c r="W264">
        <v>5</v>
      </c>
      <c r="X264">
        <v>4</v>
      </c>
      <c r="Y264">
        <v>5</v>
      </c>
      <c r="Z264">
        <v>5</v>
      </c>
      <c r="AA264">
        <v>5</v>
      </c>
      <c r="AB264">
        <v>3</v>
      </c>
      <c r="AC264">
        <v>4</v>
      </c>
      <c r="AD264">
        <v>5</v>
      </c>
      <c r="AE264">
        <v>5</v>
      </c>
      <c r="AF264">
        <v>5</v>
      </c>
      <c r="AG264">
        <v>4</v>
      </c>
      <c r="AH264">
        <v>4</v>
      </c>
      <c r="AI264">
        <v>5</v>
      </c>
      <c r="AJ264">
        <v>5</v>
      </c>
      <c r="AK264">
        <v>3</v>
      </c>
      <c r="AL264">
        <v>5</v>
      </c>
      <c r="AM264">
        <v>5</v>
      </c>
      <c r="AN264">
        <v>3</v>
      </c>
      <c r="AO264">
        <v>5</v>
      </c>
      <c r="AP264">
        <v>5</v>
      </c>
      <c r="AQ264">
        <v>5</v>
      </c>
      <c r="AR264">
        <v>5</v>
      </c>
      <c r="AS264">
        <v>5</v>
      </c>
      <c r="AT264">
        <v>1</v>
      </c>
      <c r="AU264">
        <v>3</v>
      </c>
      <c r="AZ264">
        <v>2</v>
      </c>
      <c r="BA264" t="s">
        <v>760</v>
      </c>
    </row>
    <row r="265" spans="1:53" x14ac:dyDescent="0.3">
      <c r="A265">
        <v>118455766707</v>
      </c>
      <c r="B265">
        <v>453298388</v>
      </c>
      <c r="C265" s="1">
        <v>45228.145046296297</v>
      </c>
      <c r="D265" s="1">
        <v>45228.742280092592</v>
      </c>
      <c r="E265" t="s">
        <v>761</v>
      </c>
      <c r="I265" t="s">
        <v>48</v>
      </c>
      <c r="J265" t="s">
        <v>49</v>
      </c>
      <c r="K265">
        <v>4</v>
      </c>
      <c r="L265">
        <v>2</v>
      </c>
      <c r="M265">
        <v>4</v>
      </c>
      <c r="N265">
        <v>2</v>
      </c>
      <c r="O265">
        <v>3</v>
      </c>
      <c r="P265">
        <v>2</v>
      </c>
      <c r="Q265">
        <v>3</v>
      </c>
      <c r="R265">
        <v>4</v>
      </c>
      <c r="S265">
        <v>2</v>
      </c>
      <c r="T265">
        <v>3</v>
      </c>
      <c r="U265">
        <v>2</v>
      </c>
      <c r="V265">
        <v>4</v>
      </c>
      <c r="W265">
        <v>4</v>
      </c>
      <c r="X265">
        <v>2</v>
      </c>
      <c r="Y265">
        <v>4</v>
      </c>
      <c r="Z265">
        <v>4</v>
      </c>
      <c r="AA265">
        <v>3</v>
      </c>
      <c r="AB265">
        <v>4</v>
      </c>
      <c r="AC265">
        <v>4</v>
      </c>
      <c r="AD265">
        <v>5</v>
      </c>
      <c r="AE265">
        <v>4</v>
      </c>
      <c r="AF265">
        <v>4</v>
      </c>
      <c r="AG265">
        <v>4</v>
      </c>
      <c r="AH265">
        <v>2</v>
      </c>
      <c r="AI265">
        <v>4</v>
      </c>
      <c r="AJ265">
        <v>4</v>
      </c>
      <c r="AK265">
        <v>2</v>
      </c>
      <c r="AL265">
        <v>3</v>
      </c>
      <c r="AM265">
        <v>4</v>
      </c>
      <c r="AN265" t="s">
        <v>50</v>
      </c>
      <c r="AO265">
        <v>2</v>
      </c>
      <c r="AP265">
        <v>4</v>
      </c>
      <c r="AQ265">
        <v>1</v>
      </c>
      <c r="AR265">
        <v>4</v>
      </c>
      <c r="AS265">
        <v>4</v>
      </c>
      <c r="AT265">
        <v>3</v>
      </c>
      <c r="AU265">
        <v>3</v>
      </c>
      <c r="AV265">
        <v>4</v>
      </c>
      <c r="AW265">
        <v>4</v>
      </c>
      <c r="AX265">
        <v>3</v>
      </c>
      <c r="AY265">
        <v>1</v>
      </c>
      <c r="AZ265">
        <v>3</v>
      </c>
      <c r="BA265" t="s">
        <v>762</v>
      </c>
    </row>
    <row r="266" spans="1:53" x14ac:dyDescent="0.3">
      <c r="A266">
        <v>118455744275</v>
      </c>
      <c r="B266">
        <v>453298388</v>
      </c>
      <c r="C266" s="1">
        <v>45228.66605324074</v>
      </c>
      <c r="D266" s="1">
        <v>45228.673043981478</v>
      </c>
      <c r="E266" t="s">
        <v>763</v>
      </c>
      <c r="I266" t="s">
        <v>48</v>
      </c>
      <c r="J266" t="s">
        <v>65</v>
      </c>
      <c r="K266">
        <v>4</v>
      </c>
      <c r="L266">
        <v>4</v>
      </c>
      <c r="M266">
        <v>4</v>
      </c>
      <c r="N266">
        <v>4</v>
      </c>
      <c r="O266">
        <v>4</v>
      </c>
      <c r="P266">
        <v>4</v>
      </c>
      <c r="Q266">
        <v>4</v>
      </c>
      <c r="R266">
        <v>4</v>
      </c>
      <c r="S266">
        <v>4</v>
      </c>
      <c r="T266">
        <v>4</v>
      </c>
      <c r="U266">
        <v>4</v>
      </c>
      <c r="V266">
        <v>2</v>
      </c>
      <c r="W266">
        <v>3</v>
      </c>
      <c r="X266">
        <v>2</v>
      </c>
      <c r="Y266">
        <v>4</v>
      </c>
      <c r="Z266">
        <v>4</v>
      </c>
      <c r="AA266">
        <v>4</v>
      </c>
      <c r="AB266">
        <v>4</v>
      </c>
      <c r="AC266">
        <v>4</v>
      </c>
      <c r="AD266">
        <v>4</v>
      </c>
      <c r="AE266">
        <v>3</v>
      </c>
      <c r="AF266">
        <v>3</v>
      </c>
      <c r="AG266">
        <v>4</v>
      </c>
      <c r="AH266">
        <v>3</v>
      </c>
      <c r="AI266">
        <v>4</v>
      </c>
      <c r="AJ266">
        <v>4</v>
      </c>
      <c r="AK266">
        <v>4</v>
      </c>
      <c r="AL266">
        <v>4</v>
      </c>
      <c r="AM266">
        <v>4</v>
      </c>
      <c r="AN266" t="s">
        <v>50</v>
      </c>
      <c r="AO266">
        <v>4</v>
      </c>
      <c r="AP266">
        <v>2</v>
      </c>
      <c r="AQ266">
        <v>4</v>
      </c>
      <c r="AR266">
        <v>4</v>
      </c>
      <c r="AS266">
        <v>4</v>
      </c>
      <c r="AT266">
        <v>5</v>
      </c>
      <c r="AU266">
        <v>5</v>
      </c>
      <c r="AV266">
        <v>4</v>
      </c>
      <c r="AW266">
        <v>4</v>
      </c>
      <c r="AX266">
        <v>4</v>
      </c>
      <c r="AY266">
        <v>4</v>
      </c>
      <c r="AZ266">
        <v>4</v>
      </c>
      <c r="BA266" t="s">
        <v>764</v>
      </c>
    </row>
    <row r="267" spans="1:53" x14ac:dyDescent="0.3">
      <c r="A267">
        <v>118455737203</v>
      </c>
      <c r="B267">
        <v>453298388</v>
      </c>
      <c r="C267" s="1">
        <v>45228.645509259259</v>
      </c>
      <c r="D267" s="1">
        <v>45228.650567129633</v>
      </c>
      <c r="E267" t="s">
        <v>765</v>
      </c>
      <c r="I267" t="s">
        <v>48</v>
      </c>
      <c r="J267" t="s">
        <v>84</v>
      </c>
      <c r="K267">
        <v>4</v>
      </c>
      <c r="L267">
        <v>3</v>
      </c>
      <c r="M267">
        <v>3</v>
      </c>
      <c r="N267">
        <v>3</v>
      </c>
      <c r="O267">
        <v>3</v>
      </c>
      <c r="P267">
        <v>2</v>
      </c>
      <c r="Q267">
        <v>4</v>
      </c>
      <c r="R267">
        <v>4</v>
      </c>
      <c r="S267">
        <v>4</v>
      </c>
      <c r="T267">
        <v>4</v>
      </c>
      <c r="U267">
        <v>3</v>
      </c>
      <c r="V267">
        <v>4</v>
      </c>
      <c r="W267">
        <v>4</v>
      </c>
      <c r="X267">
        <v>1</v>
      </c>
      <c r="Y267">
        <v>2</v>
      </c>
      <c r="Z267">
        <v>4</v>
      </c>
      <c r="AA267">
        <v>4</v>
      </c>
      <c r="AB267">
        <v>4</v>
      </c>
      <c r="AC267">
        <v>4</v>
      </c>
      <c r="AD267">
        <v>3</v>
      </c>
      <c r="AE267">
        <v>4</v>
      </c>
      <c r="AF267">
        <v>4</v>
      </c>
      <c r="AG267">
        <v>3</v>
      </c>
      <c r="AH267">
        <v>4</v>
      </c>
      <c r="AI267">
        <v>4</v>
      </c>
      <c r="AJ267">
        <v>4</v>
      </c>
      <c r="AK267">
        <v>3</v>
      </c>
      <c r="AL267">
        <v>4</v>
      </c>
      <c r="AM267">
        <v>4</v>
      </c>
      <c r="AN267" t="s">
        <v>50</v>
      </c>
      <c r="AO267">
        <v>4</v>
      </c>
      <c r="AP267" t="s">
        <v>81</v>
      </c>
      <c r="AQ267" t="s">
        <v>81</v>
      </c>
      <c r="AR267">
        <v>3</v>
      </c>
      <c r="AS267">
        <v>3</v>
      </c>
      <c r="AT267">
        <v>3</v>
      </c>
      <c r="AU267">
        <v>4</v>
      </c>
      <c r="AV267">
        <v>2</v>
      </c>
      <c r="AW267">
        <v>4</v>
      </c>
      <c r="AX267">
        <v>3</v>
      </c>
      <c r="AY267">
        <v>5</v>
      </c>
      <c r="AZ267">
        <v>3</v>
      </c>
      <c r="BA267" t="s">
        <v>766</v>
      </c>
    </row>
    <row r="268" spans="1:53" x14ac:dyDescent="0.3">
      <c r="A268">
        <v>118455714648</v>
      </c>
      <c r="B268">
        <v>453298388</v>
      </c>
      <c r="C268" s="1">
        <v>45228.573611111111</v>
      </c>
      <c r="D268" s="1">
        <v>45228.5781712963</v>
      </c>
      <c r="E268" t="s">
        <v>769</v>
      </c>
      <c r="I268" t="s">
        <v>48</v>
      </c>
      <c r="J268" t="s">
        <v>65</v>
      </c>
      <c r="K268">
        <v>4</v>
      </c>
      <c r="L268">
        <v>4</v>
      </c>
      <c r="M268">
        <v>5</v>
      </c>
      <c r="N268">
        <v>4</v>
      </c>
      <c r="O268">
        <v>4</v>
      </c>
      <c r="P268">
        <v>4</v>
      </c>
      <c r="Q268">
        <v>4</v>
      </c>
      <c r="R268">
        <v>4</v>
      </c>
      <c r="S268">
        <v>4</v>
      </c>
      <c r="T268">
        <v>4</v>
      </c>
      <c r="U268">
        <v>4</v>
      </c>
      <c r="V268">
        <v>4</v>
      </c>
      <c r="W268">
        <v>4</v>
      </c>
      <c r="X268">
        <v>3</v>
      </c>
      <c r="Y268">
        <v>4</v>
      </c>
      <c r="Z268">
        <v>4</v>
      </c>
      <c r="AA268">
        <v>3</v>
      </c>
      <c r="AB268">
        <v>4</v>
      </c>
      <c r="AC268">
        <v>4</v>
      </c>
      <c r="AD268">
        <v>4</v>
      </c>
      <c r="AE268">
        <v>4</v>
      </c>
      <c r="AF268">
        <v>4</v>
      </c>
      <c r="AG268">
        <v>4</v>
      </c>
      <c r="AH268">
        <v>4</v>
      </c>
      <c r="AI268">
        <v>3</v>
      </c>
      <c r="AJ268">
        <v>4</v>
      </c>
      <c r="AK268">
        <v>2</v>
      </c>
      <c r="AL268">
        <v>4</v>
      </c>
      <c r="AM268">
        <v>3</v>
      </c>
      <c r="AN268">
        <v>2</v>
      </c>
      <c r="AO268">
        <v>2</v>
      </c>
      <c r="AP268">
        <v>4</v>
      </c>
      <c r="AQ268">
        <v>2</v>
      </c>
      <c r="AR268">
        <v>4</v>
      </c>
      <c r="AS268">
        <v>4</v>
      </c>
      <c r="AT268">
        <v>4</v>
      </c>
      <c r="AU268">
        <v>4</v>
      </c>
      <c r="AV268">
        <v>4</v>
      </c>
      <c r="AW268">
        <v>3</v>
      </c>
      <c r="AX268">
        <v>3</v>
      </c>
      <c r="AY268">
        <v>2</v>
      </c>
      <c r="AZ268">
        <v>3</v>
      </c>
      <c r="BA268" t="s">
        <v>770</v>
      </c>
    </row>
    <row r="269" spans="1:53" x14ac:dyDescent="0.3">
      <c r="A269">
        <v>118455695740</v>
      </c>
      <c r="B269">
        <v>453298388</v>
      </c>
      <c r="C269" s="1">
        <v>45228.500011574077</v>
      </c>
      <c r="D269" s="1">
        <v>45228.514224537037</v>
      </c>
      <c r="E269" t="s">
        <v>773</v>
      </c>
      <c r="I269" t="s">
        <v>48</v>
      </c>
      <c r="J269" t="s">
        <v>65</v>
      </c>
      <c r="K269">
        <v>2</v>
      </c>
      <c r="L269">
        <v>2</v>
      </c>
      <c r="M269">
        <v>2</v>
      </c>
      <c r="N269">
        <v>2</v>
      </c>
      <c r="O269">
        <v>4</v>
      </c>
      <c r="P269">
        <v>4</v>
      </c>
      <c r="Q269">
        <v>3</v>
      </c>
      <c r="R269">
        <v>3</v>
      </c>
      <c r="S269">
        <v>3</v>
      </c>
      <c r="T269">
        <v>3</v>
      </c>
      <c r="U269">
        <v>4</v>
      </c>
      <c r="V269">
        <v>2</v>
      </c>
      <c r="W269">
        <v>2</v>
      </c>
      <c r="X269">
        <v>1</v>
      </c>
      <c r="Y269">
        <v>2</v>
      </c>
      <c r="Z269">
        <v>2</v>
      </c>
      <c r="AA269">
        <v>2</v>
      </c>
      <c r="AB269">
        <v>2</v>
      </c>
      <c r="AC269">
        <v>3</v>
      </c>
      <c r="AD269">
        <v>2</v>
      </c>
      <c r="AE269">
        <v>2</v>
      </c>
      <c r="AF269">
        <v>2</v>
      </c>
      <c r="AG269">
        <v>2</v>
      </c>
      <c r="AH269">
        <v>2</v>
      </c>
      <c r="AI269">
        <v>1</v>
      </c>
      <c r="AJ269">
        <v>3</v>
      </c>
      <c r="AK269">
        <v>2</v>
      </c>
      <c r="AL269">
        <v>3</v>
      </c>
      <c r="AM269">
        <v>2</v>
      </c>
      <c r="AN269">
        <v>2</v>
      </c>
      <c r="AO269">
        <v>3</v>
      </c>
      <c r="AP269">
        <v>4</v>
      </c>
      <c r="AQ269">
        <v>4</v>
      </c>
      <c r="AR269">
        <v>2</v>
      </c>
      <c r="AS269">
        <v>2</v>
      </c>
      <c r="AT269">
        <v>1</v>
      </c>
      <c r="AU269">
        <v>2</v>
      </c>
      <c r="AV269">
        <v>1</v>
      </c>
      <c r="AW269">
        <v>3</v>
      </c>
      <c r="AX269">
        <v>1</v>
      </c>
      <c r="AY269">
        <v>4</v>
      </c>
      <c r="AZ269">
        <v>1</v>
      </c>
      <c r="BA269" t="s">
        <v>774</v>
      </c>
    </row>
    <row r="270" spans="1:53" x14ac:dyDescent="0.3">
      <c r="A270">
        <v>118455690321</v>
      </c>
      <c r="B270">
        <v>453298388</v>
      </c>
      <c r="C270" s="1">
        <v>45228.492488425924</v>
      </c>
      <c r="D270" s="1">
        <v>45228.496701388889</v>
      </c>
      <c r="E270" t="s">
        <v>620</v>
      </c>
      <c r="I270" t="s">
        <v>48</v>
      </c>
      <c r="J270" t="s">
        <v>84</v>
      </c>
      <c r="K270">
        <v>4</v>
      </c>
      <c r="L270">
        <v>4</v>
      </c>
      <c r="M270">
        <v>5</v>
      </c>
      <c r="N270">
        <v>4</v>
      </c>
      <c r="O270">
        <v>5</v>
      </c>
      <c r="P270">
        <v>3</v>
      </c>
      <c r="Q270">
        <v>5</v>
      </c>
      <c r="R270">
        <v>4</v>
      </c>
      <c r="S270">
        <v>4</v>
      </c>
      <c r="T270">
        <v>5</v>
      </c>
      <c r="U270">
        <v>4</v>
      </c>
      <c r="V270">
        <v>4</v>
      </c>
      <c r="W270">
        <v>4</v>
      </c>
      <c r="X270">
        <v>3</v>
      </c>
      <c r="Y270">
        <v>4</v>
      </c>
      <c r="Z270">
        <v>4</v>
      </c>
      <c r="AA270">
        <v>4</v>
      </c>
      <c r="AB270">
        <v>4</v>
      </c>
      <c r="AC270">
        <v>5</v>
      </c>
      <c r="AD270">
        <v>4</v>
      </c>
      <c r="AE270">
        <v>4</v>
      </c>
      <c r="AF270">
        <v>4</v>
      </c>
      <c r="AG270">
        <v>4</v>
      </c>
      <c r="AH270">
        <v>4</v>
      </c>
      <c r="AI270">
        <v>4</v>
      </c>
      <c r="AJ270">
        <v>4</v>
      </c>
      <c r="AK270">
        <v>4</v>
      </c>
      <c r="AL270">
        <v>4</v>
      </c>
      <c r="AM270">
        <v>3</v>
      </c>
      <c r="AN270" t="s">
        <v>50</v>
      </c>
      <c r="AO270">
        <v>4</v>
      </c>
      <c r="AP270">
        <v>4</v>
      </c>
      <c r="AQ270">
        <v>4</v>
      </c>
      <c r="AR270">
        <v>4</v>
      </c>
      <c r="AS270">
        <v>4</v>
      </c>
      <c r="AT270">
        <v>3</v>
      </c>
      <c r="AU270">
        <v>4</v>
      </c>
      <c r="AV270">
        <v>3</v>
      </c>
      <c r="AW270">
        <v>4</v>
      </c>
      <c r="AX270">
        <v>3</v>
      </c>
      <c r="AY270">
        <v>3</v>
      </c>
      <c r="AZ270">
        <v>5</v>
      </c>
      <c r="BA270" t="s">
        <v>775</v>
      </c>
    </row>
    <row r="271" spans="1:53" x14ac:dyDescent="0.3">
      <c r="A271">
        <v>118455684326</v>
      </c>
      <c r="B271">
        <v>453298388</v>
      </c>
      <c r="C271" s="1">
        <v>45228.468043981484</v>
      </c>
      <c r="D271" s="1">
        <v>45228.477280092593</v>
      </c>
      <c r="E271" t="s">
        <v>720</v>
      </c>
      <c r="I271" t="s">
        <v>48</v>
      </c>
      <c r="J271" t="s">
        <v>84</v>
      </c>
      <c r="K271">
        <v>5</v>
      </c>
      <c r="L271">
        <v>4</v>
      </c>
      <c r="M271">
        <v>4</v>
      </c>
      <c r="N271">
        <v>3</v>
      </c>
      <c r="O271">
        <v>4</v>
      </c>
      <c r="P271">
        <v>4</v>
      </c>
      <c r="Q271">
        <v>3</v>
      </c>
      <c r="R271">
        <v>4</v>
      </c>
      <c r="S271">
        <v>5</v>
      </c>
      <c r="T271">
        <v>3</v>
      </c>
      <c r="U271">
        <v>4</v>
      </c>
      <c r="V271">
        <v>2</v>
      </c>
      <c r="W271">
        <v>3</v>
      </c>
      <c r="X271">
        <v>2</v>
      </c>
      <c r="Y271">
        <v>3</v>
      </c>
      <c r="Z271">
        <v>5</v>
      </c>
      <c r="AA271">
        <v>5</v>
      </c>
      <c r="AB271">
        <v>4</v>
      </c>
      <c r="AC271">
        <v>5</v>
      </c>
      <c r="AD271">
        <v>5</v>
      </c>
      <c r="AE271">
        <v>5</v>
      </c>
      <c r="AF271">
        <v>4</v>
      </c>
      <c r="AG271">
        <v>5</v>
      </c>
      <c r="AH271">
        <v>5</v>
      </c>
      <c r="AI271">
        <v>2</v>
      </c>
      <c r="AJ271">
        <v>4</v>
      </c>
      <c r="AK271">
        <v>2</v>
      </c>
      <c r="AL271">
        <v>4</v>
      </c>
      <c r="AM271">
        <v>3</v>
      </c>
      <c r="AN271">
        <v>1</v>
      </c>
      <c r="AO271">
        <v>3</v>
      </c>
      <c r="AP271">
        <v>4</v>
      </c>
      <c r="AQ271">
        <v>4</v>
      </c>
      <c r="AR271">
        <v>4</v>
      </c>
      <c r="AS271">
        <v>5</v>
      </c>
      <c r="AT271">
        <v>5</v>
      </c>
      <c r="AW271">
        <v>5</v>
      </c>
      <c r="AZ271">
        <v>5</v>
      </c>
      <c r="BA271" t="s">
        <v>776</v>
      </c>
    </row>
    <row r="272" spans="1:53" x14ac:dyDescent="0.3">
      <c r="A272">
        <v>118455677809</v>
      </c>
      <c r="B272">
        <v>453298388</v>
      </c>
      <c r="C272" s="1">
        <v>45228.45579861111</v>
      </c>
      <c r="D272" s="1">
        <v>45228.458182870374</v>
      </c>
      <c r="E272" t="s">
        <v>777</v>
      </c>
      <c r="I272" t="s">
        <v>48</v>
      </c>
      <c r="J272" t="s">
        <v>65</v>
      </c>
      <c r="K272">
        <v>4</v>
      </c>
      <c r="L272">
        <v>4</v>
      </c>
      <c r="M272">
        <v>4</v>
      </c>
      <c r="N272">
        <v>4</v>
      </c>
      <c r="O272">
        <v>4</v>
      </c>
      <c r="P272">
        <v>4</v>
      </c>
      <c r="Q272">
        <v>4</v>
      </c>
      <c r="R272">
        <v>4</v>
      </c>
      <c r="S272">
        <v>4</v>
      </c>
      <c r="T272">
        <v>4</v>
      </c>
      <c r="U272">
        <v>4</v>
      </c>
      <c r="V272">
        <v>4</v>
      </c>
      <c r="W272">
        <v>4</v>
      </c>
      <c r="X272">
        <v>4</v>
      </c>
      <c r="Y272">
        <v>5</v>
      </c>
      <c r="Z272">
        <v>4</v>
      </c>
      <c r="AA272">
        <v>4</v>
      </c>
      <c r="AB272">
        <v>3</v>
      </c>
      <c r="AC272">
        <v>4</v>
      </c>
      <c r="AD272">
        <v>3</v>
      </c>
      <c r="AE272">
        <v>4</v>
      </c>
      <c r="AF272">
        <v>4</v>
      </c>
      <c r="AG272">
        <v>4</v>
      </c>
      <c r="AH272">
        <v>4</v>
      </c>
      <c r="AI272">
        <v>4</v>
      </c>
      <c r="AJ272">
        <v>5</v>
      </c>
      <c r="AK272">
        <v>2</v>
      </c>
      <c r="AL272">
        <v>4</v>
      </c>
      <c r="AM272">
        <v>4</v>
      </c>
      <c r="AN272">
        <v>4</v>
      </c>
      <c r="AO272">
        <v>4</v>
      </c>
      <c r="AP272">
        <v>5</v>
      </c>
      <c r="AQ272">
        <v>5</v>
      </c>
      <c r="AR272">
        <v>4</v>
      </c>
      <c r="AS272">
        <v>5</v>
      </c>
      <c r="AT272">
        <v>4</v>
      </c>
      <c r="AU272">
        <v>5</v>
      </c>
      <c r="AV272">
        <v>4</v>
      </c>
      <c r="AW272">
        <v>4</v>
      </c>
      <c r="AX272">
        <v>4</v>
      </c>
      <c r="AY272">
        <v>5</v>
      </c>
      <c r="AZ272">
        <v>5</v>
      </c>
      <c r="BA272" t="s">
        <v>268</v>
      </c>
    </row>
    <row r="273" spans="1:53" x14ac:dyDescent="0.3">
      <c r="A273">
        <v>118455675766</v>
      </c>
      <c r="B273">
        <v>453298388</v>
      </c>
      <c r="C273" s="1">
        <v>45228.449791666666</v>
      </c>
      <c r="D273" s="1">
        <v>45228.452256944445</v>
      </c>
      <c r="E273" t="s">
        <v>778</v>
      </c>
      <c r="I273" t="s">
        <v>48</v>
      </c>
      <c r="J273" t="s">
        <v>84</v>
      </c>
      <c r="K273">
        <v>4</v>
      </c>
      <c r="L273">
        <v>4</v>
      </c>
      <c r="M273">
        <v>4</v>
      </c>
      <c r="N273">
        <v>4</v>
      </c>
      <c r="O273">
        <v>3</v>
      </c>
      <c r="P273">
        <v>4</v>
      </c>
      <c r="Q273">
        <v>4</v>
      </c>
      <c r="R273">
        <v>4</v>
      </c>
      <c r="S273">
        <v>4</v>
      </c>
      <c r="T273">
        <v>4</v>
      </c>
      <c r="U273">
        <v>5</v>
      </c>
      <c r="V273">
        <v>3</v>
      </c>
      <c r="W273">
        <v>4</v>
      </c>
      <c r="X273">
        <v>3</v>
      </c>
      <c r="Y273">
        <v>4</v>
      </c>
      <c r="Z273">
        <v>4</v>
      </c>
      <c r="AA273">
        <v>4</v>
      </c>
      <c r="AB273">
        <v>3</v>
      </c>
      <c r="AC273">
        <v>4</v>
      </c>
      <c r="AD273">
        <v>5</v>
      </c>
      <c r="AE273">
        <v>4</v>
      </c>
      <c r="AF273">
        <v>4</v>
      </c>
      <c r="AG273">
        <v>4</v>
      </c>
      <c r="AH273">
        <v>4</v>
      </c>
      <c r="AI273">
        <v>2</v>
      </c>
      <c r="AJ273">
        <v>3</v>
      </c>
      <c r="AK273">
        <v>2</v>
      </c>
      <c r="AL273">
        <v>5</v>
      </c>
      <c r="AM273">
        <v>4</v>
      </c>
      <c r="AN273">
        <v>4</v>
      </c>
      <c r="AO273">
        <v>4</v>
      </c>
      <c r="AP273">
        <v>4</v>
      </c>
      <c r="AQ273">
        <v>3</v>
      </c>
      <c r="AR273">
        <v>4</v>
      </c>
      <c r="AS273">
        <v>5</v>
      </c>
      <c r="AT273">
        <v>4</v>
      </c>
      <c r="AU273">
        <v>4</v>
      </c>
      <c r="AV273">
        <v>4</v>
      </c>
      <c r="AW273">
        <v>5</v>
      </c>
      <c r="AX273">
        <v>3</v>
      </c>
      <c r="AY273">
        <v>4</v>
      </c>
      <c r="AZ273">
        <v>4</v>
      </c>
      <c r="BA273" t="s">
        <v>779</v>
      </c>
    </row>
    <row r="274" spans="1:53" x14ac:dyDescent="0.3">
      <c r="A274">
        <v>118455519399</v>
      </c>
      <c r="B274">
        <v>453298388</v>
      </c>
      <c r="C274" s="1">
        <v>45228.058796296296</v>
      </c>
      <c r="D274" s="1">
        <v>45228.063784722224</v>
      </c>
      <c r="E274" t="s">
        <v>780</v>
      </c>
      <c r="I274" t="s">
        <v>64</v>
      </c>
      <c r="J274" t="s">
        <v>65</v>
      </c>
      <c r="K274">
        <v>3</v>
      </c>
      <c r="L274">
        <v>4</v>
      </c>
      <c r="M274">
        <v>4</v>
      </c>
      <c r="N274">
        <v>4</v>
      </c>
      <c r="O274">
        <v>5</v>
      </c>
      <c r="P274">
        <v>4</v>
      </c>
      <c r="Q274">
        <v>3</v>
      </c>
      <c r="R274">
        <v>4</v>
      </c>
      <c r="S274">
        <v>4</v>
      </c>
      <c r="T274">
        <v>5</v>
      </c>
      <c r="U274">
        <v>4</v>
      </c>
      <c r="V274">
        <v>3</v>
      </c>
      <c r="W274">
        <v>3</v>
      </c>
      <c r="X274">
        <v>3</v>
      </c>
      <c r="Y274">
        <v>3</v>
      </c>
      <c r="Z274">
        <v>4</v>
      </c>
      <c r="AA274">
        <v>3</v>
      </c>
      <c r="AB274">
        <v>4</v>
      </c>
      <c r="AC274">
        <v>4</v>
      </c>
      <c r="AD274">
        <v>4</v>
      </c>
      <c r="AE274">
        <v>3</v>
      </c>
      <c r="AF274">
        <v>4</v>
      </c>
      <c r="AG274">
        <v>4</v>
      </c>
      <c r="AH274">
        <v>4</v>
      </c>
      <c r="AI274">
        <v>4</v>
      </c>
      <c r="AJ274">
        <v>4</v>
      </c>
      <c r="AK274">
        <v>4</v>
      </c>
      <c r="AL274">
        <v>4</v>
      </c>
      <c r="AM274">
        <v>4</v>
      </c>
      <c r="AN274">
        <v>4</v>
      </c>
      <c r="AO274">
        <v>2</v>
      </c>
      <c r="AP274">
        <v>4</v>
      </c>
      <c r="AQ274">
        <v>4</v>
      </c>
      <c r="AR274">
        <v>3</v>
      </c>
      <c r="AS274">
        <v>4</v>
      </c>
      <c r="AT274">
        <v>4</v>
      </c>
      <c r="AU274">
        <v>2</v>
      </c>
      <c r="AV274">
        <v>3</v>
      </c>
      <c r="AW274">
        <v>3</v>
      </c>
      <c r="AX274">
        <v>3</v>
      </c>
      <c r="AY274">
        <v>4</v>
      </c>
      <c r="AZ274">
        <v>3</v>
      </c>
      <c r="BA274" t="s">
        <v>781</v>
      </c>
    </row>
    <row r="275" spans="1:53" x14ac:dyDescent="0.3">
      <c r="A275">
        <v>118455453734</v>
      </c>
      <c r="B275">
        <v>453298388</v>
      </c>
      <c r="C275" s="1">
        <v>45227.949942129628</v>
      </c>
      <c r="D275" s="1">
        <v>45227.955543981479</v>
      </c>
      <c r="E275" t="s">
        <v>784</v>
      </c>
      <c r="I275" t="s">
        <v>48</v>
      </c>
      <c r="J275" t="s">
        <v>53</v>
      </c>
      <c r="K275">
        <v>4</v>
      </c>
      <c r="L275">
        <v>3</v>
      </c>
      <c r="M275">
        <v>4</v>
      </c>
      <c r="N275">
        <v>4</v>
      </c>
      <c r="O275">
        <v>4</v>
      </c>
      <c r="P275">
        <v>4</v>
      </c>
      <c r="Q275">
        <v>4</v>
      </c>
      <c r="R275">
        <v>4</v>
      </c>
      <c r="S275">
        <v>4</v>
      </c>
      <c r="T275">
        <v>4</v>
      </c>
      <c r="U275">
        <v>4</v>
      </c>
      <c r="V275">
        <v>4</v>
      </c>
      <c r="W275">
        <v>4</v>
      </c>
      <c r="X275">
        <v>3</v>
      </c>
      <c r="Y275">
        <v>4</v>
      </c>
      <c r="Z275">
        <v>4</v>
      </c>
      <c r="AA275">
        <v>4</v>
      </c>
      <c r="AB275">
        <v>4</v>
      </c>
      <c r="AC275">
        <v>4</v>
      </c>
      <c r="AD275">
        <v>3</v>
      </c>
      <c r="AE275">
        <v>4</v>
      </c>
      <c r="AF275">
        <v>4</v>
      </c>
      <c r="AG275">
        <v>4</v>
      </c>
      <c r="AH275">
        <v>4</v>
      </c>
      <c r="AI275">
        <v>4</v>
      </c>
      <c r="AJ275">
        <v>4</v>
      </c>
      <c r="AK275">
        <v>4</v>
      </c>
      <c r="AL275">
        <v>3</v>
      </c>
      <c r="AM275">
        <v>2</v>
      </c>
      <c r="AN275">
        <v>3</v>
      </c>
      <c r="AO275">
        <v>2</v>
      </c>
      <c r="AP275">
        <v>4</v>
      </c>
      <c r="AQ275">
        <v>4</v>
      </c>
      <c r="AR275">
        <v>4</v>
      </c>
      <c r="AS275">
        <v>4</v>
      </c>
      <c r="AT275">
        <v>4</v>
      </c>
      <c r="AU275">
        <v>4</v>
      </c>
      <c r="AV275">
        <v>3</v>
      </c>
      <c r="AW275">
        <v>4</v>
      </c>
      <c r="AX275">
        <v>3</v>
      </c>
      <c r="AY275">
        <v>4</v>
      </c>
      <c r="AZ275">
        <v>3</v>
      </c>
      <c r="BA275" t="s">
        <v>785</v>
      </c>
    </row>
    <row r="276" spans="1:53" x14ac:dyDescent="0.3">
      <c r="A276">
        <v>118455448379</v>
      </c>
      <c r="B276">
        <v>453298388</v>
      </c>
      <c r="C276" s="1">
        <v>45227.940185185187</v>
      </c>
      <c r="D276" s="1">
        <v>45227.949293981481</v>
      </c>
      <c r="E276" t="s">
        <v>786</v>
      </c>
      <c r="I276" t="s">
        <v>48</v>
      </c>
      <c r="J276" t="s">
        <v>65</v>
      </c>
      <c r="K276">
        <v>3</v>
      </c>
      <c r="L276">
        <v>3</v>
      </c>
      <c r="M276">
        <v>5</v>
      </c>
      <c r="N276">
        <v>5</v>
      </c>
      <c r="O276">
        <v>3</v>
      </c>
      <c r="P276">
        <v>5</v>
      </c>
      <c r="Q276">
        <v>5</v>
      </c>
      <c r="R276">
        <v>5</v>
      </c>
      <c r="S276">
        <v>5</v>
      </c>
      <c r="T276">
        <v>5</v>
      </c>
      <c r="U276">
        <v>5</v>
      </c>
      <c r="V276">
        <v>4</v>
      </c>
      <c r="W276">
        <v>5</v>
      </c>
      <c r="X276">
        <v>5</v>
      </c>
      <c r="Y276">
        <v>4</v>
      </c>
      <c r="Z276">
        <v>5</v>
      </c>
      <c r="AA276">
        <v>5</v>
      </c>
      <c r="AB276">
        <v>4</v>
      </c>
      <c r="AC276">
        <v>5</v>
      </c>
      <c r="AD276">
        <v>2</v>
      </c>
      <c r="AE276">
        <v>5</v>
      </c>
      <c r="AF276">
        <v>5</v>
      </c>
      <c r="AG276">
        <v>4</v>
      </c>
      <c r="AH276">
        <v>4</v>
      </c>
      <c r="AI276">
        <v>3</v>
      </c>
      <c r="AJ276">
        <v>4</v>
      </c>
      <c r="AK276">
        <v>3</v>
      </c>
      <c r="AL276">
        <v>5</v>
      </c>
      <c r="AM276">
        <v>5</v>
      </c>
      <c r="AN276">
        <v>4</v>
      </c>
      <c r="AO276">
        <v>3</v>
      </c>
      <c r="AP276">
        <v>5</v>
      </c>
      <c r="AQ276">
        <v>4</v>
      </c>
      <c r="AR276">
        <v>4</v>
      </c>
      <c r="AS276">
        <v>4</v>
      </c>
      <c r="AT276">
        <v>3</v>
      </c>
      <c r="AU276">
        <v>1</v>
      </c>
      <c r="AV276">
        <v>1</v>
      </c>
      <c r="AW276">
        <v>1</v>
      </c>
      <c r="AX276">
        <v>1</v>
      </c>
      <c r="AY276">
        <v>2</v>
      </c>
      <c r="AZ276">
        <v>1</v>
      </c>
      <c r="BA276" t="s">
        <v>787</v>
      </c>
    </row>
    <row r="277" spans="1:53" x14ac:dyDescent="0.3">
      <c r="A277">
        <v>118455322827</v>
      </c>
      <c r="B277">
        <v>453298388</v>
      </c>
      <c r="C277" s="1">
        <v>45227.652511574073</v>
      </c>
      <c r="D277" s="1">
        <v>45227.680266203701</v>
      </c>
      <c r="E277" t="s">
        <v>796</v>
      </c>
      <c r="I277" t="s">
        <v>48</v>
      </c>
      <c r="J277" t="s">
        <v>53</v>
      </c>
      <c r="K277">
        <v>4</v>
      </c>
      <c r="L277">
        <v>4</v>
      </c>
      <c r="M277">
        <v>4</v>
      </c>
      <c r="N277">
        <v>5</v>
      </c>
      <c r="O277">
        <v>4</v>
      </c>
      <c r="P277">
        <v>3</v>
      </c>
      <c r="Q277">
        <v>4</v>
      </c>
      <c r="R277">
        <v>4</v>
      </c>
      <c r="S277">
        <v>4</v>
      </c>
      <c r="T277">
        <v>4</v>
      </c>
      <c r="U277">
        <v>4</v>
      </c>
      <c r="V277">
        <v>3</v>
      </c>
      <c r="W277">
        <v>5</v>
      </c>
      <c r="X277">
        <v>4</v>
      </c>
      <c r="Y277">
        <v>4</v>
      </c>
      <c r="Z277">
        <v>4</v>
      </c>
      <c r="AA277">
        <v>4</v>
      </c>
      <c r="AB277">
        <v>3</v>
      </c>
      <c r="AC277">
        <v>4</v>
      </c>
      <c r="AD277">
        <v>4</v>
      </c>
      <c r="AE277">
        <v>4</v>
      </c>
      <c r="AF277">
        <v>4</v>
      </c>
      <c r="AG277">
        <v>4</v>
      </c>
      <c r="AH277">
        <v>4</v>
      </c>
      <c r="AI277">
        <v>4</v>
      </c>
      <c r="AJ277">
        <v>3</v>
      </c>
      <c r="AK277">
        <v>4</v>
      </c>
      <c r="AL277">
        <v>4</v>
      </c>
      <c r="AM277">
        <v>4</v>
      </c>
      <c r="AN277" t="s">
        <v>50</v>
      </c>
      <c r="AO277">
        <v>4</v>
      </c>
      <c r="AP277">
        <v>4</v>
      </c>
      <c r="AQ277">
        <v>4</v>
      </c>
      <c r="AR277">
        <v>4</v>
      </c>
      <c r="AS277">
        <v>5</v>
      </c>
      <c r="AT277">
        <v>5</v>
      </c>
      <c r="AU277">
        <v>5</v>
      </c>
      <c r="AV277">
        <v>4</v>
      </c>
      <c r="AW277">
        <v>5</v>
      </c>
      <c r="AX277">
        <v>5</v>
      </c>
      <c r="AY277">
        <v>5</v>
      </c>
      <c r="AZ277">
        <v>4</v>
      </c>
      <c r="BA277" t="s">
        <v>79</v>
      </c>
    </row>
    <row r="278" spans="1:53" x14ac:dyDescent="0.3">
      <c r="A278">
        <v>118455305572</v>
      </c>
      <c r="B278">
        <v>453298388</v>
      </c>
      <c r="C278" s="1">
        <v>45227.634780092594</v>
      </c>
      <c r="D278" s="1">
        <v>45227.641631944447</v>
      </c>
      <c r="E278" t="s">
        <v>798</v>
      </c>
      <c r="I278" t="s">
        <v>48</v>
      </c>
      <c r="J278" t="s">
        <v>65</v>
      </c>
      <c r="K278">
        <v>4</v>
      </c>
      <c r="L278">
        <v>1</v>
      </c>
      <c r="M278">
        <v>4</v>
      </c>
      <c r="N278">
        <v>3</v>
      </c>
      <c r="O278">
        <v>4</v>
      </c>
      <c r="P278">
        <v>4</v>
      </c>
      <c r="Q278">
        <v>4</v>
      </c>
      <c r="R278">
        <v>4</v>
      </c>
      <c r="S278">
        <v>4</v>
      </c>
      <c r="T278">
        <v>4</v>
      </c>
      <c r="U278">
        <v>4</v>
      </c>
      <c r="V278">
        <v>3</v>
      </c>
      <c r="W278">
        <v>4</v>
      </c>
      <c r="X278">
        <v>1</v>
      </c>
      <c r="Y278">
        <v>4</v>
      </c>
      <c r="Z278">
        <v>3</v>
      </c>
      <c r="AA278">
        <v>3</v>
      </c>
      <c r="AB278">
        <v>4</v>
      </c>
      <c r="AC278">
        <v>4</v>
      </c>
      <c r="AD278">
        <v>4</v>
      </c>
      <c r="AE278">
        <v>4</v>
      </c>
      <c r="AF278">
        <v>3</v>
      </c>
      <c r="AG278">
        <v>4</v>
      </c>
      <c r="AH278">
        <v>3</v>
      </c>
      <c r="AI278">
        <v>1</v>
      </c>
      <c r="AJ278">
        <v>4</v>
      </c>
      <c r="AK278">
        <v>1</v>
      </c>
      <c r="AL278">
        <v>3</v>
      </c>
      <c r="AM278">
        <v>1</v>
      </c>
      <c r="AN278">
        <v>2</v>
      </c>
      <c r="AO278">
        <v>4</v>
      </c>
      <c r="AP278">
        <v>4</v>
      </c>
      <c r="AQ278">
        <v>4</v>
      </c>
      <c r="AR278">
        <v>3</v>
      </c>
      <c r="AS278">
        <v>3</v>
      </c>
      <c r="AT278">
        <v>4</v>
      </c>
      <c r="AU278">
        <v>3</v>
      </c>
      <c r="AV278">
        <v>5</v>
      </c>
      <c r="AW278">
        <v>4</v>
      </c>
      <c r="AX278">
        <v>5</v>
      </c>
      <c r="AY278">
        <v>3</v>
      </c>
      <c r="AZ278">
        <v>4</v>
      </c>
      <c r="BA278" t="s">
        <v>799</v>
      </c>
    </row>
    <row r="279" spans="1:53" x14ac:dyDescent="0.3">
      <c r="A279">
        <v>118455305503</v>
      </c>
      <c r="B279">
        <v>453298388</v>
      </c>
      <c r="C279" s="1">
        <v>45227.634317129632</v>
      </c>
      <c r="D279" s="1">
        <v>45227.641493055555</v>
      </c>
      <c r="E279" t="s">
        <v>800</v>
      </c>
      <c r="I279" t="s">
        <v>48</v>
      </c>
      <c r="J279" t="s">
        <v>65</v>
      </c>
      <c r="K279">
        <v>1</v>
      </c>
      <c r="L279">
        <v>1</v>
      </c>
      <c r="M279">
        <v>3</v>
      </c>
      <c r="N279">
        <v>4</v>
      </c>
      <c r="O279">
        <v>4</v>
      </c>
      <c r="P279">
        <v>3</v>
      </c>
      <c r="Q279">
        <v>2</v>
      </c>
      <c r="R279">
        <v>3</v>
      </c>
      <c r="S279">
        <v>4</v>
      </c>
      <c r="T279">
        <v>4</v>
      </c>
      <c r="U279">
        <v>3</v>
      </c>
      <c r="V279">
        <v>1</v>
      </c>
      <c r="W279">
        <v>3</v>
      </c>
      <c r="X279">
        <v>1</v>
      </c>
      <c r="Y279">
        <v>3</v>
      </c>
      <c r="Z279">
        <v>2</v>
      </c>
      <c r="AA279">
        <v>3</v>
      </c>
      <c r="AB279">
        <v>3</v>
      </c>
      <c r="AC279">
        <v>3</v>
      </c>
      <c r="AD279">
        <v>2</v>
      </c>
      <c r="AE279">
        <v>4</v>
      </c>
      <c r="AF279">
        <v>2</v>
      </c>
      <c r="AG279">
        <v>3</v>
      </c>
      <c r="AH279">
        <v>3</v>
      </c>
      <c r="AI279">
        <v>1</v>
      </c>
      <c r="AJ279">
        <v>4</v>
      </c>
      <c r="AK279">
        <v>1</v>
      </c>
      <c r="AL279">
        <v>3</v>
      </c>
      <c r="AM279">
        <v>1</v>
      </c>
      <c r="AN279">
        <v>1</v>
      </c>
      <c r="AO279">
        <v>3</v>
      </c>
      <c r="AP279">
        <v>4</v>
      </c>
      <c r="AQ279">
        <v>4</v>
      </c>
      <c r="AR279">
        <v>2</v>
      </c>
      <c r="AS279">
        <v>2</v>
      </c>
      <c r="AT279">
        <v>2</v>
      </c>
      <c r="AU279">
        <v>4</v>
      </c>
      <c r="AV279">
        <v>1</v>
      </c>
      <c r="AW279">
        <v>3</v>
      </c>
      <c r="AX279">
        <v>2</v>
      </c>
      <c r="AY279">
        <v>4</v>
      </c>
      <c r="AZ279">
        <v>2</v>
      </c>
      <c r="BA279" t="s">
        <v>801</v>
      </c>
    </row>
    <row r="280" spans="1:53" x14ac:dyDescent="0.3">
      <c r="A280">
        <v>118455295015</v>
      </c>
      <c r="B280">
        <v>453298388</v>
      </c>
      <c r="C280" s="1">
        <v>45227.618877314817</v>
      </c>
      <c r="D280" s="1">
        <v>45227.622997685183</v>
      </c>
      <c r="E280" t="s">
        <v>802</v>
      </c>
      <c r="I280" t="s">
        <v>48</v>
      </c>
      <c r="J280" t="s">
        <v>65</v>
      </c>
      <c r="K280">
        <v>4</v>
      </c>
      <c r="L280">
        <v>4</v>
      </c>
      <c r="M280">
        <v>4</v>
      </c>
      <c r="N280">
        <v>4</v>
      </c>
      <c r="O280">
        <v>3</v>
      </c>
      <c r="P280">
        <v>3</v>
      </c>
      <c r="Q280">
        <v>4</v>
      </c>
      <c r="R280">
        <v>5</v>
      </c>
      <c r="S280">
        <v>5</v>
      </c>
      <c r="T280">
        <v>5</v>
      </c>
      <c r="U280">
        <v>4</v>
      </c>
      <c r="V280">
        <v>4</v>
      </c>
      <c r="W280">
        <v>4</v>
      </c>
      <c r="X280">
        <v>3</v>
      </c>
      <c r="Y280">
        <v>4</v>
      </c>
      <c r="Z280">
        <v>4</v>
      </c>
      <c r="AA280">
        <v>4</v>
      </c>
      <c r="AB280">
        <v>3</v>
      </c>
      <c r="AC280">
        <v>4</v>
      </c>
      <c r="AD280">
        <v>4</v>
      </c>
      <c r="AE280">
        <v>4</v>
      </c>
      <c r="AF280">
        <v>4</v>
      </c>
      <c r="AG280">
        <v>4</v>
      </c>
      <c r="AH280">
        <v>4</v>
      </c>
      <c r="AI280">
        <v>3</v>
      </c>
      <c r="AJ280">
        <v>4</v>
      </c>
      <c r="AK280">
        <v>4</v>
      </c>
      <c r="AL280">
        <v>4</v>
      </c>
      <c r="AM280">
        <v>3</v>
      </c>
      <c r="AN280">
        <v>3</v>
      </c>
      <c r="AO280">
        <v>4</v>
      </c>
      <c r="AP280">
        <v>3</v>
      </c>
      <c r="AQ280">
        <v>3</v>
      </c>
      <c r="AR280">
        <v>4</v>
      </c>
      <c r="AS280">
        <v>4</v>
      </c>
      <c r="AT280">
        <v>4</v>
      </c>
      <c r="AU280">
        <v>5</v>
      </c>
      <c r="AV280">
        <v>3</v>
      </c>
      <c r="AW280">
        <v>3</v>
      </c>
      <c r="AX280">
        <v>4</v>
      </c>
      <c r="AY280">
        <v>3</v>
      </c>
      <c r="AZ280">
        <v>3</v>
      </c>
      <c r="BA280" t="s">
        <v>803</v>
      </c>
    </row>
    <row r="281" spans="1:53" x14ac:dyDescent="0.3">
      <c r="A281">
        <v>118455293474</v>
      </c>
      <c r="B281">
        <v>453298388</v>
      </c>
      <c r="C281" s="1">
        <v>45227.615254629629</v>
      </c>
      <c r="D281" s="1">
        <v>45227.618993055556</v>
      </c>
      <c r="E281" t="s">
        <v>804</v>
      </c>
      <c r="I281" t="s">
        <v>48</v>
      </c>
      <c r="J281" t="s">
        <v>65</v>
      </c>
      <c r="K281">
        <v>5</v>
      </c>
      <c r="L281">
        <v>5</v>
      </c>
      <c r="M281">
        <v>5</v>
      </c>
      <c r="N281">
        <v>5</v>
      </c>
      <c r="O281">
        <v>5</v>
      </c>
      <c r="P281">
        <v>5</v>
      </c>
      <c r="Q281">
        <v>5</v>
      </c>
      <c r="R281">
        <v>5</v>
      </c>
      <c r="S281">
        <v>5</v>
      </c>
      <c r="T281">
        <v>5</v>
      </c>
      <c r="U281">
        <v>5</v>
      </c>
      <c r="V281">
        <v>5</v>
      </c>
      <c r="W281">
        <v>5</v>
      </c>
      <c r="X281">
        <v>5</v>
      </c>
      <c r="Y281">
        <v>5</v>
      </c>
      <c r="Z281">
        <v>5</v>
      </c>
      <c r="AA281">
        <v>5</v>
      </c>
      <c r="AB281">
        <v>5</v>
      </c>
      <c r="AC281">
        <v>5</v>
      </c>
      <c r="AD281">
        <v>5</v>
      </c>
      <c r="AE281">
        <v>5</v>
      </c>
      <c r="AF281">
        <v>5</v>
      </c>
      <c r="AG281">
        <v>5</v>
      </c>
      <c r="AH281">
        <v>5</v>
      </c>
      <c r="AI281">
        <v>5</v>
      </c>
      <c r="AJ281">
        <v>5</v>
      </c>
      <c r="AK281">
        <v>5</v>
      </c>
      <c r="AL281">
        <v>5</v>
      </c>
      <c r="AM281">
        <v>5</v>
      </c>
      <c r="AN281" t="s">
        <v>50</v>
      </c>
      <c r="AO281">
        <v>5</v>
      </c>
      <c r="AP281" t="s">
        <v>81</v>
      </c>
      <c r="AQ281" t="s">
        <v>81</v>
      </c>
      <c r="AR281">
        <v>5</v>
      </c>
      <c r="AS281">
        <v>5</v>
      </c>
      <c r="AT281">
        <v>5</v>
      </c>
      <c r="AU281">
        <v>5</v>
      </c>
      <c r="AV281">
        <v>5</v>
      </c>
      <c r="AW281">
        <v>5</v>
      </c>
      <c r="AX281">
        <v>5</v>
      </c>
      <c r="AZ281">
        <v>3</v>
      </c>
      <c r="BA281" t="s">
        <v>805</v>
      </c>
    </row>
    <row r="282" spans="1:53" x14ac:dyDescent="0.3">
      <c r="A282">
        <v>118455293054</v>
      </c>
      <c r="B282">
        <v>453298388</v>
      </c>
      <c r="C282" s="1">
        <v>45227.606851851851</v>
      </c>
      <c r="D282" s="1">
        <v>45227.617858796293</v>
      </c>
      <c r="E282" t="s">
        <v>806</v>
      </c>
      <c r="I282" t="s">
        <v>48</v>
      </c>
      <c r="J282" t="s">
        <v>65</v>
      </c>
      <c r="K282">
        <v>2</v>
      </c>
      <c r="L282">
        <v>2</v>
      </c>
      <c r="M282">
        <v>2</v>
      </c>
      <c r="N282">
        <v>2</v>
      </c>
      <c r="O282">
        <v>2</v>
      </c>
      <c r="P282">
        <v>1</v>
      </c>
      <c r="Q282">
        <v>1</v>
      </c>
      <c r="R282">
        <v>1</v>
      </c>
      <c r="S282">
        <v>1</v>
      </c>
      <c r="T282">
        <v>1</v>
      </c>
      <c r="U282">
        <v>1</v>
      </c>
      <c r="V282">
        <v>2</v>
      </c>
      <c r="W282">
        <v>2</v>
      </c>
      <c r="X282">
        <v>2</v>
      </c>
      <c r="Y282">
        <v>1</v>
      </c>
      <c r="Z282">
        <v>2</v>
      </c>
      <c r="AA282">
        <v>2</v>
      </c>
      <c r="AB282">
        <v>1</v>
      </c>
      <c r="AC282">
        <v>1</v>
      </c>
      <c r="AD282">
        <v>1</v>
      </c>
      <c r="AE282">
        <v>2</v>
      </c>
      <c r="AF282">
        <v>2</v>
      </c>
      <c r="AG282">
        <v>1</v>
      </c>
      <c r="AH282">
        <v>2</v>
      </c>
      <c r="AI282">
        <v>1</v>
      </c>
      <c r="AJ282">
        <v>4</v>
      </c>
      <c r="AK282">
        <v>2</v>
      </c>
      <c r="AL282">
        <v>4</v>
      </c>
      <c r="AM282">
        <v>4</v>
      </c>
      <c r="AN282">
        <v>1</v>
      </c>
      <c r="AO282">
        <v>4</v>
      </c>
      <c r="AP282">
        <v>2</v>
      </c>
      <c r="AQ282">
        <v>4</v>
      </c>
      <c r="AR282">
        <v>2</v>
      </c>
      <c r="AS282">
        <v>2</v>
      </c>
      <c r="AT282">
        <v>2</v>
      </c>
      <c r="AU282">
        <v>1</v>
      </c>
      <c r="AV282">
        <v>3</v>
      </c>
      <c r="AW282">
        <v>2</v>
      </c>
      <c r="AX282">
        <v>3</v>
      </c>
      <c r="AY282">
        <v>3</v>
      </c>
      <c r="AZ282">
        <v>3</v>
      </c>
      <c r="BA282" t="s">
        <v>807</v>
      </c>
    </row>
    <row r="283" spans="1:53" x14ac:dyDescent="0.3">
      <c r="A283">
        <v>118455291763</v>
      </c>
      <c r="B283">
        <v>453298388</v>
      </c>
      <c r="C283" s="1">
        <v>45227.610983796294</v>
      </c>
      <c r="D283" s="1">
        <v>45227.614386574074</v>
      </c>
      <c r="E283" t="s">
        <v>808</v>
      </c>
      <c r="I283" t="s">
        <v>48</v>
      </c>
      <c r="J283" t="s">
        <v>65</v>
      </c>
      <c r="K283">
        <v>4</v>
      </c>
      <c r="L283">
        <v>4</v>
      </c>
      <c r="M283">
        <v>4</v>
      </c>
      <c r="N283">
        <v>4</v>
      </c>
      <c r="O283">
        <v>4</v>
      </c>
      <c r="P283">
        <v>4</v>
      </c>
      <c r="Q283">
        <v>4</v>
      </c>
      <c r="R283">
        <v>4</v>
      </c>
      <c r="S283">
        <v>4</v>
      </c>
      <c r="T283">
        <v>4</v>
      </c>
      <c r="U283">
        <v>4</v>
      </c>
      <c r="V283">
        <v>4</v>
      </c>
      <c r="W283">
        <v>4</v>
      </c>
      <c r="X283">
        <v>4</v>
      </c>
      <c r="Y283">
        <v>4</v>
      </c>
      <c r="Z283">
        <v>4</v>
      </c>
      <c r="AA283">
        <v>4</v>
      </c>
      <c r="AB283">
        <v>4</v>
      </c>
      <c r="AC283">
        <v>4</v>
      </c>
      <c r="AD283">
        <v>4</v>
      </c>
      <c r="AE283">
        <v>4</v>
      </c>
      <c r="AF283">
        <v>4</v>
      </c>
      <c r="AG283">
        <v>4</v>
      </c>
      <c r="AH283">
        <v>4</v>
      </c>
      <c r="AI283">
        <v>4</v>
      </c>
      <c r="AJ283">
        <v>4</v>
      </c>
      <c r="AK283">
        <v>4</v>
      </c>
      <c r="AL283">
        <v>4</v>
      </c>
      <c r="AM283">
        <v>4</v>
      </c>
      <c r="AN283" t="s">
        <v>50</v>
      </c>
      <c r="AO283">
        <v>4</v>
      </c>
      <c r="AP283" t="s">
        <v>81</v>
      </c>
      <c r="AQ283" t="s">
        <v>81</v>
      </c>
      <c r="AR283">
        <v>4</v>
      </c>
      <c r="AS283">
        <v>4</v>
      </c>
      <c r="AT283">
        <v>4</v>
      </c>
      <c r="AU283">
        <v>5</v>
      </c>
      <c r="AV283">
        <v>4</v>
      </c>
      <c r="AW283">
        <v>5</v>
      </c>
      <c r="AX283">
        <v>5</v>
      </c>
      <c r="AY283">
        <v>4</v>
      </c>
      <c r="AZ283">
        <v>4</v>
      </c>
      <c r="BA283" t="s">
        <v>809</v>
      </c>
    </row>
    <row r="284" spans="1:53" x14ac:dyDescent="0.3">
      <c r="A284">
        <v>118455289326</v>
      </c>
      <c r="B284">
        <v>453298388</v>
      </c>
      <c r="C284" s="1">
        <v>45227.606400462966</v>
      </c>
      <c r="D284" s="1">
        <v>45227.608113425929</v>
      </c>
      <c r="E284" t="s">
        <v>810</v>
      </c>
      <c r="I284" t="s">
        <v>48</v>
      </c>
      <c r="J284" t="s">
        <v>49</v>
      </c>
      <c r="K284">
        <v>5</v>
      </c>
      <c r="L284">
        <v>5</v>
      </c>
      <c r="M284">
        <v>5</v>
      </c>
      <c r="N284">
        <v>2</v>
      </c>
      <c r="O284">
        <v>5</v>
      </c>
      <c r="P284">
        <v>4</v>
      </c>
      <c r="Q284">
        <v>5</v>
      </c>
      <c r="R284">
        <v>4</v>
      </c>
      <c r="S284">
        <v>5</v>
      </c>
      <c r="T284">
        <v>5</v>
      </c>
      <c r="U284">
        <v>4</v>
      </c>
      <c r="V284">
        <v>4</v>
      </c>
      <c r="W284">
        <v>4</v>
      </c>
      <c r="X284">
        <v>4</v>
      </c>
      <c r="Y284">
        <v>5</v>
      </c>
      <c r="Z284">
        <v>5</v>
      </c>
      <c r="AA284">
        <v>5</v>
      </c>
      <c r="AB284">
        <v>4</v>
      </c>
      <c r="AC284">
        <v>4</v>
      </c>
      <c r="AD284">
        <v>5</v>
      </c>
      <c r="AE284">
        <v>4</v>
      </c>
      <c r="AF284">
        <v>3</v>
      </c>
      <c r="AG284">
        <v>3</v>
      </c>
      <c r="AH284">
        <v>4</v>
      </c>
      <c r="AI284">
        <v>5</v>
      </c>
      <c r="AJ284">
        <v>5</v>
      </c>
      <c r="AK284">
        <v>1</v>
      </c>
      <c r="AL284">
        <v>4</v>
      </c>
      <c r="AM284">
        <v>4</v>
      </c>
      <c r="AN284">
        <v>4</v>
      </c>
      <c r="AO284">
        <v>4</v>
      </c>
      <c r="AP284">
        <v>4</v>
      </c>
      <c r="AQ284">
        <v>4</v>
      </c>
      <c r="AR284">
        <v>5</v>
      </c>
      <c r="AS284">
        <v>5</v>
      </c>
      <c r="AT284">
        <v>1</v>
      </c>
      <c r="AU284">
        <v>1</v>
      </c>
      <c r="AV284">
        <v>2</v>
      </c>
      <c r="AW284">
        <v>1</v>
      </c>
      <c r="AX284">
        <v>1</v>
      </c>
      <c r="AY284">
        <v>1</v>
      </c>
      <c r="AZ284">
        <v>2</v>
      </c>
      <c r="BA284" t="s">
        <v>449</v>
      </c>
    </row>
    <row r="285" spans="1:53" x14ac:dyDescent="0.3">
      <c r="A285">
        <v>118455289229</v>
      </c>
      <c r="B285">
        <v>453298388</v>
      </c>
      <c r="C285" s="1">
        <v>45227.604432870372</v>
      </c>
      <c r="D285" s="1">
        <v>45227.607777777775</v>
      </c>
      <c r="E285" t="s">
        <v>811</v>
      </c>
      <c r="I285" t="s">
        <v>48</v>
      </c>
      <c r="J285" t="s">
        <v>65</v>
      </c>
      <c r="K285">
        <v>2</v>
      </c>
      <c r="L285">
        <v>3</v>
      </c>
      <c r="M285">
        <v>2</v>
      </c>
      <c r="N285">
        <v>1</v>
      </c>
      <c r="O285">
        <v>3</v>
      </c>
      <c r="P285">
        <v>2</v>
      </c>
      <c r="Q285">
        <v>3</v>
      </c>
      <c r="R285">
        <v>1</v>
      </c>
      <c r="S285">
        <v>3</v>
      </c>
      <c r="T285">
        <v>3</v>
      </c>
      <c r="U285">
        <v>3</v>
      </c>
      <c r="V285">
        <v>2</v>
      </c>
      <c r="W285">
        <v>3</v>
      </c>
      <c r="X285">
        <v>1</v>
      </c>
      <c r="Y285">
        <v>3</v>
      </c>
      <c r="Z285">
        <v>3</v>
      </c>
      <c r="AA285">
        <v>4</v>
      </c>
      <c r="AB285">
        <v>4</v>
      </c>
      <c r="AC285">
        <v>4</v>
      </c>
      <c r="AD285">
        <v>1</v>
      </c>
      <c r="AE285">
        <v>2</v>
      </c>
      <c r="AF285">
        <v>3</v>
      </c>
      <c r="AG285">
        <v>4</v>
      </c>
      <c r="AH285">
        <v>1</v>
      </c>
      <c r="AI285">
        <v>4</v>
      </c>
      <c r="AJ285">
        <v>3</v>
      </c>
      <c r="AK285">
        <v>2</v>
      </c>
      <c r="AL285">
        <v>4</v>
      </c>
      <c r="AM285">
        <v>4</v>
      </c>
      <c r="AN285">
        <v>2</v>
      </c>
      <c r="AO285">
        <v>3</v>
      </c>
      <c r="AP285">
        <v>4</v>
      </c>
      <c r="AQ285">
        <v>4</v>
      </c>
      <c r="AR285">
        <v>3</v>
      </c>
      <c r="AS285">
        <v>3</v>
      </c>
      <c r="AT285">
        <v>2</v>
      </c>
      <c r="AU285">
        <v>3</v>
      </c>
      <c r="AV285">
        <v>2</v>
      </c>
      <c r="AW285">
        <v>3</v>
      </c>
      <c r="AX285">
        <v>3</v>
      </c>
      <c r="AY285">
        <v>3</v>
      </c>
      <c r="AZ285">
        <v>1</v>
      </c>
      <c r="BA285" t="s">
        <v>812</v>
      </c>
    </row>
    <row r="286" spans="1:53" x14ac:dyDescent="0.3">
      <c r="A286">
        <v>118455286721</v>
      </c>
      <c r="B286">
        <v>453298388</v>
      </c>
      <c r="C286" s="1">
        <v>45227.597268518519</v>
      </c>
      <c r="D286" s="1">
        <v>45227.60119212963</v>
      </c>
      <c r="E286" t="s">
        <v>813</v>
      </c>
      <c r="I286" t="s">
        <v>48</v>
      </c>
      <c r="J286" t="s">
        <v>65</v>
      </c>
      <c r="K286">
        <v>2</v>
      </c>
      <c r="L286">
        <v>3</v>
      </c>
      <c r="M286">
        <v>4</v>
      </c>
      <c r="N286">
        <v>4</v>
      </c>
      <c r="O286">
        <v>3</v>
      </c>
      <c r="P286">
        <v>4</v>
      </c>
      <c r="Q286">
        <v>4</v>
      </c>
      <c r="R286">
        <v>4</v>
      </c>
      <c r="S286">
        <v>4</v>
      </c>
      <c r="T286">
        <v>3</v>
      </c>
      <c r="U286">
        <v>4</v>
      </c>
      <c r="V286">
        <v>4</v>
      </c>
      <c r="W286">
        <v>4</v>
      </c>
      <c r="X286">
        <v>4</v>
      </c>
      <c r="Y286">
        <v>4</v>
      </c>
      <c r="Z286">
        <v>4</v>
      </c>
      <c r="AA286">
        <v>4</v>
      </c>
      <c r="AB286">
        <v>4</v>
      </c>
      <c r="AC286">
        <v>4</v>
      </c>
      <c r="AD286">
        <v>4</v>
      </c>
      <c r="AE286">
        <v>4</v>
      </c>
      <c r="AF286">
        <v>4</v>
      </c>
      <c r="AG286">
        <v>4</v>
      </c>
      <c r="AH286">
        <v>4</v>
      </c>
      <c r="AI286">
        <v>3</v>
      </c>
      <c r="AJ286">
        <v>3</v>
      </c>
      <c r="AK286">
        <v>4</v>
      </c>
      <c r="AL286">
        <v>3</v>
      </c>
      <c r="AM286">
        <v>4</v>
      </c>
      <c r="AN286">
        <v>3</v>
      </c>
      <c r="AO286">
        <v>4</v>
      </c>
      <c r="AP286">
        <v>4</v>
      </c>
      <c r="AQ286">
        <v>4</v>
      </c>
      <c r="AR286">
        <v>4</v>
      </c>
      <c r="AS286">
        <v>4</v>
      </c>
      <c r="AT286">
        <v>2</v>
      </c>
      <c r="AU286">
        <v>3</v>
      </c>
      <c r="AV286">
        <v>4</v>
      </c>
      <c r="AW286">
        <v>4</v>
      </c>
      <c r="AX286">
        <v>3</v>
      </c>
      <c r="AY286">
        <v>5</v>
      </c>
      <c r="AZ286">
        <v>3</v>
      </c>
      <c r="BA286" t="s">
        <v>814</v>
      </c>
    </row>
    <row r="287" spans="1:53" x14ac:dyDescent="0.3">
      <c r="A287">
        <v>118455284350</v>
      </c>
      <c r="B287">
        <v>453298388</v>
      </c>
      <c r="C287" s="1">
        <v>45227.590370370373</v>
      </c>
      <c r="D287" s="1">
        <v>45227.594907407409</v>
      </c>
      <c r="E287" t="s">
        <v>817</v>
      </c>
      <c r="I287" t="s">
        <v>48</v>
      </c>
      <c r="J287" t="s">
        <v>84</v>
      </c>
      <c r="K287">
        <v>5</v>
      </c>
      <c r="L287">
        <v>4</v>
      </c>
      <c r="M287">
        <v>4</v>
      </c>
      <c r="N287">
        <v>3</v>
      </c>
      <c r="O287">
        <v>4</v>
      </c>
      <c r="P287">
        <v>5</v>
      </c>
      <c r="Q287">
        <v>4</v>
      </c>
      <c r="R287">
        <v>4</v>
      </c>
      <c r="S287">
        <v>4</v>
      </c>
      <c r="T287">
        <v>3</v>
      </c>
      <c r="U287">
        <v>4</v>
      </c>
      <c r="V287">
        <v>3</v>
      </c>
      <c r="W287">
        <v>4</v>
      </c>
      <c r="X287">
        <v>1</v>
      </c>
      <c r="Y287">
        <v>4</v>
      </c>
      <c r="Z287">
        <v>4</v>
      </c>
      <c r="AA287">
        <v>4</v>
      </c>
      <c r="AB287">
        <v>3</v>
      </c>
      <c r="AC287">
        <v>4</v>
      </c>
      <c r="AD287">
        <v>4</v>
      </c>
      <c r="AE287">
        <v>3</v>
      </c>
      <c r="AF287">
        <v>5</v>
      </c>
      <c r="AG287">
        <v>5</v>
      </c>
      <c r="AH287">
        <v>4</v>
      </c>
      <c r="AI287">
        <v>2</v>
      </c>
      <c r="AJ287">
        <v>4</v>
      </c>
      <c r="AK287">
        <v>4</v>
      </c>
      <c r="AL287">
        <v>5</v>
      </c>
      <c r="AM287">
        <v>3</v>
      </c>
      <c r="AN287">
        <v>2</v>
      </c>
      <c r="AO287">
        <v>3</v>
      </c>
      <c r="AP287">
        <v>4</v>
      </c>
      <c r="AQ287">
        <v>5</v>
      </c>
      <c r="AR287">
        <v>4</v>
      </c>
      <c r="AS287">
        <v>5</v>
      </c>
      <c r="AT287">
        <v>5</v>
      </c>
      <c r="AU287">
        <v>5</v>
      </c>
      <c r="AV287">
        <v>1</v>
      </c>
      <c r="AW287">
        <v>5</v>
      </c>
      <c r="AX287">
        <v>5</v>
      </c>
      <c r="AY287">
        <v>5</v>
      </c>
      <c r="AZ287">
        <v>3</v>
      </c>
      <c r="BA287" t="s">
        <v>818</v>
      </c>
    </row>
    <row r="288" spans="1:53" x14ac:dyDescent="0.3">
      <c r="A288">
        <v>118455281049</v>
      </c>
      <c r="B288">
        <v>453298388</v>
      </c>
      <c r="C288" s="1">
        <v>45227.582488425927</v>
      </c>
      <c r="D288" s="1">
        <v>45227.586550925924</v>
      </c>
      <c r="E288" t="s">
        <v>819</v>
      </c>
      <c r="I288" t="s">
        <v>48</v>
      </c>
      <c r="J288" t="s">
        <v>65</v>
      </c>
      <c r="K288">
        <v>5</v>
      </c>
      <c r="L288">
        <v>5</v>
      </c>
      <c r="M288">
        <v>4</v>
      </c>
      <c r="N288">
        <v>3</v>
      </c>
      <c r="O288">
        <v>4</v>
      </c>
      <c r="P288">
        <v>4</v>
      </c>
      <c r="Q288">
        <v>4</v>
      </c>
      <c r="R288">
        <v>4</v>
      </c>
      <c r="S288">
        <v>3</v>
      </c>
      <c r="T288">
        <v>4</v>
      </c>
      <c r="U288">
        <v>3</v>
      </c>
      <c r="V288">
        <v>4</v>
      </c>
      <c r="W288">
        <v>4</v>
      </c>
      <c r="X288">
        <v>4</v>
      </c>
      <c r="Y288">
        <v>4</v>
      </c>
      <c r="Z288">
        <v>3</v>
      </c>
      <c r="AA288">
        <v>2</v>
      </c>
      <c r="AB288">
        <v>3</v>
      </c>
      <c r="AC288">
        <v>4</v>
      </c>
      <c r="AD288">
        <v>4</v>
      </c>
      <c r="AE288">
        <v>4</v>
      </c>
      <c r="AF288">
        <v>2</v>
      </c>
      <c r="AG288">
        <v>2</v>
      </c>
      <c r="AH288">
        <v>3</v>
      </c>
      <c r="AI288">
        <v>4</v>
      </c>
      <c r="AJ288">
        <v>4</v>
      </c>
      <c r="AK288">
        <v>3</v>
      </c>
      <c r="AL288">
        <v>5</v>
      </c>
      <c r="AM288">
        <v>4</v>
      </c>
      <c r="AN288" t="s">
        <v>50</v>
      </c>
      <c r="AO288">
        <v>3</v>
      </c>
      <c r="AP288">
        <v>4</v>
      </c>
      <c r="AQ288">
        <v>3</v>
      </c>
      <c r="AR288">
        <v>4</v>
      </c>
      <c r="AS288">
        <v>4</v>
      </c>
      <c r="AT288">
        <v>1</v>
      </c>
      <c r="AU288">
        <v>2</v>
      </c>
      <c r="AV288">
        <v>2</v>
      </c>
      <c r="AW288">
        <v>3</v>
      </c>
      <c r="AX288">
        <v>1</v>
      </c>
      <c r="AY288">
        <v>3</v>
      </c>
      <c r="AZ288">
        <v>3</v>
      </c>
      <c r="BA288" t="s">
        <v>820</v>
      </c>
    </row>
    <row r="289" spans="1:53" x14ac:dyDescent="0.3">
      <c r="A289">
        <v>118455274238</v>
      </c>
      <c r="B289">
        <v>453298388</v>
      </c>
      <c r="C289" s="1">
        <v>45227.560682870368</v>
      </c>
      <c r="D289" s="1">
        <v>45227.568541666667</v>
      </c>
      <c r="E289" t="s">
        <v>821</v>
      </c>
      <c r="I289" t="s">
        <v>48</v>
      </c>
      <c r="J289" t="s">
        <v>65</v>
      </c>
      <c r="K289">
        <v>4</v>
      </c>
      <c r="L289">
        <v>4</v>
      </c>
      <c r="M289">
        <v>4</v>
      </c>
      <c r="N289">
        <v>4</v>
      </c>
      <c r="O289">
        <v>4</v>
      </c>
      <c r="P289">
        <v>4</v>
      </c>
      <c r="Q289">
        <v>4</v>
      </c>
      <c r="R289">
        <v>4</v>
      </c>
      <c r="S289">
        <v>4</v>
      </c>
      <c r="T289">
        <v>4</v>
      </c>
      <c r="U289">
        <v>4</v>
      </c>
      <c r="V289">
        <v>4</v>
      </c>
      <c r="W289">
        <v>3</v>
      </c>
      <c r="X289">
        <v>2</v>
      </c>
      <c r="Y289">
        <v>4</v>
      </c>
      <c r="Z289">
        <v>3</v>
      </c>
      <c r="AA289">
        <v>3</v>
      </c>
      <c r="AB289">
        <v>3</v>
      </c>
      <c r="AC289">
        <v>4</v>
      </c>
      <c r="AD289">
        <v>4</v>
      </c>
      <c r="AE289">
        <v>4</v>
      </c>
      <c r="AF289">
        <v>4</v>
      </c>
      <c r="AG289">
        <v>4</v>
      </c>
      <c r="AH289">
        <v>5</v>
      </c>
      <c r="AI289">
        <v>2</v>
      </c>
      <c r="AJ289">
        <v>4</v>
      </c>
      <c r="AK289">
        <v>1</v>
      </c>
      <c r="AL289">
        <v>4</v>
      </c>
      <c r="AM289">
        <v>4</v>
      </c>
      <c r="AN289">
        <v>2</v>
      </c>
      <c r="AO289">
        <v>2</v>
      </c>
      <c r="AP289">
        <v>4</v>
      </c>
      <c r="AQ289">
        <v>4</v>
      </c>
      <c r="AR289">
        <v>4</v>
      </c>
      <c r="AS289">
        <v>4</v>
      </c>
      <c r="AT289">
        <v>4</v>
      </c>
      <c r="AU289">
        <v>4</v>
      </c>
      <c r="AZ289">
        <v>3</v>
      </c>
      <c r="BA289" t="s">
        <v>822</v>
      </c>
    </row>
    <row r="290" spans="1:53" x14ac:dyDescent="0.3">
      <c r="A290">
        <v>118455273182</v>
      </c>
      <c r="B290">
        <v>453298388</v>
      </c>
      <c r="C290" s="1">
        <v>45227.541400462964</v>
      </c>
      <c r="D290" s="1">
        <v>45227.566099537034</v>
      </c>
      <c r="E290" t="s">
        <v>823</v>
      </c>
      <c r="I290" t="s">
        <v>48</v>
      </c>
      <c r="J290" t="s">
        <v>65</v>
      </c>
      <c r="K290">
        <v>4</v>
      </c>
      <c r="L290">
        <v>5</v>
      </c>
      <c r="M290">
        <v>4</v>
      </c>
      <c r="N290">
        <v>2</v>
      </c>
      <c r="O290">
        <v>4</v>
      </c>
      <c r="P290">
        <v>4</v>
      </c>
      <c r="Q290">
        <v>4</v>
      </c>
      <c r="R290">
        <v>4</v>
      </c>
      <c r="S290">
        <v>4</v>
      </c>
      <c r="T290">
        <v>2</v>
      </c>
      <c r="U290">
        <v>4</v>
      </c>
      <c r="V290">
        <v>5</v>
      </c>
      <c r="W290">
        <v>5</v>
      </c>
      <c r="X290">
        <v>2</v>
      </c>
      <c r="Y290">
        <v>4</v>
      </c>
      <c r="Z290">
        <v>5</v>
      </c>
      <c r="AA290">
        <v>4</v>
      </c>
      <c r="AB290">
        <v>4</v>
      </c>
      <c r="AC290">
        <v>4</v>
      </c>
      <c r="AD290">
        <v>4</v>
      </c>
      <c r="AE290">
        <v>4</v>
      </c>
      <c r="AF290">
        <v>5</v>
      </c>
      <c r="AG290">
        <v>4</v>
      </c>
      <c r="AH290">
        <v>4</v>
      </c>
      <c r="AI290">
        <v>2</v>
      </c>
      <c r="AJ290">
        <v>4</v>
      </c>
      <c r="AK290">
        <v>1</v>
      </c>
      <c r="AL290">
        <v>4</v>
      </c>
      <c r="AM290">
        <v>4</v>
      </c>
      <c r="AN290">
        <v>5</v>
      </c>
      <c r="AO290">
        <v>2</v>
      </c>
      <c r="AP290">
        <v>2</v>
      </c>
      <c r="AQ290">
        <v>4</v>
      </c>
      <c r="AR290">
        <v>4</v>
      </c>
      <c r="AS290">
        <v>4</v>
      </c>
      <c r="AT290">
        <v>5</v>
      </c>
      <c r="AU290">
        <v>4</v>
      </c>
      <c r="AV290">
        <v>3</v>
      </c>
      <c r="AW290">
        <v>4</v>
      </c>
      <c r="AX290">
        <v>4</v>
      </c>
      <c r="AY290">
        <v>4</v>
      </c>
      <c r="AZ290">
        <v>3</v>
      </c>
      <c r="BA290" t="s">
        <v>824</v>
      </c>
    </row>
    <row r="291" spans="1:53" x14ac:dyDescent="0.3">
      <c r="A291">
        <v>118455264605</v>
      </c>
      <c r="B291">
        <v>453298388</v>
      </c>
      <c r="C291" s="1">
        <v>45227.538657407407</v>
      </c>
      <c r="D291" s="1">
        <v>45227.545439814814</v>
      </c>
      <c r="E291" t="s">
        <v>825</v>
      </c>
      <c r="I291" t="s">
        <v>56</v>
      </c>
      <c r="J291" t="s">
        <v>65</v>
      </c>
      <c r="K291">
        <v>4</v>
      </c>
      <c r="L291">
        <v>4</v>
      </c>
      <c r="M291">
        <v>4</v>
      </c>
      <c r="N291">
        <v>4</v>
      </c>
      <c r="O291">
        <v>3</v>
      </c>
      <c r="P291">
        <v>4</v>
      </c>
      <c r="Q291">
        <v>3</v>
      </c>
      <c r="R291">
        <v>3</v>
      </c>
      <c r="S291">
        <v>4</v>
      </c>
      <c r="T291">
        <v>4</v>
      </c>
      <c r="U291">
        <v>5</v>
      </c>
      <c r="V291">
        <v>5</v>
      </c>
      <c r="W291">
        <v>5</v>
      </c>
      <c r="X291">
        <v>4</v>
      </c>
      <c r="Y291">
        <v>4</v>
      </c>
      <c r="Z291">
        <v>5</v>
      </c>
      <c r="AA291">
        <v>4</v>
      </c>
      <c r="AB291">
        <v>3</v>
      </c>
      <c r="AC291">
        <v>4</v>
      </c>
      <c r="AD291">
        <v>5</v>
      </c>
      <c r="AE291">
        <v>5</v>
      </c>
      <c r="AF291">
        <v>5</v>
      </c>
      <c r="AG291">
        <v>5</v>
      </c>
      <c r="AH291">
        <v>5</v>
      </c>
      <c r="AI291">
        <v>5</v>
      </c>
      <c r="AJ291">
        <v>5</v>
      </c>
      <c r="AK291">
        <v>4</v>
      </c>
      <c r="AL291">
        <v>4</v>
      </c>
      <c r="AM291">
        <v>4</v>
      </c>
      <c r="AN291">
        <v>4</v>
      </c>
      <c r="AO291">
        <v>4</v>
      </c>
      <c r="AP291">
        <v>4</v>
      </c>
      <c r="AQ291">
        <v>5</v>
      </c>
      <c r="AR291">
        <v>4</v>
      </c>
      <c r="AS291">
        <v>4</v>
      </c>
      <c r="AT291">
        <v>4</v>
      </c>
      <c r="AU291">
        <v>4</v>
      </c>
      <c r="AV291">
        <v>4</v>
      </c>
      <c r="AW291">
        <v>5</v>
      </c>
      <c r="AX291">
        <v>3</v>
      </c>
      <c r="AY291">
        <v>4</v>
      </c>
      <c r="AZ291">
        <v>4</v>
      </c>
      <c r="BA291" t="s">
        <v>826</v>
      </c>
    </row>
    <row r="292" spans="1:53" x14ac:dyDescent="0.3">
      <c r="A292">
        <v>118455256660</v>
      </c>
      <c r="B292">
        <v>453298388</v>
      </c>
      <c r="C292" s="1">
        <v>45227.521018518521</v>
      </c>
      <c r="D292" s="1">
        <v>45227.525416666664</v>
      </c>
      <c r="E292" t="s">
        <v>829</v>
      </c>
      <c r="I292" t="s">
        <v>48</v>
      </c>
      <c r="J292" t="s">
        <v>65</v>
      </c>
      <c r="K292">
        <v>5</v>
      </c>
      <c r="L292">
        <v>5</v>
      </c>
      <c r="M292">
        <v>5</v>
      </c>
      <c r="N292">
        <v>5</v>
      </c>
      <c r="O292">
        <v>5</v>
      </c>
      <c r="P292">
        <v>5</v>
      </c>
      <c r="Q292">
        <v>5</v>
      </c>
      <c r="R292">
        <v>5</v>
      </c>
      <c r="S292">
        <v>5</v>
      </c>
      <c r="T292">
        <v>5</v>
      </c>
      <c r="U292">
        <v>5</v>
      </c>
      <c r="V292">
        <v>5</v>
      </c>
      <c r="W292">
        <v>5</v>
      </c>
      <c r="X292">
        <v>3</v>
      </c>
      <c r="Y292">
        <v>5</v>
      </c>
      <c r="Z292">
        <v>5</v>
      </c>
      <c r="AA292">
        <v>4</v>
      </c>
      <c r="AB292">
        <v>4</v>
      </c>
      <c r="AC292">
        <v>5</v>
      </c>
      <c r="AD292">
        <v>4</v>
      </c>
      <c r="AE292">
        <v>5</v>
      </c>
      <c r="AF292">
        <v>4</v>
      </c>
      <c r="AG292">
        <v>4</v>
      </c>
      <c r="AH292">
        <v>4</v>
      </c>
      <c r="AI292">
        <v>4</v>
      </c>
      <c r="AJ292">
        <v>4</v>
      </c>
      <c r="AK292">
        <v>4</v>
      </c>
      <c r="AL292">
        <v>4</v>
      </c>
      <c r="AM292">
        <v>4</v>
      </c>
      <c r="AN292">
        <v>1</v>
      </c>
      <c r="AO292">
        <v>4</v>
      </c>
      <c r="AP292">
        <v>4</v>
      </c>
      <c r="AQ292">
        <v>4</v>
      </c>
      <c r="AR292">
        <v>4</v>
      </c>
      <c r="AS292">
        <v>5</v>
      </c>
      <c r="AT292">
        <v>5</v>
      </c>
      <c r="AU292">
        <v>5</v>
      </c>
      <c r="AW292">
        <v>5</v>
      </c>
      <c r="AZ292">
        <v>5</v>
      </c>
      <c r="BA292" t="s">
        <v>830</v>
      </c>
    </row>
    <row r="293" spans="1:53" x14ac:dyDescent="0.3">
      <c r="A293">
        <v>118455250023</v>
      </c>
      <c r="B293">
        <v>453298388</v>
      </c>
      <c r="C293" s="1">
        <v>45227.506053240744</v>
      </c>
      <c r="D293" s="1">
        <v>45227.510682870372</v>
      </c>
      <c r="E293" t="s">
        <v>833</v>
      </c>
      <c r="I293" t="s">
        <v>48</v>
      </c>
      <c r="J293" t="s">
        <v>96</v>
      </c>
      <c r="K293">
        <v>4</v>
      </c>
      <c r="L293">
        <v>4</v>
      </c>
      <c r="M293">
        <v>4</v>
      </c>
      <c r="N293">
        <v>4</v>
      </c>
      <c r="O293">
        <v>4</v>
      </c>
      <c r="P293">
        <v>4</v>
      </c>
      <c r="Q293">
        <v>4</v>
      </c>
      <c r="R293">
        <v>4</v>
      </c>
      <c r="S293">
        <v>4</v>
      </c>
      <c r="T293">
        <v>4</v>
      </c>
      <c r="U293">
        <v>4</v>
      </c>
      <c r="V293">
        <v>4</v>
      </c>
      <c r="W293">
        <v>4</v>
      </c>
      <c r="X293">
        <v>4</v>
      </c>
      <c r="Y293">
        <v>4</v>
      </c>
      <c r="Z293">
        <v>4</v>
      </c>
      <c r="AA293">
        <v>4</v>
      </c>
      <c r="AB293">
        <v>4</v>
      </c>
      <c r="AC293">
        <v>4</v>
      </c>
      <c r="AD293">
        <v>4</v>
      </c>
      <c r="AE293">
        <v>4</v>
      </c>
      <c r="AF293">
        <v>4</v>
      </c>
      <c r="AG293">
        <v>4</v>
      </c>
      <c r="AH293">
        <v>4</v>
      </c>
      <c r="AI293">
        <v>4</v>
      </c>
      <c r="AJ293">
        <v>4</v>
      </c>
      <c r="AK293">
        <v>4</v>
      </c>
      <c r="AL293">
        <v>4</v>
      </c>
      <c r="AM293">
        <v>4</v>
      </c>
      <c r="AN293">
        <v>4</v>
      </c>
      <c r="AO293">
        <v>4</v>
      </c>
      <c r="AP293">
        <v>4</v>
      </c>
      <c r="AQ293">
        <v>4</v>
      </c>
      <c r="AR293">
        <v>4</v>
      </c>
      <c r="AS293">
        <v>4</v>
      </c>
      <c r="AT293">
        <v>4</v>
      </c>
      <c r="AU293">
        <v>4</v>
      </c>
      <c r="AV293">
        <v>4</v>
      </c>
      <c r="AW293">
        <v>4</v>
      </c>
      <c r="AX293">
        <v>4</v>
      </c>
      <c r="AY293">
        <v>4</v>
      </c>
      <c r="AZ293">
        <v>4</v>
      </c>
      <c r="BA293" t="s">
        <v>79</v>
      </c>
    </row>
    <row r="294" spans="1:53" x14ac:dyDescent="0.3">
      <c r="A294">
        <v>118455238430</v>
      </c>
      <c r="B294">
        <v>453298388</v>
      </c>
      <c r="C294" s="1">
        <v>45227.482743055552</v>
      </c>
      <c r="D294" s="1">
        <v>45227.48609953704</v>
      </c>
      <c r="E294" t="s">
        <v>835</v>
      </c>
      <c r="I294" t="s">
        <v>48</v>
      </c>
      <c r="J294" t="s">
        <v>53</v>
      </c>
      <c r="K294">
        <v>4</v>
      </c>
      <c r="L294">
        <v>4</v>
      </c>
      <c r="M294">
        <v>4</v>
      </c>
      <c r="N294">
        <v>3</v>
      </c>
      <c r="O294">
        <v>4</v>
      </c>
      <c r="P294">
        <v>4</v>
      </c>
      <c r="Q294">
        <v>3</v>
      </c>
      <c r="R294">
        <v>3</v>
      </c>
      <c r="S294">
        <v>4</v>
      </c>
      <c r="T294">
        <v>3</v>
      </c>
      <c r="U294">
        <v>4</v>
      </c>
      <c r="V294">
        <v>2</v>
      </c>
      <c r="W294">
        <v>3</v>
      </c>
      <c r="X294">
        <v>2</v>
      </c>
      <c r="Y294">
        <v>4</v>
      </c>
      <c r="Z294">
        <v>4</v>
      </c>
      <c r="AA294">
        <v>3</v>
      </c>
      <c r="AB294">
        <v>3</v>
      </c>
      <c r="AC294">
        <v>4</v>
      </c>
      <c r="AD294">
        <v>4</v>
      </c>
      <c r="AE294">
        <v>3</v>
      </c>
      <c r="AF294">
        <v>3</v>
      </c>
      <c r="AG294">
        <v>4</v>
      </c>
      <c r="AH294">
        <v>4</v>
      </c>
      <c r="AI294">
        <v>4</v>
      </c>
      <c r="AJ294">
        <v>4</v>
      </c>
      <c r="AK294">
        <v>4</v>
      </c>
      <c r="AL294">
        <v>4</v>
      </c>
      <c r="AM294">
        <v>4</v>
      </c>
      <c r="AN294">
        <v>4</v>
      </c>
      <c r="AO294">
        <v>2</v>
      </c>
      <c r="AP294">
        <v>4</v>
      </c>
      <c r="AQ294">
        <v>4</v>
      </c>
      <c r="AR294">
        <v>4</v>
      </c>
      <c r="AS294">
        <v>4</v>
      </c>
      <c r="AT294">
        <v>3</v>
      </c>
      <c r="AU294">
        <v>2</v>
      </c>
      <c r="AV294">
        <v>1</v>
      </c>
      <c r="AW294">
        <v>3</v>
      </c>
      <c r="AX294">
        <v>2</v>
      </c>
      <c r="AY294">
        <v>4</v>
      </c>
      <c r="AZ294">
        <v>4</v>
      </c>
      <c r="BA294" t="s">
        <v>152</v>
      </c>
    </row>
    <row r="295" spans="1:53" x14ac:dyDescent="0.3">
      <c r="A295">
        <v>118455225910</v>
      </c>
      <c r="B295">
        <v>453298388</v>
      </c>
      <c r="C295" s="1">
        <v>45227.446342592593</v>
      </c>
      <c r="D295" s="1">
        <v>45227.460509259261</v>
      </c>
      <c r="E295" t="s">
        <v>838</v>
      </c>
      <c r="I295" t="s">
        <v>48</v>
      </c>
      <c r="J295" t="s">
        <v>53</v>
      </c>
      <c r="K295">
        <v>4</v>
      </c>
      <c r="L295">
        <v>4</v>
      </c>
      <c r="M295">
        <v>4</v>
      </c>
      <c r="N295">
        <v>4</v>
      </c>
      <c r="O295">
        <v>4</v>
      </c>
      <c r="P295">
        <v>4</v>
      </c>
      <c r="Q295">
        <v>4</v>
      </c>
      <c r="R295">
        <v>2</v>
      </c>
      <c r="S295">
        <v>4</v>
      </c>
      <c r="T295">
        <v>4</v>
      </c>
      <c r="U295">
        <v>1</v>
      </c>
      <c r="V295">
        <v>2</v>
      </c>
      <c r="W295">
        <v>5</v>
      </c>
      <c r="X295">
        <v>1</v>
      </c>
      <c r="Y295">
        <v>4</v>
      </c>
      <c r="Z295">
        <v>5</v>
      </c>
      <c r="AA295">
        <v>2</v>
      </c>
      <c r="AB295">
        <v>4</v>
      </c>
      <c r="AC295">
        <v>4</v>
      </c>
      <c r="AD295">
        <v>4</v>
      </c>
      <c r="AE295">
        <v>4</v>
      </c>
      <c r="AF295">
        <v>4</v>
      </c>
      <c r="AG295">
        <v>4</v>
      </c>
      <c r="AH295">
        <v>5</v>
      </c>
      <c r="AI295">
        <v>2</v>
      </c>
      <c r="AJ295">
        <v>3</v>
      </c>
      <c r="AK295">
        <v>2</v>
      </c>
      <c r="AL295">
        <v>4</v>
      </c>
      <c r="AM295">
        <v>2</v>
      </c>
      <c r="AN295" t="s">
        <v>50</v>
      </c>
      <c r="AO295">
        <v>1</v>
      </c>
      <c r="AP295">
        <v>2</v>
      </c>
      <c r="AQ295">
        <v>2</v>
      </c>
      <c r="AR295">
        <v>4</v>
      </c>
      <c r="AS295">
        <v>4</v>
      </c>
      <c r="AT295">
        <v>4</v>
      </c>
      <c r="AU295">
        <v>4</v>
      </c>
      <c r="AV295">
        <v>4</v>
      </c>
      <c r="AW295">
        <v>3</v>
      </c>
      <c r="AX295">
        <v>3</v>
      </c>
      <c r="AY295">
        <v>4</v>
      </c>
      <c r="AZ295">
        <v>5</v>
      </c>
      <c r="BA295" t="s">
        <v>839</v>
      </c>
    </row>
    <row r="296" spans="1:53" x14ac:dyDescent="0.3">
      <c r="A296">
        <v>118455189722</v>
      </c>
      <c r="B296">
        <v>453298388</v>
      </c>
      <c r="C296" s="1">
        <v>45227.388032407405</v>
      </c>
      <c r="D296" s="1">
        <v>45227.397696759261</v>
      </c>
      <c r="E296" t="s">
        <v>842</v>
      </c>
      <c r="I296" t="s">
        <v>48</v>
      </c>
      <c r="J296" t="s">
        <v>96</v>
      </c>
      <c r="K296">
        <v>4</v>
      </c>
      <c r="L296">
        <v>3</v>
      </c>
      <c r="M296">
        <v>3</v>
      </c>
      <c r="N296">
        <v>5</v>
      </c>
      <c r="O296">
        <v>4</v>
      </c>
      <c r="P296">
        <v>4</v>
      </c>
      <c r="Q296">
        <v>4</v>
      </c>
      <c r="R296">
        <v>4</v>
      </c>
      <c r="S296">
        <v>5</v>
      </c>
      <c r="T296">
        <v>5</v>
      </c>
      <c r="U296">
        <v>5</v>
      </c>
      <c r="V296">
        <v>4</v>
      </c>
      <c r="W296">
        <v>4</v>
      </c>
      <c r="X296">
        <v>2</v>
      </c>
      <c r="Y296">
        <v>4</v>
      </c>
      <c r="Z296">
        <v>4</v>
      </c>
      <c r="AA296">
        <v>1</v>
      </c>
      <c r="AB296">
        <v>4</v>
      </c>
      <c r="AC296">
        <v>4</v>
      </c>
      <c r="AD296">
        <v>4</v>
      </c>
      <c r="AE296">
        <v>4</v>
      </c>
      <c r="AF296">
        <v>5</v>
      </c>
      <c r="AG296">
        <v>5</v>
      </c>
      <c r="AH296">
        <v>5</v>
      </c>
      <c r="AI296">
        <v>1</v>
      </c>
      <c r="AJ296">
        <v>4</v>
      </c>
      <c r="AK296">
        <v>5</v>
      </c>
      <c r="AL296">
        <v>5</v>
      </c>
      <c r="AM296">
        <v>2</v>
      </c>
      <c r="AN296">
        <v>3</v>
      </c>
      <c r="AO296">
        <v>4</v>
      </c>
      <c r="AP296">
        <v>3</v>
      </c>
      <c r="AQ296">
        <v>4</v>
      </c>
      <c r="AR296">
        <v>5</v>
      </c>
      <c r="AS296">
        <v>5</v>
      </c>
      <c r="AT296">
        <v>4</v>
      </c>
      <c r="AU296">
        <v>4</v>
      </c>
      <c r="AW296">
        <v>2</v>
      </c>
      <c r="AX296">
        <v>3</v>
      </c>
      <c r="AY296">
        <v>5</v>
      </c>
      <c r="AZ296">
        <v>5</v>
      </c>
      <c r="BA296" t="s">
        <v>843</v>
      </c>
    </row>
    <row r="297" spans="1:53" x14ac:dyDescent="0.3">
      <c r="A297">
        <v>118455080446</v>
      </c>
      <c r="B297">
        <v>453298388</v>
      </c>
      <c r="C297" s="1">
        <v>45227.229479166665</v>
      </c>
      <c r="D297" s="1">
        <v>45227.233657407407</v>
      </c>
      <c r="E297" t="s">
        <v>846</v>
      </c>
      <c r="I297" t="s">
        <v>48</v>
      </c>
      <c r="J297" t="s">
        <v>65</v>
      </c>
      <c r="K297">
        <v>5</v>
      </c>
      <c r="L297">
        <v>4</v>
      </c>
      <c r="M297">
        <v>4</v>
      </c>
      <c r="N297">
        <v>2</v>
      </c>
      <c r="O297">
        <v>5</v>
      </c>
      <c r="P297">
        <v>5</v>
      </c>
      <c r="Q297">
        <v>4</v>
      </c>
      <c r="R297">
        <v>5</v>
      </c>
      <c r="S297">
        <v>5</v>
      </c>
      <c r="T297">
        <v>5</v>
      </c>
      <c r="U297">
        <v>5</v>
      </c>
      <c r="V297">
        <v>2</v>
      </c>
      <c r="W297">
        <v>4</v>
      </c>
      <c r="X297">
        <v>2</v>
      </c>
      <c r="Y297">
        <v>5</v>
      </c>
      <c r="Z297">
        <v>5</v>
      </c>
      <c r="AA297">
        <v>4</v>
      </c>
      <c r="AB297">
        <v>2</v>
      </c>
      <c r="AC297">
        <v>4</v>
      </c>
      <c r="AD297">
        <v>3</v>
      </c>
      <c r="AE297">
        <v>5</v>
      </c>
      <c r="AF297">
        <v>5</v>
      </c>
      <c r="AG297">
        <v>4</v>
      </c>
      <c r="AH297">
        <v>5</v>
      </c>
      <c r="AI297">
        <v>2</v>
      </c>
      <c r="AJ297">
        <v>4</v>
      </c>
      <c r="AK297">
        <v>2</v>
      </c>
      <c r="AL297">
        <v>4</v>
      </c>
      <c r="AM297">
        <v>2</v>
      </c>
      <c r="AN297">
        <v>2</v>
      </c>
      <c r="AO297">
        <v>4</v>
      </c>
      <c r="AP297">
        <v>3</v>
      </c>
      <c r="AQ297">
        <v>5</v>
      </c>
      <c r="AR297">
        <v>4</v>
      </c>
      <c r="AS297">
        <v>5</v>
      </c>
      <c r="AT297">
        <v>5</v>
      </c>
      <c r="AU297">
        <v>4</v>
      </c>
      <c r="AV297">
        <v>3</v>
      </c>
      <c r="AW297">
        <v>4</v>
      </c>
      <c r="AX297">
        <v>3</v>
      </c>
      <c r="AY297">
        <v>5</v>
      </c>
      <c r="AZ297">
        <v>4</v>
      </c>
      <c r="BA297" t="s">
        <v>847</v>
      </c>
    </row>
    <row r="298" spans="1:53" x14ac:dyDescent="0.3">
      <c r="A298">
        <v>118455060192</v>
      </c>
      <c r="B298">
        <v>453298388</v>
      </c>
      <c r="C298" s="1">
        <v>45227.205925925926</v>
      </c>
      <c r="D298" s="1">
        <v>45227.211261574077</v>
      </c>
      <c r="E298" t="s">
        <v>848</v>
      </c>
      <c r="I298" t="s">
        <v>48</v>
      </c>
      <c r="J298" t="s">
        <v>96</v>
      </c>
      <c r="K298">
        <v>4</v>
      </c>
      <c r="L298">
        <v>4</v>
      </c>
      <c r="M298">
        <v>4</v>
      </c>
      <c r="N298">
        <v>5</v>
      </c>
      <c r="O298">
        <v>4</v>
      </c>
      <c r="P298">
        <v>4</v>
      </c>
      <c r="Q298">
        <v>5</v>
      </c>
      <c r="R298">
        <v>4</v>
      </c>
      <c r="S298">
        <v>5</v>
      </c>
      <c r="T298">
        <v>4</v>
      </c>
      <c r="U298">
        <v>4</v>
      </c>
      <c r="V298">
        <v>3</v>
      </c>
      <c r="W298">
        <v>3</v>
      </c>
      <c r="X298">
        <v>4</v>
      </c>
      <c r="Y298">
        <v>3</v>
      </c>
      <c r="Z298">
        <v>4</v>
      </c>
      <c r="AA298">
        <v>5</v>
      </c>
      <c r="AB298">
        <v>4</v>
      </c>
      <c r="AC298">
        <v>4</v>
      </c>
      <c r="AD298">
        <v>3</v>
      </c>
      <c r="AE298">
        <v>4</v>
      </c>
      <c r="AF298">
        <v>4</v>
      </c>
      <c r="AG298">
        <v>4</v>
      </c>
      <c r="AH298">
        <v>4</v>
      </c>
      <c r="AI298">
        <v>2</v>
      </c>
      <c r="AJ298">
        <v>4</v>
      </c>
      <c r="AK298">
        <v>1</v>
      </c>
      <c r="AL298">
        <v>5</v>
      </c>
      <c r="AM298">
        <v>5</v>
      </c>
      <c r="AN298">
        <v>4</v>
      </c>
      <c r="AO298">
        <v>2</v>
      </c>
      <c r="AP298">
        <v>2</v>
      </c>
      <c r="AQ298">
        <v>2</v>
      </c>
      <c r="AR298">
        <v>3</v>
      </c>
      <c r="AS298">
        <v>4</v>
      </c>
      <c r="AT298">
        <v>4</v>
      </c>
      <c r="AU298">
        <v>3</v>
      </c>
      <c r="AV298">
        <v>3</v>
      </c>
      <c r="AW298">
        <v>4</v>
      </c>
      <c r="AX298">
        <v>5</v>
      </c>
      <c r="AY298">
        <v>3</v>
      </c>
      <c r="AZ298">
        <v>3</v>
      </c>
      <c r="BA298" t="s">
        <v>79</v>
      </c>
    </row>
    <row r="299" spans="1:53" x14ac:dyDescent="0.3">
      <c r="A299">
        <v>118454939442</v>
      </c>
      <c r="B299">
        <v>453298388</v>
      </c>
      <c r="C299" s="1">
        <v>45227.107048611113</v>
      </c>
      <c r="D299" s="1">
        <v>45227.112893518519</v>
      </c>
      <c r="E299" t="s">
        <v>850</v>
      </c>
      <c r="I299" t="s">
        <v>48</v>
      </c>
      <c r="J299" t="s">
        <v>84</v>
      </c>
      <c r="K299">
        <v>5</v>
      </c>
      <c r="L299">
        <v>4</v>
      </c>
      <c r="M299">
        <v>5</v>
      </c>
      <c r="N299">
        <v>4</v>
      </c>
      <c r="O299">
        <v>5</v>
      </c>
      <c r="P299">
        <v>5</v>
      </c>
      <c r="Q299">
        <v>5</v>
      </c>
      <c r="R299">
        <v>5</v>
      </c>
      <c r="S299">
        <v>5</v>
      </c>
      <c r="T299">
        <v>5</v>
      </c>
      <c r="U299">
        <v>4</v>
      </c>
      <c r="V299">
        <v>4</v>
      </c>
      <c r="W299">
        <v>5</v>
      </c>
      <c r="X299">
        <v>3</v>
      </c>
      <c r="Y299">
        <v>5</v>
      </c>
      <c r="Z299">
        <v>5</v>
      </c>
      <c r="AA299">
        <v>5</v>
      </c>
      <c r="AB299">
        <v>5</v>
      </c>
      <c r="AC299">
        <v>5</v>
      </c>
      <c r="AD299">
        <v>5</v>
      </c>
      <c r="AE299">
        <v>5</v>
      </c>
      <c r="AF299">
        <v>5</v>
      </c>
      <c r="AG299">
        <v>5</v>
      </c>
      <c r="AH299">
        <v>5</v>
      </c>
      <c r="AI299">
        <v>4</v>
      </c>
      <c r="AJ299">
        <v>5</v>
      </c>
      <c r="AK299">
        <v>5</v>
      </c>
      <c r="AL299">
        <v>5</v>
      </c>
      <c r="AM299">
        <v>4</v>
      </c>
      <c r="AN299" t="s">
        <v>50</v>
      </c>
      <c r="AO299">
        <v>4</v>
      </c>
      <c r="AP299">
        <v>5</v>
      </c>
      <c r="AQ299">
        <v>5</v>
      </c>
      <c r="AR299">
        <v>5</v>
      </c>
      <c r="AS299">
        <v>5</v>
      </c>
      <c r="AT299">
        <v>5</v>
      </c>
      <c r="AU299">
        <v>5</v>
      </c>
      <c r="AV299">
        <v>4</v>
      </c>
      <c r="AW299">
        <v>5</v>
      </c>
      <c r="AX299">
        <v>4</v>
      </c>
      <c r="AY299">
        <v>5</v>
      </c>
      <c r="AZ299">
        <v>5</v>
      </c>
      <c r="BA299" t="s">
        <v>851</v>
      </c>
    </row>
    <row r="300" spans="1:53" x14ac:dyDescent="0.3">
      <c r="A300">
        <v>118454891134</v>
      </c>
      <c r="B300">
        <v>453298388</v>
      </c>
      <c r="C300" s="1">
        <v>45227.07099537037</v>
      </c>
      <c r="D300" s="1">
        <v>45227.076932870368</v>
      </c>
      <c r="E300" t="s">
        <v>852</v>
      </c>
      <c r="I300" t="s">
        <v>48</v>
      </c>
      <c r="J300" t="s">
        <v>53</v>
      </c>
      <c r="K300">
        <v>4</v>
      </c>
      <c r="L300">
        <v>4</v>
      </c>
      <c r="M300">
        <v>4</v>
      </c>
      <c r="N300">
        <v>4</v>
      </c>
      <c r="O300">
        <v>4</v>
      </c>
      <c r="P300">
        <v>4</v>
      </c>
      <c r="Q300">
        <v>4</v>
      </c>
      <c r="R300">
        <v>3</v>
      </c>
      <c r="S300">
        <v>4</v>
      </c>
      <c r="T300">
        <v>4</v>
      </c>
      <c r="U300">
        <v>4</v>
      </c>
      <c r="V300">
        <v>4</v>
      </c>
      <c r="W300">
        <v>5</v>
      </c>
      <c r="X300">
        <v>3</v>
      </c>
      <c r="Y300">
        <v>4</v>
      </c>
      <c r="Z300">
        <v>5</v>
      </c>
      <c r="AA300">
        <v>4</v>
      </c>
      <c r="AB300">
        <v>4</v>
      </c>
      <c r="AC300">
        <v>4</v>
      </c>
      <c r="AD300">
        <v>4</v>
      </c>
      <c r="AE300">
        <v>3</v>
      </c>
      <c r="AF300">
        <v>4</v>
      </c>
      <c r="AG300">
        <v>4</v>
      </c>
      <c r="AH300">
        <v>4</v>
      </c>
      <c r="AI300">
        <v>3</v>
      </c>
      <c r="AJ300">
        <v>3</v>
      </c>
      <c r="AK300">
        <v>3</v>
      </c>
      <c r="AL300">
        <v>4</v>
      </c>
      <c r="AM300">
        <v>2</v>
      </c>
      <c r="AN300">
        <v>4</v>
      </c>
      <c r="AO300">
        <v>4</v>
      </c>
      <c r="AP300">
        <v>4</v>
      </c>
      <c r="AQ300">
        <v>4</v>
      </c>
      <c r="AR300">
        <v>4</v>
      </c>
      <c r="AS300">
        <v>4</v>
      </c>
      <c r="AT300">
        <v>3</v>
      </c>
      <c r="AU300">
        <v>4</v>
      </c>
      <c r="AV300">
        <v>3</v>
      </c>
      <c r="AW300">
        <v>4</v>
      </c>
      <c r="AX300">
        <v>3</v>
      </c>
      <c r="AY300">
        <v>4</v>
      </c>
      <c r="AZ300">
        <v>3</v>
      </c>
      <c r="BA300" t="s">
        <v>853</v>
      </c>
    </row>
    <row r="301" spans="1:53" x14ac:dyDescent="0.3">
      <c r="A301">
        <v>118454873878</v>
      </c>
      <c r="B301">
        <v>453298388</v>
      </c>
      <c r="C301" s="1">
        <v>45227.057881944442</v>
      </c>
      <c r="D301" s="1">
        <v>45227.063981481479</v>
      </c>
      <c r="E301" t="s">
        <v>854</v>
      </c>
      <c r="I301" t="s">
        <v>48</v>
      </c>
      <c r="J301" t="s">
        <v>84</v>
      </c>
      <c r="K301">
        <v>4</v>
      </c>
      <c r="L301">
        <v>3</v>
      </c>
      <c r="M301">
        <v>4</v>
      </c>
      <c r="N301">
        <v>4</v>
      </c>
      <c r="O301">
        <v>3</v>
      </c>
      <c r="P301">
        <v>4</v>
      </c>
      <c r="Q301">
        <v>4</v>
      </c>
      <c r="R301">
        <v>4</v>
      </c>
      <c r="S301">
        <v>4</v>
      </c>
      <c r="T301">
        <v>2</v>
      </c>
      <c r="U301">
        <v>3</v>
      </c>
      <c r="V301">
        <v>4</v>
      </c>
      <c r="W301">
        <v>5</v>
      </c>
      <c r="X301">
        <v>2</v>
      </c>
      <c r="Y301">
        <v>2</v>
      </c>
      <c r="Z301">
        <v>4</v>
      </c>
      <c r="AA301">
        <v>4</v>
      </c>
      <c r="AB301">
        <v>3</v>
      </c>
      <c r="AC301">
        <v>4</v>
      </c>
      <c r="AD301">
        <v>4</v>
      </c>
      <c r="AE301">
        <v>4</v>
      </c>
      <c r="AF301">
        <v>3</v>
      </c>
      <c r="AG301">
        <v>4</v>
      </c>
      <c r="AH301">
        <v>4</v>
      </c>
      <c r="AI301">
        <v>3</v>
      </c>
      <c r="AJ301">
        <v>3</v>
      </c>
      <c r="AK301">
        <v>3</v>
      </c>
      <c r="AL301">
        <v>4</v>
      </c>
      <c r="AM301">
        <v>4</v>
      </c>
      <c r="AN301" t="s">
        <v>50</v>
      </c>
      <c r="AO301">
        <v>4</v>
      </c>
      <c r="AP301">
        <v>4</v>
      </c>
      <c r="AQ301">
        <v>3</v>
      </c>
      <c r="AR301">
        <v>4</v>
      </c>
      <c r="AS301">
        <v>4</v>
      </c>
      <c r="AT301">
        <v>4</v>
      </c>
      <c r="AU301">
        <v>4</v>
      </c>
      <c r="AV301">
        <v>3</v>
      </c>
      <c r="AW301">
        <v>3</v>
      </c>
      <c r="AX301">
        <v>3</v>
      </c>
      <c r="AY301">
        <v>4</v>
      </c>
      <c r="AZ301">
        <v>4</v>
      </c>
      <c r="BA301" t="s">
        <v>855</v>
      </c>
    </row>
    <row r="302" spans="1:53" x14ac:dyDescent="0.3">
      <c r="A302">
        <v>118454788338</v>
      </c>
      <c r="B302">
        <v>453298388</v>
      </c>
      <c r="C302" s="1">
        <v>45226.996238425927</v>
      </c>
      <c r="D302" s="1">
        <v>45227.001168981478</v>
      </c>
      <c r="E302" t="s">
        <v>860</v>
      </c>
      <c r="I302" t="s">
        <v>48</v>
      </c>
      <c r="J302" t="s">
        <v>65</v>
      </c>
      <c r="K302">
        <v>3</v>
      </c>
      <c r="L302">
        <v>3</v>
      </c>
      <c r="M302">
        <v>3</v>
      </c>
      <c r="N302">
        <v>4</v>
      </c>
      <c r="O302">
        <v>3</v>
      </c>
      <c r="P302">
        <v>2</v>
      </c>
      <c r="Q302">
        <v>4</v>
      </c>
      <c r="R302">
        <v>3</v>
      </c>
      <c r="S302">
        <v>4</v>
      </c>
      <c r="T302">
        <v>2</v>
      </c>
      <c r="U302">
        <v>4</v>
      </c>
      <c r="V302">
        <v>4</v>
      </c>
      <c r="W302">
        <v>4</v>
      </c>
      <c r="X302">
        <v>3</v>
      </c>
      <c r="Y302">
        <v>2</v>
      </c>
      <c r="Z302">
        <v>4</v>
      </c>
      <c r="AA302">
        <v>4</v>
      </c>
      <c r="AB302">
        <v>2</v>
      </c>
      <c r="AC302">
        <v>3</v>
      </c>
      <c r="AD302">
        <v>2</v>
      </c>
      <c r="AE302">
        <v>3</v>
      </c>
      <c r="AF302">
        <v>4</v>
      </c>
      <c r="AG302">
        <v>4</v>
      </c>
      <c r="AH302">
        <v>4</v>
      </c>
      <c r="AI302">
        <v>2</v>
      </c>
      <c r="AJ302">
        <v>2</v>
      </c>
      <c r="AK302">
        <v>4</v>
      </c>
      <c r="AL302">
        <v>4</v>
      </c>
      <c r="AM302">
        <v>4</v>
      </c>
      <c r="AN302" t="s">
        <v>50</v>
      </c>
      <c r="AO302">
        <v>4</v>
      </c>
      <c r="AP302">
        <v>4</v>
      </c>
      <c r="AQ302">
        <v>4</v>
      </c>
      <c r="AR302">
        <v>3</v>
      </c>
      <c r="AS302">
        <v>3</v>
      </c>
      <c r="AT302">
        <v>2</v>
      </c>
      <c r="AU302">
        <v>3</v>
      </c>
      <c r="AV302">
        <v>2</v>
      </c>
      <c r="AW302">
        <v>4</v>
      </c>
      <c r="AX302">
        <v>4</v>
      </c>
      <c r="AY302">
        <v>4</v>
      </c>
      <c r="AZ302">
        <v>2</v>
      </c>
      <c r="BA302" t="s">
        <v>861</v>
      </c>
    </row>
    <row r="303" spans="1:53" x14ac:dyDescent="0.3">
      <c r="A303">
        <v>118454788246</v>
      </c>
      <c r="B303">
        <v>453298388</v>
      </c>
      <c r="C303" s="1">
        <v>45226.997511574074</v>
      </c>
      <c r="D303" s="1">
        <v>45227.000902777778</v>
      </c>
      <c r="E303" t="s">
        <v>862</v>
      </c>
      <c r="I303" t="s">
        <v>48</v>
      </c>
      <c r="J303" t="s">
        <v>49</v>
      </c>
      <c r="K303">
        <v>4</v>
      </c>
      <c r="L303">
        <v>4</v>
      </c>
      <c r="M303">
        <v>3</v>
      </c>
      <c r="N303">
        <v>2</v>
      </c>
      <c r="O303">
        <v>4</v>
      </c>
      <c r="P303">
        <v>3</v>
      </c>
      <c r="Q303">
        <v>4</v>
      </c>
      <c r="R303">
        <v>4</v>
      </c>
      <c r="S303">
        <v>4</v>
      </c>
      <c r="T303">
        <v>4</v>
      </c>
      <c r="U303">
        <v>4</v>
      </c>
      <c r="V303">
        <v>2</v>
      </c>
      <c r="W303">
        <v>4</v>
      </c>
      <c r="X303">
        <v>1</v>
      </c>
      <c r="Y303">
        <v>3</v>
      </c>
      <c r="Z303">
        <v>4</v>
      </c>
      <c r="AA303">
        <v>4</v>
      </c>
      <c r="AB303">
        <v>4</v>
      </c>
      <c r="AC303">
        <v>4</v>
      </c>
      <c r="AD303">
        <v>4</v>
      </c>
      <c r="AE303">
        <v>4</v>
      </c>
      <c r="AF303">
        <v>4</v>
      </c>
      <c r="AG303">
        <v>4</v>
      </c>
      <c r="AH303">
        <v>4</v>
      </c>
      <c r="AI303">
        <v>4</v>
      </c>
      <c r="AJ303">
        <v>4</v>
      </c>
      <c r="AK303">
        <v>4</v>
      </c>
      <c r="AL303">
        <v>4</v>
      </c>
      <c r="AM303">
        <v>4</v>
      </c>
      <c r="AN303" t="s">
        <v>50</v>
      </c>
      <c r="AO303">
        <v>4</v>
      </c>
      <c r="AP303">
        <v>4</v>
      </c>
      <c r="AQ303">
        <v>3</v>
      </c>
      <c r="AR303">
        <v>4</v>
      </c>
      <c r="AS303">
        <v>4</v>
      </c>
      <c r="AT303">
        <v>3</v>
      </c>
      <c r="AU303">
        <v>3</v>
      </c>
      <c r="AV303">
        <v>2</v>
      </c>
      <c r="AW303">
        <v>4</v>
      </c>
      <c r="AX303">
        <v>3</v>
      </c>
      <c r="AY303">
        <v>3</v>
      </c>
      <c r="AZ303">
        <v>4</v>
      </c>
      <c r="BA303" t="s">
        <v>79</v>
      </c>
    </row>
    <row r="304" spans="1:53" x14ac:dyDescent="0.3">
      <c r="A304">
        <v>118454775126</v>
      </c>
      <c r="B304">
        <v>453298388</v>
      </c>
      <c r="C304" s="1">
        <v>45226.98777777778</v>
      </c>
      <c r="D304" s="1">
        <v>45226.992164351854</v>
      </c>
      <c r="E304" t="s">
        <v>863</v>
      </c>
      <c r="I304" t="s">
        <v>48</v>
      </c>
      <c r="J304" t="s">
        <v>53</v>
      </c>
      <c r="K304">
        <v>3</v>
      </c>
      <c r="L304">
        <v>2</v>
      </c>
      <c r="M304">
        <v>4</v>
      </c>
      <c r="N304">
        <v>4</v>
      </c>
      <c r="O304">
        <v>4</v>
      </c>
      <c r="P304">
        <v>4</v>
      </c>
      <c r="Q304">
        <v>4</v>
      </c>
      <c r="R304">
        <v>4</v>
      </c>
      <c r="S304">
        <v>4</v>
      </c>
      <c r="T304">
        <v>4</v>
      </c>
      <c r="U304">
        <v>4</v>
      </c>
      <c r="V304">
        <v>2</v>
      </c>
      <c r="W304">
        <v>3</v>
      </c>
      <c r="X304">
        <v>2</v>
      </c>
      <c r="Y304">
        <v>4</v>
      </c>
      <c r="Z304">
        <v>3</v>
      </c>
      <c r="AA304">
        <v>4</v>
      </c>
      <c r="AB304">
        <v>4</v>
      </c>
      <c r="AC304">
        <v>4</v>
      </c>
      <c r="AD304">
        <v>4</v>
      </c>
      <c r="AE304">
        <v>2</v>
      </c>
      <c r="AF304">
        <v>3</v>
      </c>
      <c r="AG304">
        <v>4</v>
      </c>
      <c r="AH304">
        <v>3</v>
      </c>
      <c r="AI304">
        <v>2</v>
      </c>
      <c r="AJ304">
        <v>2</v>
      </c>
      <c r="AK304">
        <v>3</v>
      </c>
      <c r="AL304">
        <v>3</v>
      </c>
      <c r="AM304">
        <v>4</v>
      </c>
      <c r="AN304" t="s">
        <v>50</v>
      </c>
      <c r="AO304">
        <v>3</v>
      </c>
      <c r="AP304">
        <v>4</v>
      </c>
      <c r="AQ304">
        <v>1</v>
      </c>
      <c r="AR304">
        <v>4</v>
      </c>
      <c r="AS304">
        <v>3</v>
      </c>
      <c r="AT304">
        <v>3</v>
      </c>
      <c r="AU304">
        <v>4</v>
      </c>
      <c r="AV304">
        <v>1</v>
      </c>
      <c r="AW304">
        <v>3</v>
      </c>
      <c r="AX304">
        <v>2</v>
      </c>
      <c r="AY304">
        <v>3</v>
      </c>
      <c r="AZ304">
        <v>2</v>
      </c>
      <c r="BA304" t="s">
        <v>79</v>
      </c>
    </row>
    <row r="305" spans="1:53" x14ac:dyDescent="0.3">
      <c r="A305">
        <v>118454739741</v>
      </c>
      <c r="B305">
        <v>453298388</v>
      </c>
      <c r="C305" s="1">
        <v>45226.964131944442</v>
      </c>
      <c r="D305" s="1">
        <v>45226.969178240739</v>
      </c>
      <c r="E305" t="s">
        <v>95</v>
      </c>
      <c r="I305" t="s">
        <v>48</v>
      </c>
      <c r="J305" t="s">
        <v>53</v>
      </c>
      <c r="K305">
        <v>4</v>
      </c>
      <c r="L305">
        <v>5</v>
      </c>
      <c r="M305">
        <v>5</v>
      </c>
      <c r="N305">
        <v>5</v>
      </c>
      <c r="O305">
        <v>4</v>
      </c>
      <c r="P305">
        <v>4</v>
      </c>
      <c r="Q305">
        <v>5</v>
      </c>
      <c r="R305">
        <v>5</v>
      </c>
      <c r="S305">
        <v>5</v>
      </c>
      <c r="T305">
        <v>5</v>
      </c>
      <c r="U305">
        <v>5</v>
      </c>
      <c r="V305">
        <v>5</v>
      </c>
      <c r="W305">
        <v>4</v>
      </c>
      <c r="X305">
        <v>4</v>
      </c>
      <c r="Y305">
        <v>5</v>
      </c>
      <c r="Z305">
        <v>5</v>
      </c>
      <c r="AA305">
        <v>4</v>
      </c>
      <c r="AB305">
        <v>5</v>
      </c>
      <c r="AC305">
        <v>5</v>
      </c>
      <c r="AD305">
        <v>5</v>
      </c>
      <c r="AE305">
        <v>5</v>
      </c>
      <c r="AF305">
        <v>5</v>
      </c>
      <c r="AG305">
        <v>5</v>
      </c>
      <c r="AH305">
        <v>5</v>
      </c>
      <c r="AI305">
        <v>5</v>
      </c>
      <c r="AJ305">
        <v>5</v>
      </c>
      <c r="AK305">
        <v>5</v>
      </c>
      <c r="AL305">
        <v>5</v>
      </c>
      <c r="AM305">
        <v>4</v>
      </c>
      <c r="AN305">
        <v>4</v>
      </c>
      <c r="AO305">
        <v>4</v>
      </c>
      <c r="AP305">
        <v>5</v>
      </c>
      <c r="AQ305">
        <v>5</v>
      </c>
      <c r="AR305">
        <v>5</v>
      </c>
      <c r="AS305">
        <v>5</v>
      </c>
      <c r="AT305">
        <v>5</v>
      </c>
      <c r="AU305">
        <v>5</v>
      </c>
      <c r="AV305">
        <v>5</v>
      </c>
      <c r="AW305">
        <v>5</v>
      </c>
      <c r="AX305">
        <v>4</v>
      </c>
      <c r="AY305">
        <v>5</v>
      </c>
      <c r="AZ305">
        <v>5</v>
      </c>
      <c r="BA305" t="s">
        <v>872</v>
      </c>
    </row>
    <row r="306" spans="1:53" x14ac:dyDescent="0.3">
      <c r="A306">
        <v>118454718424</v>
      </c>
      <c r="B306">
        <v>453298388</v>
      </c>
      <c r="C306" s="1">
        <v>45226.951157407406</v>
      </c>
      <c r="D306" s="1">
        <v>45226.955428240741</v>
      </c>
      <c r="E306" t="s">
        <v>873</v>
      </c>
      <c r="I306" t="s">
        <v>48</v>
      </c>
      <c r="J306" t="s">
        <v>65</v>
      </c>
      <c r="K306">
        <v>4</v>
      </c>
      <c r="L306">
        <v>3</v>
      </c>
      <c r="M306">
        <v>4</v>
      </c>
      <c r="N306">
        <v>4</v>
      </c>
      <c r="O306">
        <v>3</v>
      </c>
      <c r="P306">
        <v>4</v>
      </c>
      <c r="Q306">
        <v>4</v>
      </c>
      <c r="R306">
        <v>4</v>
      </c>
      <c r="S306">
        <v>4</v>
      </c>
      <c r="T306">
        <v>4</v>
      </c>
      <c r="U306">
        <v>4</v>
      </c>
      <c r="V306">
        <v>4</v>
      </c>
      <c r="W306">
        <v>4</v>
      </c>
      <c r="X306">
        <v>2</v>
      </c>
      <c r="Y306">
        <v>4</v>
      </c>
      <c r="Z306">
        <v>4</v>
      </c>
      <c r="AA306">
        <v>4</v>
      </c>
      <c r="AB306">
        <v>4</v>
      </c>
      <c r="AC306">
        <v>4</v>
      </c>
      <c r="AD306">
        <v>2</v>
      </c>
      <c r="AE306">
        <v>4</v>
      </c>
      <c r="AF306">
        <v>4</v>
      </c>
      <c r="AG306">
        <v>4</v>
      </c>
      <c r="AH306">
        <v>4</v>
      </c>
      <c r="AI306">
        <v>4</v>
      </c>
      <c r="AJ306">
        <v>4</v>
      </c>
      <c r="AK306">
        <v>3</v>
      </c>
      <c r="AL306">
        <v>4</v>
      </c>
      <c r="AM306">
        <v>4</v>
      </c>
      <c r="AN306" t="s">
        <v>50</v>
      </c>
      <c r="AO306">
        <v>2</v>
      </c>
      <c r="AP306" t="s">
        <v>81</v>
      </c>
      <c r="AQ306" t="s">
        <v>81</v>
      </c>
      <c r="AR306">
        <v>3</v>
      </c>
      <c r="AS306">
        <v>4</v>
      </c>
      <c r="AT306">
        <v>3</v>
      </c>
      <c r="AU306">
        <v>3</v>
      </c>
      <c r="AV306">
        <v>3</v>
      </c>
      <c r="AW306">
        <v>4</v>
      </c>
      <c r="AX306">
        <v>4</v>
      </c>
      <c r="AZ306">
        <v>4</v>
      </c>
      <c r="BA306" t="s">
        <v>79</v>
      </c>
    </row>
    <row r="307" spans="1:53" x14ac:dyDescent="0.3">
      <c r="A307">
        <v>118454671868</v>
      </c>
      <c r="B307">
        <v>453298388</v>
      </c>
      <c r="C307" s="1">
        <v>45226.917187500003</v>
      </c>
      <c r="D307" s="1">
        <v>45226.922303240739</v>
      </c>
      <c r="E307" t="s">
        <v>403</v>
      </c>
      <c r="I307" t="s">
        <v>48</v>
      </c>
      <c r="J307" t="s">
        <v>49</v>
      </c>
      <c r="K307">
        <v>4</v>
      </c>
      <c r="L307">
        <v>4</v>
      </c>
      <c r="M307">
        <v>4</v>
      </c>
      <c r="N307">
        <v>3</v>
      </c>
      <c r="O307">
        <v>5</v>
      </c>
      <c r="P307">
        <v>5</v>
      </c>
      <c r="Q307">
        <v>4</v>
      </c>
      <c r="R307">
        <v>4</v>
      </c>
      <c r="S307">
        <v>4</v>
      </c>
      <c r="T307">
        <v>4</v>
      </c>
      <c r="U307">
        <v>4</v>
      </c>
      <c r="V307">
        <v>4</v>
      </c>
      <c r="W307">
        <v>4</v>
      </c>
      <c r="X307">
        <v>5</v>
      </c>
      <c r="Y307">
        <v>4</v>
      </c>
      <c r="Z307">
        <v>5</v>
      </c>
      <c r="AA307">
        <v>3</v>
      </c>
      <c r="AB307">
        <v>4</v>
      </c>
      <c r="AC307">
        <v>4</v>
      </c>
      <c r="AD307">
        <v>5</v>
      </c>
      <c r="AE307">
        <v>5</v>
      </c>
      <c r="AF307">
        <v>5</v>
      </c>
      <c r="AG307">
        <v>5</v>
      </c>
      <c r="AH307">
        <v>3</v>
      </c>
      <c r="AI307">
        <v>4</v>
      </c>
      <c r="AJ307">
        <v>4</v>
      </c>
      <c r="AK307">
        <v>4</v>
      </c>
      <c r="AL307">
        <v>4</v>
      </c>
      <c r="AM307">
        <v>3</v>
      </c>
      <c r="AN307" t="s">
        <v>50</v>
      </c>
      <c r="AO307">
        <v>4</v>
      </c>
      <c r="AP307">
        <v>3</v>
      </c>
      <c r="AQ307">
        <v>4</v>
      </c>
      <c r="AR307">
        <v>4</v>
      </c>
      <c r="AS307">
        <v>4</v>
      </c>
      <c r="AT307">
        <v>4</v>
      </c>
      <c r="AU307">
        <v>3</v>
      </c>
      <c r="AV307">
        <v>5</v>
      </c>
      <c r="AW307">
        <v>4</v>
      </c>
      <c r="AX307">
        <v>4</v>
      </c>
      <c r="AY307">
        <v>4</v>
      </c>
      <c r="AZ307">
        <v>3</v>
      </c>
      <c r="BA307" t="s">
        <v>878</v>
      </c>
    </row>
    <row r="308" spans="1:53" x14ac:dyDescent="0.3">
      <c r="A308">
        <v>118454668394</v>
      </c>
      <c r="B308">
        <v>453298388</v>
      </c>
      <c r="C308" s="1">
        <v>45226.913738425923</v>
      </c>
      <c r="D308" s="1">
        <v>45226.918483796297</v>
      </c>
      <c r="E308" t="s">
        <v>880</v>
      </c>
      <c r="I308" t="s">
        <v>48</v>
      </c>
      <c r="J308" t="s">
        <v>84</v>
      </c>
      <c r="K308">
        <v>4</v>
      </c>
      <c r="L308">
        <v>3</v>
      </c>
      <c r="M308">
        <v>4</v>
      </c>
      <c r="N308">
        <v>4</v>
      </c>
      <c r="O308">
        <v>4</v>
      </c>
      <c r="P308">
        <v>3</v>
      </c>
      <c r="Q308">
        <v>4</v>
      </c>
      <c r="R308">
        <v>4</v>
      </c>
      <c r="S308">
        <v>3</v>
      </c>
      <c r="T308">
        <v>2</v>
      </c>
      <c r="U308">
        <v>3</v>
      </c>
      <c r="V308">
        <v>1</v>
      </c>
      <c r="W308">
        <v>2</v>
      </c>
      <c r="X308">
        <v>3</v>
      </c>
      <c r="Y308">
        <v>3</v>
      </c>
      <c r="Z308">
        <v>4</v>
      </c>
      <c r="AA308">
        <v>3</v>
      </c>
      <c r="AB308">
        <v>3</v>
      </c>
      <c r="AC308">
        <v>4</v>
      </c>
      <c r="AD308">
        <v>4</v>
      </c>
      <c r="AE308">
        <v>4</v>
      </c>
      <c r="AF308">
        <v>4</v>
      </c>
      <c r="AG308">
        <v>3</v>
      </c>
      <c r="AH308">
        <v>3</v>
      </c>
      <c r="AI308">
        <v>2</v>
      </c>
      <c r="AJ308">
        <v>4</v>
      </c>
      <c r="AK308">
        <v>2</v>
      </c>
      <c r="AL308">
        <v>4</v>
      </c>
      <c r="AM308">
        <v>4</v>
      </c>
      <c r="AN308">
        <v>2</v>
      </c>
      <c r="AO308">
        <v>4</v>
      </c>
      <c r="AP308">
        <v>3</v>
      </c>
      <c r="AQ308">
        <v>3</v>
      </c>
      <c r="AR308">
        <v>4</v>
      </c>
      <c r="AS308">
        <v>4</v>
      </c>
      <c r="AT308">
        <v>3</v>
      </c>
      <c r="AU308">
        <v>4</v>
      </c>
      <c r="AV308">
        <v>1</v>
      </c>
      <c r="AW308">
        <v>3</v>
      </c>
      <c r="AX308">
        <v>3</v>
      </c>
      <c r="AY308">
        <v>3</v>
      </c>
      <c r="AZ308">
        <v>4</v>
      </c>
      <c r="BA308" t="s">
        <v>225</v>
      </c>
    </row>
    <row r="309" spans="1:53" x14ac:dyDescent="0.3">
      <c r="A309">
        <v>118454667632</v>
      </c>
      <c r="B309">
        <v>453298388</v>
      </c>
      <c r="C309" s="1">
        <v>45226.915891203702</v>
      </c>
      <c r="D309" s="1">
        <v>45226.917858796296</v>
      </c>
      <c r="E309" t="s">
        <v>881</v>
      </c>
      <c r="I309" t="s">
        <v>48</v>
      </c>
      <c r="J309" t="s">
        <v>96</v>
      </c>
      <c r="K309">
        <v>5</v>
      </c>
      <c r="L309">
        <v>5</v>
      </c>
      <c r="M309">
        <v>5</v>
      </c>
      <c r="N309">
        <v>5</v>
      </c>
      <c r="O309">
        <v>5</v>
      </c>
      <c r="P309">
        <v>5</v>
      </c>
      <c r="Q309">
        <v>4</v>
      </c>
      <c r="R309">
        <v>4</v>
      </c>
      <c r="S309">
        <v>5</v>
      </c>
      <c r="T309">
        <v>5</v>
      </c>
      <c r="U309">
        <v>4</v>
      </c>
      <c r="V309">
        <v>5</v>
      </c>
      <c r="W309">
        <v>5</v>
      </c>
      <c r="X309">
        <v>4</v>
      </c>
      <c r="Y309">
        <v>5</v>
      </c>
      <c r="Z309">
        <v>5</v>
      </c>
      <c r="AA309">
        <v>5</v>
      </c>
      <c r="AB309">
        <v>5</v>
      </c>
      <c r="AC309">
        <v>5</v>
      </c>
      <c r="AD309">
        <v>4</v>
      </c>
      <c r="AE309">
        <v>5</v>
      </c>
      <c r="AF309">
        <v>5</v>
      </c>
      <c r="AG309">
        <v>5</v>
      </c>
      <c r="AH309">
        <v>5</v>
      </c>
      <c r="AI309">
        <v>5</v>
      </c>
      <c r="AJ309">
        <v>5</v>
      </c>
      <c r="AK309">
        <v>5</v>
      </c>
      <c r="AL309">
        <v>5</v>
      </c>
      <c r="AM309">
        <v>5</v>
      </c>
      <c r="AN309" t="s">
        <v>50</v>
      </c>
      <c r="AO309">
        <v>5</v>
      </c>
      <c r="AP309">
        <v>5</v>
      </c>
      <c r="AQ309">
        <v>5</v>
      </c>
      <c r="AR309">
        <v>5</v>
      </c>
      <c r="AS309">
        <v>5</v>
      </c>
      <c r="AT309">
        <v>5</v>
      </c>
      <c r="AU309">
        <v>4</v>
      </c>
      <c r="AV309">
        <v>4</v>
      </c>
      <c r="AW309">
        <v>5</v>
      </c>
      <c r="AX309">
        <v>5</v>
      </c>
      <c r="AY309">
        <v>5</v>
      </c>
      <c r="AZ309">
        <v>4</v>
      </c>
      <c r="BA309" t="s">
        <v>882</v>
      </c>
    </row>
    <row r="310" spans="1:53" x14ac:dyDescent="0.3">
      <c r="A310">
        <v>118454651604</v>
      </c>
      <c r="B310">
        <v>453298388</v>
      </c>
      <c r="C310" s="1">
        <v>45226.898414351854</v>
      </c>
      <c r="D310" s="1">
        <v>45226.905451388891</v>
      </c>
      <c r="E310" t="s">
        <v>885</v>
      </c>
      <c r="I310" t="s">
        <v>48</v>
      </c>
      <c r="J310" t="s">
        <v>84</v>
      </c>
      <c r="K310">
        <v>4</v>
      </c>
      <c r="L310">
        <v>4</v>
      </c>
      <c r="M310">
        <v>5</v>
      </c>
      <c r="N310">
        <v>5</v>
      </c>
      <c r="O310">
        <v>4</v>
      </c>
      <c r="P310">
        <v>4</v>
      </c>
      <c r="Q310">
        <v>5</v>
      </c>
      <c r="R310">
        <v>5</v>
      </c>
      <c r="S310">
        <v>5</v>
      </c>
      <c r="T310">
        <v>5</v>
      </c>
      <c r="U310">
        <v>5</v>
      </c>
      <c r="V310">
        <v>4</v>
      </c>
      <c r="W310">
        <v>5</v>
      </c>
      <c r="X310">
        <v>4</v>
      </c>
      <c r="Y310">
        <v>5</v>
      </c>
      <c r="Z310">
        <v>5</v>
      </c>
      <c r="AA310">
        <v>5</v>
      </c>
      <c r="AB310">
        <v>5</v>
      </c>
      <c r="AC310">
        <v>5</v>
      </c>
      <c r="AD310">
        <v>5</v>
      </c>
      <c r="AE310">
        <v>5</v>
      </c>
      <c r="AF310">
        <v>5</v>
      </c>
      <c r="AG310">
        <v>5</v>
      </c>
      <c r="AH310">
        <v>5</v>
      </c>
      <c r="AI310">
        <v>4</v>
      </c>
      <c r="AJ310">
        <v>4</v>
      </c>
      <c r="AK310">
        <v>2</v>
      </c>
      <c r="AL310">
        <v>5</v>
      </c>
      <c r="AM310">
        <v>4</v>
      </c>
      <c r="AN310">
        <v>4</v>
      </c>
      <c r="AO310">
        <v>5</v>
      </c>
      <c r="AP310">
        <v>5</v>
      </c>
      <c r="AQ310">
        <v>5</v>
      </c>
      <c r="AR310">
        <v>5</v>
      </c>
      <c r="AS310">
        <v>4</v>
      </c>
      <c r="AT310">
        <v>4</v>
      </c>
      <c r="AU310">
        <v>5</v>
      </c>
      <c r="AV310">
        <v>4</v>
      </c>
      <c r="AW310">
        <v>5</v>
      </c>
      <c r="AX310">
        <v>4</v>
      </c>
      <c r="AY310">
        <v>4</v>
      </c>
      <c r="AZ310">
        <v>5</v>
      </c>
      <c r="BA310" t="s">
        <v>886</v>
      </c>
    </row>
    <row r="311" spans="1:53" x14ac:dyDescent="0.3">
      <c r="A311">
        <v>118454645837</v>
      </c>
      <c r="B311">
        <v>453298388</v>
      </c>
      <c r="C311" s="1">
        <v>45226.891747685186</v>
      </c>
      <c r="D311" s="1">
        <v>45226.901203703703</v>
      </c>
      <c r="E311" t="s">
        <v>887</v>
      </c>
      <c r="I311" t="s">
        <v>48</v>
      </c>
      <c r="J311" t="s">
        <v>84</v>
      </c>
      <c r="K311">
        <v>3</v>
      </c>
      <c r="L311">
        <v>3</v>
      </c>
      <c r="M311">
        <v>4</v>
      </c>
      <c r="N311">
        <v>2</v>
      </c>
      <c r="O311">
        <v>2</v>
      </c>
      <c r="P311">
        <v>4</v>
      </c>
      <c r="Q311">
        <v>3</v>
      </c>
      <c r="R311">
        <v>4</v>
      </c>
      <c r="S311">
        <v>3</v>
      </c>
      <c r="T311">
        <v>3</v>
      </c>
      <c r="U311">
        <v>3</v>
      </c>
      <c r="V311">
        <v>1</v>
      </c>
      <c r="W311">
        <v>2</v>
      </c>
      <c r="X311">
        <v>1</v>
      </c>
      <c r="Y311">
        <v>3</v>
      </c>
      <c r="Z311">
        <v>2</v>
      </c>
      <c r="AA311">
        <v>2</v>
      </c>
      <c r="AB311">
        <v>1</v>
      </c>
      <c r="AC311">
        <v>2</v>
      </c>
      <c r="AD311">
        <v>2</v>
      </c>
      <c r="AE311">
        <v>2</v>
      </c>
      <c r="AF311">
        <v>2</v>
      </c>
      <c r="AG311">
        <v>2</v>
      </c>
      <c r="AH311">
        <v>2</v>
      </c>
      <c r="AI311">
        <v>2</v>
      </c>
      <c r="AJ311">
        <v>2</v>
      </c>
      <c r="AK311">
        <v>2</v>
      </c>
      <c r="AL311">
        <v>4</v>
      </c>
      <c r="AM311">
        <v>2</v>
      </c>
      <c r="AN311">
        <v>1</v>
      </c>
      <c r="AO311">
        <v>2</v>
      </c>
      <c r="AP311">
        <v>1</v>
      </c>
      <c r="AQ311">
        <v>1</v>
      </c>
      <c r="AR311">
        <v>3</v>
      </c>
      <c r="AS311">
        <v>3</v>
      </c>
      <c r="AT311">
        <v>3</v>
      </c>
      <c r="AU311">
        <v>3</v>
      </c>
      <c r="AV311">
        <v>1</v>
      </c>
      <c r="AW311">
        <v>2</v>
      </c>
      <c r="AX311">
        <v>3</v>
      </c>
      <c r="AY311">
        <v>1</v>
      </c>
      <c r="AZ311">
        <v>3</v>
      </c>
      <c r="BA311" t="s">
        <v>888</v>
      </c>
    </row>
    <row r="312" spans="1:53" x14ac:dyDescent="0.3">
      <c r="A312">
        <v>118454636210</v>
      </c>
      <c r="B312">
        <v>453298388</v>
      </c>
      <c r="C312" s="1">
        <v>45226.887291666666</v>
      </c>
      <c r="D312" s="1">
        <v>45226.893969907411</v>
      </c>
      <c r="E312" t="s">
        <v>893</v>
      </c>
      <c r="I312" t="s">
        <v>48</v>
      </c>
      <c r="J312" t="s">
        <v>96</v>
      </c>
      <c r="K312">
        <v>4</v>
      </c>
      <c r="L312">
        <v>4</v>
      </c>
      <c r="M312">
        <v>4</v>
      </c>
      <c r="N312">
        <v>4</v>
      </c>
      <c r="O312">
        <v>4</v>
      </c>
      <c r="P312">
        <v>4</v>
      </c>
      <c r="Q312">
        <v>4</v>
      </c>
      <c r="R312">
        <v>4</v>
      </c>
      <c r="S312">
        <v>4</v>
      </c>
      <c r="T312">
        <v>4</v>
      </c>
      <c r="U312">
        <v>4</v>
      </c>
      <c r="V312">
        <v>4</v>
      </c>
      <c r="W312">
        <v>4</v>
      </c>
      <c r="X312">
        <v>2</v>
      </c>
      <c r="Y312">
        <v>4</v>
      </c>
      <c r="Z312">
        <v>4</v>
      </c>
      <c r="AA312">
        <v>4</v>
      </c>
      <c r="AB312">
        <v>4</v>
      </c>
      <c r="AC312">
        <v>4</v>
      </c>
      <c r="AD312">
        <v>1</v>
      </c>
      <c r="AE312">
        <v>3</v>
      </c>
      <c r="AF312">
        <v>3</v>
      </c>
      <c r="AG312">
        <v>4</v>
      </c>
      <c r="AH312">
        <v>4</v>
      </c>
      <c r="AI312">
        <v>1</v>
      </c>
      <c r="AJ312">
        <v>4</v>
      </c>
      <c r="AK312">
        <v>2</v>
      </c>
      <c r="AL312">
        <v>4</v>
      </c>
      <c r="AM312">
        <v>4</v>
      </c>
      <c r="AN312" t="s">
        <v>50</v>
      </c>
      <c r="AO312">
        <v>2</v>
      </c>
      <c r="AP312">
        <v>4</v>
      </c>
      <c r="AQ312">
        <v>3</v>
      </c>
      <c r="AR312">
        <v>4</v>
      </c>
      <c r="AS312">
        <v>4</v>
      </c>
      <c r="AT312">
        <v>4</v>
      </c>
      <c r="AU312">
        <v>4</v>
      </c>
      <c r="AV312">
        <v>2</v>
      </c>
      <c r="AW312">
        <v>2</v>
      </c>
      <c r="AX312">
        <v>3</v>
      </c>
      <c r="AY312">
        <v>3</v>
      </c>
      <c r="AZ312">
        <v>3</v>
      </c>
      <c r="BA312" t="s">
        <v>131</v>
      </c>
    </row>
    <row r="313" spans="1:53" x14ac:dyDescent="0.3">
      <c r="A313">
        <v>118454590000</v>
      </c>
      <c r="B313">
        <v>453298388</v>
      </c>
      <c r="C313" s="1">
        <v>45226.851226851853</v>
      </c>
      <c r="D313" s="1">
        <v>45226.856921296298</v>
      </c>
      <c r="E313" t="s">
        <v>901</v>
      </c>
      <c r="I313" t="s">
        <v>48</v>
      </c>
      <c r="J313" t="s">
        <v>84</v>
      </c>
      <c r="K313">
        <v>5</v>
      </c>
      <c r="L313">
        <v>5</v>
      </c>
      <c r="M313">
        <v>5</v>
      </c>
      <c r="N313">
        <v>5</v>
      </c>
      <c r="O313">
        <v>5</v>
      </c>
      <c r="P313">
        <v>5</v>
      </c>
      <c r="Q313">
        <v>5</v>
      </c>
      <c r="R313">
        <v>4</v>
      </c>
      <c r="S313">
        <v>5</v>
      </c>
      <c r="T313">
        <v>5</v>
      </c>
      <c r="U313">
        <v>5</v>
      </c>
      <c r="V313">
        <v>5</v>
      </c>
      <c r="W313">
        <v>5</v>
      </c>
      <c r="X313">
        <v>4</v>
      </c>
      <c r="Y313">
        <v>5</v>
      </c>
      <c r="Z313">
        <v>5</v>
      </c>
      <c r="AA313">
        <v>5</v>
      </c>
      <c r="AB313">
        <v>5</v>
      </c>
      <c r="AC313">
        <v>5</v>
      </c>
      <c r="AD313">
        <v>4</v>
      </c>
      <c r="AE313">
        <v>4</v>
      </c>
      <c r="AF313">
        <v>5</v>
      </c>
      <c r="AG313">
        <v>5</v>
      </c>
      <c r="AH313">
        <v>5</v>
      </c>
      <c r="AI313">
        <v>3</v>
      </c>
      <c r="AJ313">
        <v>4</v>
      </c>
      <c r="AK313">
        <v>2</v>
      </c>
      <c r="AL313">
        <v>5</v>
      </c>
      <c r="AM313">
        <v>5</v>
      </c>
      <c r="AN313">
        <v>4</v>
      </c>
      <c r="AO313">
        <v>4</v>
      </c>
      <c r="AP313">
        <v>1</v>
      </c>
      <c r="AQ313">
        <v>4</v>
      </c>
      <c r="AR313">
        <v>4</v>
      </c>
      <c r="AS313">
        <v>5</v>
      </c>
      <c r="AT313">
        <v>5</v>
      </c>
      <c r="AU313">
        <v>5</v>
      </c>
      <c r="AV313">
        <v>5</v>
      </c>
      <c r="AW313">
        <v>5</v>
      </c>
      <c r="AX313">
        <v>5</v>
      </c>
      <c r="AY313">
        <v>3</v>
      </c>
      <c r="AZ313">
        <v>5</v>
      </c>
      <c r="BA313" t="s">
        <v>902</v>
      </c>
    </row>
    <row r="314" spans="1:53" x14ac:dyDescent="0.3">
      <c r="A314">
        <v>118454589919</v>
      </c>
      <c r="B314">
        <v>453298388</v>
      </c>
      <c r="C314" s="1">
        <v>45226.84847222222</v>
      </c>
      <c r="D314" s="1">
        <v>45226.856666666667</v>
      </c>
      <c r="E314" t="s">
        <v>903</v>
      </c>
      <c r="I314" t="s">
        <v>48</v>
      </c>
      <c r="J314" t="s">
        <v>53</v>
      </c>
      <c r="K314">
        <v>2</v>
      </c>
      <c r="L314">
        <v>2</v>
      </c>
      <c r="M314">
        <v>2</v>
      </c>
      <c r="N314">
        <v>1</v>
      </c>
      <c r="O314">
        <v>2</v>
      </c>
      <c r="P314">
        <v>3</v>
      </c>
      <c r="Q314">
        <v>4</v>
      </c>
      <c r="R314">
        <v>1</v>
      </c>
      <c r="S314">
        <v>4</v>
      </c>
      <c r="T314">
        <v>4</v>
      </c>
      <c r="U314">
        <v>4</v>
      </c>
      <c r="V314">
        <v>3</v>
      </c>
      <c r="W314">
        <v>4</v>
      </c>
      <c r="X314">
        <v>1</v>
      </c>
      <c r="Y314">
        <v>4</v>
      </c>
      <c r="Z314">
        <v>4</v>
      </c>
      <c r="AA314">
        <v>4</v>
      </c>
      <c r="AB314">
        <v>4</v>
      </c>
      <c r="AC314">
        <v>3</v>
      </c>
      <c r="AD314">
        <v>5</v>
      </c>
      <c r="AE314">
        <v>4</v>
      </c>
      <c r="AF314">
        <v>4</v>
      </c>
      <c r="AG314">
        <v>4</v>
      </c>
      <c r="AH314">
        <v>3</v>
      </c>
      <c r="AI314">
        <v>2</v>
      </c>
      <c r="AJ314">
        <v>4</v>
      </c>
      <c r="AK314">
        <v>1</v>
      </c>
      <c r="AL314">
        <v>4</v>
      </c>
      <c r="AM314">
        <v>4</v>
      </c>
      <c r="AN314">
        <v>4</v>
      </c>
      <c r="AO314">
        <v>4</v>
      </c>
      <c r="AP314">
        <v>4</v>
      </c>
      <c r="AQ314">
        <v>4</v>
      </c>
      <c r="AR314">
        <v>3</v>
      </c>
      <c r="AS314">
        <v>3</v>
      </c>
      <c r="AT314">
        <v>2</v>
      </c>
      <c r="AU314">
        <v>4</v>
      </c>
      <c r="AV314">
        <v>1</v>
      </c>
      <c r="AW314">
        <v>4</v>
      </c>
      <c r="AX314">
        <v>4</v>
      </c>
      <c r="AY314">
        <v>4</v>
      </c>
      <c r="AZ314">
        <v>2</v>
      </c>
      <c r="BA314" t="s">
        <v>904</v>
      </c>
    </row>
    <row r="315" spans="1:53" x14ac:dyDescent="0.3">
      <c r="A315">
        <v>118454588290</v>
      </c>
      <c r="B315">
        <v>453298388</v>
      </c>
      <c r="C315" s="1">
        <v>45226.853368055556</v>
      </c>
      <c r="D315" s="1">
        <v>45226.855300925927</v>
      </c>
      <c r="E315" t="s">
        <v>905</v>
      </c>
      <c r="I315" t="s">
        <v>48</v>
      </c>
      <c r="J315" t="s">
        <v>53</v>
      </c>
      <c r="K315">
        <v>5</v>
      </c>
      <c r="L315">
        <v>4</v>
      </c>
      <c r="M315">
        <v>4</v>
      </c>
      <c r="N315">
        <v>4</v>
      </c>
      <c r="O315">
        <v>4</v>
      </c>
      <c r="P315">
        <v>4</v>
      </c>
      <c r="Q315">
        <v>4</v>
      </c>
      <c r="R315">
        <v>4</v>
      </c>
      <c r="S315">
        <v>4</v>
      </c>
      <c r="T315">
        <v>4</v>
      </c>
      <c r="U315">
        <v>4</v>
      </c>
      <c r="V315">
        <v>4</v>
      </c>
      <c r="W315">
        <v>4</v>
      </c>
      <c r="X315">
        <v>4</v>
      </c>
      <c r="Y315">
        <v>4</v>
      </c>
      <c r="Z315">
        <v>4</v>
      </c>
      <c r="AA315">
        <v>4</v>
      </c>
      <c r="AB315">
        <v>5</v>
      </c>
      <c r="AC315">
        <v>5</v>
      </c>
      <c r="AD315">
        <v>4</v>
      </c>
      <c r="AE315">
        <v>4</v>
      </c>
      <c r="AF315">
        <v>4</v>
      </c>
      <c r="AG315">
        <v>4</v>
      </c>
      <c r="AH315">
        <v>4</v>
      </c>
      <c r="AI315">
        <v>4</v>
      </c>
      <c r="AJ315">
        <v>4</v>
      </c>
      <c r="AK315">
        <v>4</v>
      </c>
      <c r="AL315">
        <v>4</v>
      </c>
      <c r="AM315">
        <v>4</v>
      </c>
      <c r="AN315" t="s">
        <v>50</v>
      </c>
      <c r="AO315">
        <v>4</v>
      </c>
      <c r="AP315" t="s">
        <v>81</v>
      </c>
      <c r="AQ315" t="s">
        <v>81</v>
      </c>
      <c r="AR315">
        <v>4</v>
      </c>
      <c r="AS315">
        <v>5</v>
      </c>
      <c r="AT315">
        <v>4</v>
      </c>
      <c r="AU315">
        <v>4</v>
      </c>
      <c r="AV315">
        <v>3</v>
      </c>
      <c r="AW315">
        <v>4</v>
      </c>
      <c r="AX315">
        <v>4</v>
      </c>
      <c r="AZ315">
        <v>4</v>
      </c>
      <c r="BA315" t="s">
        <v>906</v>
      </c>
    </row>
    <row r="316" spans="1:53" x14ac:dyDescent="0.3">
      <c r="A316">
        <v>118454587889</v>
      </c>
      <c r="B316">
        <v>453298388</v>
      </c>
      <c r="C316" s="1">
        <v>45226.853865740741</v>
      </c>
      <c r="D316" s="1">
        <v>45226.854895833334</v>
      </c>
      <c r="E316" t="s">
        <v>907</v>
      </c>
      <c r="I316" t="s">
        <v>48</v>
      </c>
      <c r="J316" t="s">
        <v>49</v>
      </c>
      <c r="K316">
        <v>4</v>
      </c>
      <c r="L316">
        <v>4</v>
      </c>
      <c r="M316">
        <v>4</v>
      </c>
      <c r="N316">
        <v>4</v>
      </c>
      <c r="O316">
        <v>4</v>
      </c>
      <c r="P316">
        <v>4</v>
      </c>
      <c r="Q316">
        <v>4</v>
      </c>
      <c r="R316">
        <v>4</v>
      </c>
      <c r="S316">
        <v>4</v>
      </c>
      <c r="T316">
        <v>4</v>
      </c>
      <c r="U316">
        <v>4</v>
      </c>
      <c r="V316">
        <v>4</v>
      </c>
      <c r="W316">
        <v>4</v>
      </c>
      <c r="X316">
        <v>4</v>
      </c>
      <c r="Y316">
        <v>4</v>
      </c>
      <c r="Z316">
        <v>4</v>
      </c>
      <c r="AA316">
        <v>4</v>
      </c>
      <c r="AB316">
        <v>4</v>
      </c>
      <c r="AC316">
        <v>4</v>
      </c>
      <c r="AD316">
        <v>4</v>
      </c>
      <c r="AE316">
        <v>4</v>
      </c>
      <c r="AF316">
        <v>4</v>
      </c>
      <c r="AG316">
        <v>4</v>
      </c>
      <c r="AH316">
        <v>4</v>
      </c>
      <c r="AI316">
        <v>4</v>
      </c>
      <c r="AJ316">
        <v>4</v>
      </c>
      <c r="AK316">
        <v>4</v>
      </c>
      <c r="AL316">
        <v>4</v>
      </c>
      <c r="AM316">
        <v>4</v>
      </c>
      <c r="AN316">
        <v>4</v>
      </c>
      <c r="AO316">
        <v>4</v>
      </c>
      <c r="AP316">
        <v>4</v>
      </c>
      <c r="AQ316">
        <v>4</v>
      </c>
      <c r="AR316">
        <v>4</v>
      </c>
      <c r="AS316">
        <v>5</v>
      </c>
      <c r="AT316">
        <v>1</v>
      </c>
      <c r="AU316">
        <v>1</v>
      </c>
      <c r="AV316">
        <v>1</v>
      </c>
      <c r="AW316">
        <v>1</v>
      </c>
      <c r="AX316">
        <v>1</v>
      </c>
      <c r="AY316">
        <v>1</v>
      </c>
      <c r="AZ316">
        <v>1</v>
      </c>
      <c r="BA316" t="s">
        <v>268</v>
      </c>
    </row>
    <row r="317" spans="1:53" x14ac:dyDescent="0.3">
      <c r="A317">
        <v>118454586960</v>
      </c>
      <c r="B317">
        <v>453298388</v>
      </c>
      <c r="C317" s="1">
        <v>45226.851157407407</v>
      </c>
      <c r="D317" s="1">
        <v>45226.85396990741</v>
      </c>
      <c r="E317" t="s">
        <v>908</v>
      </c>
      <c r="I317" t="s">
        <v>48</v>
      </c>
      <c r="J317" t="s">
        <v>84</v>
      </c>
      <c r="K317">
        <v>3</v>
      </c>
      <c r="L317">
        <v>4</v>
      </c>
      <c r="M317">
        <v>3</v>
      </c>
      <c r="N317">
        <v>3</v>
      </c>
      <c r="O317">
        <v>3</v>
      </c>
      <c r="P317">
        <v>3</v>
      </c>
      <c r="Q317">
        <v>4</v>
      </c>
      <c r="R317">
        <v>4</v>
      </c>
      <c r="S317">
        <v>4</v>
      </c>
      <c r="T317">
        <v>4</v>
      </c>
      <c r="U317">
        <v>4</v>
      </c>
      <c r="V317">
        <v>2</v>
      </c>
      <c r="W317">
        <v>2</v>
      </c>
      <c r="X317">
        <v>2</v>
      </c>
      <c r="Y317">
        <v>4</v>
      </c>
      <c r="Z317">
        <v>4</v>
      </c>
      <c r="AA317">
        <v>4</v>
      </c>
      <c r="AB317">
        <v>3</v>
      </c>
      <c r="AC317">
        <v>3</v>
      </c>
      <c r="AD317">
        <v>3</v>
      </c>
      <c r="AE317">
        <v>3</v>
      </c>
      <c r="AF317">
        <v>3</v>
      </c>
      <c r="AG317">
        <v>3</v>
      </c>
      <c r="AH317">
        <v>3</v>
      </c>
      <c r="AI317">
        <v>2</v>
      </c>
      <c r="AJ317">
        <v>3</v>
      </c>
      <c r="AK317">
        <v>4</v>
      </c>
      <c r="AL317">
        <v>4</v>
      </c>
      <c r="AM317">
        <v>4</v>
      </c>
      <c r="AN317">
        <v>4</v>
      </c>
      <c r="AO317">
        <v>4</v>
      </c>
      <c r="AP317">
        <v>4</v>
      </c>
      <c r="AQ317">
        <v>4</v>
      </c>
      <c r="AR317">
        <v>4</v>
      </c>
      <c r="AS317">
        <v>4</v>
      </c>
      <c r="AT317">
        <v>3</v>
      </c>
      <c r="AU317">
        <v>4</v>
      </c>
      <c r="AV317">
        <v>3</v>
      </c>
      <c r="AW317">
        <v>4</v>
      </c>
      <c r="AX317">
        <v>5</v>
      </c>
      <c r="AY317">
        <v>4</v>
      </c>
      <c r="AZ317">
        <v>5</v>
      </c>
      <c r="BA317" t="s">
        <v>909</v>
      </c>
    </row>
    <row r="318" spans="1:53" x14ac:dyDescent="0.3">
      <c r="A318">
        <v>118454569196</v>
      </c>
      <c r="B318">
        <v>453298388</v>
      </c>
      <c r="C318" s="1">
        <v>45226.834733796299</v>
      </c>
      <c r="D318" s="1">
        <v>45226.838229166664</v>
      </c>
      <c r="E318" t="s">
        <v>914</v>
      </c>
      <c r="I318" t="s">
        <v>48</v>
      </c>
      <c r="J318" t="s">
        <v>65</v>
      </c>
      <c r="K318">
        <v>4</v>
      </c>
      <c r="L318">
        <v>4</v>
      </c>
      <c r="M318">
        <v>4</v>
      </c>
      <c r="N318">
        <v>2</v>
      </c>
      <c r="O318">
        <v>4</v>
      </c>
      <c r="P318">
        <v>3</v>
      </c>
      <c r="Q318">
        <v>2</v>
      </c>
      <c r="R318">
        <v>2</v>
      </c>
      <c r="S318">
        <v>4</v>
      </c>
      <c r="T318">
        <v>4</v>
      </c>
      <c r="U318">
        <v>4</v>
      </c>
      <c r="V318">
        <v>1</v>
      </c>
      <c r="W318">
        <v>3</v>
      </c>
      <c r="X318">
        <v>2</v>
      </c>
      <c r="Y318">
        <v>4</v>
      </c>
      <c r="Z318">
        <v>4</v>
      </c>
      <c r="AA318">
        <v>2</v>
      </c>
      <c r="AB318">
        <v>3</v>
      </c>
      <c r="AC318">
        <v>4</v>
      </c>
      <c r="AD318">
        <v>4</v>
      </c>
      <c r="AE318">
        <v>3</v>
      </c>
      <c r="AF318">
        <v>4</v>
      </c>
      <c r="AG318">
        <v>4</v>
      </c>
      <c r="AH318">
        <v>4</v>
      </c>
      <c r="AI318">
        <v>4</v>
      </c>
      <c r="AJ318">
        <v>4</v>
      </c>
      <c r="AK318">
        <v>3</v>
      </c>
      <c r="AL318">
        <v>4</v>
      </c>
      <c r="AM318">
        <v>2</v>
      </c>
      <c r="AN318">
        <v>3</v>
      </c>
      <c r="AO318">
        <v>2</v>
      </c>
      <c r="AP318">
        <v>1</v>
      </c>
      <c r="AQ318">
        <v>1</v>
      </c>
      <c r="AR318">
        <v>4</v>
      </c>
      <c r="AS318">
        <v>4</v>
      </c>
      <c r="AT318">
        <v>4</v>
      </c>
      <c r="AU318">
        <v>2</v>
      </c>
      <c r="AV318">
        <v>2</v>
      </c>
      <c r="AW318">
        <v>3</v>
      </c>
      <c r="AX318">
        <v>2</v>
      </c>
      <c r="AY318">
        <v>3</v>
      </c>
      <c r="AZ318">
        <v>5</v>
      </c>
      <c r="BA318" t="s">
        <v>85</v>
      </c>
    </row>
    <row r="319" spans="1:53" x14ac:dyDescent="0.3">
      <c r="A319">
        <v>118454562725</v>
      </c>
      <c r="B319">
        <v>453298388</v>
      </c>
      <c r="C319" s="1">
        <v>45226.829212962963</v>
      </c>
      <c r="D319" s="1">
        <v>45226.832476851851</v>
      </c>
      <c r="E319" t="s">
        <v>917</v>
      </c>
      <c r="I319" t="s">
        <v>48</v>
      </c>
      <c r="J319" t="s">
        <v>84</v>
      </c>
      <c r="K319">
        <v>3</v>
      </c>
      <c r="L319">
        <v>3</v>
      </c>
      <c r="M319">
        <v>4</v>
      </c>
      <c r="N319">
        <v>4</v>
      </c>
      <c r="O319">
        <v>3</v>
      </c>
      <c r="P319">
        <v>4</v>
      </c>
      <c r="Q319">
        <v>4</v>
      </c>
      <c r="R319">
        <v>4</v>
      </c>
      <c r="S319">
        <v>4</v>
      </c>
      <c r="T319">
        <v>4</v>
      </c>
      <c r="U319">
        <v>4</v>
      </c>
      <c r="V319">
        <v>4</v>
      </c>
      <c r="W319">
        <v>4</v>
      </c>
      <c r="X319">
        <v>3</v>
      </c>
      <c r="Y319">
        <v>3</v>
      </c>
      <c r="Z319">
        <v>4</v>
      </c>
      <c r="AA319">
        <v>4</v>
      </c>
      <c r="AB319">
        <v>4</v>
      </c>
      <c r="AC319">
        <v>4</v>
      </c>
      <c r="AD319">
        <v>5</v>
      </c>
      <c r="AE319">
        <v>4</v>
      </c>
      <c r="AF319">
        <v>4</v>
      </c>
      <c r="AG319">
        <v>4</v>
      </c>
      <c r="AH319">
        <v>4</v>
      </c>
      <c r="AI319">
        <v>4</v>
      </c>
      <c r="AJ319">
        <v>4</v>
      </c>
      <c r="AK319">
        <v>3</v>
      </c>
      <c r="AL319">
        <v>4</v>
      </c>
      <c r="AM319">
        <v>4</v>
      </c>
      <c r="AN319">
        <v>4</v>
      </c>
      <c r="AO319">
        <v>4</v>
      </c>
      <c r="AP319">
        <v>4</v>
      </c>
      <c r="AQ319">
        <v>4</v>
      </c>
      <c r="AR319">
        <v>4</v>
      </c>
      <c r="AS319">
        <v>4</v>
      </c>
      <c r="AT319">
        <v>3</v>
      </c>
      <c r="AU319">
        <v>4</v>
      </c>
      <c r="AV319">
        <v>3</v>
      </c>
      <c r="AW319">
        <v>4</v>
      </c>
      <c r="AX319">
        <v>4</v>
      </c>
      <c r="AY319">
        <v>4</v>
      </c>
      <c r="AZ319">
        <v>3</v>
      </c>
      <c r="BA319" t="s">
        <v>918</v>
      </c>
    </row>
    <row r="320" spans="1:53" x14ac:dyDescent="0.3">
      <c r="A320">
        <v>118454560561</v>
      </c>
      <c r="B320">
        <v>453298388</v>
      </c>
      <c r="C320" s="1">
        <v>45226.818645833337</v>
      </c>
      <c r="D320" s="1">
        <v>45226.830300925925</v>
      </c>
      <c r="E320" t="s">
        <v>842</v>
      </c>
      <c r="I320" t="s">
        <v>48</v>
      </c>
      <c r="J320" t="s">
        <v>96</v>
      </c>
      <c r="K320">
        <v>4</v>
      </c>
      <c r="L320">
        <v>4</v>
      </c>
      <c r="M320">
        <v>5</v>
      </c>
      <c r="N320">
        <v>4</v>
      </c>
      <c r="O320">
        <v>4</v>
      </c>
      <c r="P320">
        <v>5</v>
      </c>
      <c r="Q320">
        <v>4</v>
      </c>
      <c r="R320">
        <v>5</v>
      </c>
      <c r="S320">
        <v>5</v>
      </c>
      <c r="T320">
        <v>5</v>
      </c>
      <c r="U320">
        <v>5</v>
      </c>
      <c r="V320">
        <v>4</v>
      </c>
      <c r="W320">
        <v>4</v>
      </c>
      <c r="X320">
        <v>4</v>
      </c>
      <c r="Y320">
        <v>4</v>
      </c>
      <c r="Z320">
        <v>5</v>
      </c>
      <c r="AA320">
        <v>4</v>
      </c>
      <c r="AB320">
        <v>5</v>
      </c>
      <c r="AC320">
        <v>5</v>
      </c>
      <c r="AD320">
        <v>3</v>
      </c>
      <c r="AE320">
        <v>5</v>
      </c>
      <c r="AF320">
        <v>4</v>
      </c>
      <c r="AG320">
        <v>5</v>
      </c>
      <c r="AH320">
        <v>4</v>
      </c>
      <c r="AI320">
        <v>4</v>
      </c>
      <c r="AJ320">
        <v>4</v>
      </c>
      <c r="AK320">
        <v>5</v>
      </c>
      <c r="AL320">
        <v>4</v>
      </c>
      <c r="AM320">
        <v>4</v>
      </c>
      <c r="AN320" t="s">
        <v>50</v>
      </c>
      <c r="AO320">
        <v>4</v>
      </c>
      <c r="AP320">
        <v>5</v>
      </c>
      <c r="AQ320">
        <v>5</v>
      </c>
      <c r="AR320">
        <v>4</v>
      </c>
      <c r="AS320">
        <v>4</v>
      </c>
      <c r="AT320">
        <v>4</v>
      </c>
      <c r="AU320">
        <v>4</v>
      </c>
      <c r="AV320">
        <v>3</v>
      </c>
      <c r="AW320">
        <v>4</v>
      </c>
      <c r="AX320">
        <v>4</v>
      </c>
      <c r="AY320">
        <v>5</v>
      </c>
      <c r="AZ320">
        <v>5</v>
      </c>
      <c r="BA320" t="s">
        <v>922</v>
      </c>
    </row>
    <row r="321" spans="1:53" x14ac:dyDescent="0.3">
      <c r="A321">
        <v>118454559625</v>
      </c>
      <c r="B321">
        <v>453298388</v>
      </c>
      <c r="C321" s="1">
        <v>45226.825231481482</v>
      </c>
      <c r="D321" s="1">
        <v>45226.829363425924</v>
      </c>
      <c r="E321" t="s">
        <v>712</v>
      </c>
      <c r="I321" t="s">
        <v>48</v>
      </c>
      <c r="J321" t="s">
        <v>96</v>
      </c>
      <c r="K321">
        <v>5</v>
      </c>
      <c r="L321">
        <v>4</v>
      </c>
      <c r="M321">
        <v>4</v>
      </c>
      <c r="N321">
        <v>3</v>
      </c>
      <c r="O321">
        <v>4</v>
      </c>
      <c r="P321">
        <v>4</v>
      </c>
      <c r="Q321">
        <v>4</v>
      </c>
      <c r="R321">
        <v>4</v>
      </c>
      <c r="S321">
        <v>4</v>
      </c>
      <c r="T321">
        <v>4</v>
      </c>
      <c r="U321">
        <v>4</v>
      </c>
      <c r="V321">
        <v>1</v>
      </c>
      <c r="W321">
        <v>4</v>
      </c>
      <c r="X321">
        <v>1</v>
      </c>
      <c r="Y321">
        <v>4</v>
      </c>
      <c r="Z321">
        <v>4</v>
      </c>
      <c r="AA321">
        <v>4</v>
      </c>
      <c r="AB321">
        <v>4</v>
      </c>
      <c r="AC321">
        <v>4</v>
      </c>
      <c r="AD321">
        <v>1</v>
      </c>
      <c r="AE321">
        <v>4</v>
      </c>
      <c r="AF321">
        <v>4</v>
      </c>
      <c r="AG321">
        <v>4</v>
      </c>
      <c r="AH321">
        <v>4</v>
      </c>
      <c r="AI321">
        <v>3</v>
      </c>
      <c r="AJ321">
        <v>4</v>
      </c>
      <c r="AK321">
        <v>1</v>
      </c>
      <c r="AL321">
        <v>4</v>
      </c>
      <c r="AM321">
        <v>4</v>
      </c>
      <c r="AN321">
        <v>4</v>
      </c>
      <c r="AO321">
        <v>4</v>
      </c>
      <c r="AP321">
        <v>4</v>
      </c>
      <c r="AQ321">
        <v>1</v>
      </c>
      <c r="AR321">
        <v>4</v>
      </c>
      <c r="AS321">
        <v>4</v>
      </c>
      <c r="AT321">
        <v>4</v>
      </c>
      <c r="AU321">
        <v>4</v>
      </c>
      <c r="AV321">
        <v>1</v>
      </c>
      <c r="AW321">
        <v>4</v>
      </c>
      <c r="AX321">
        <v>4</v>
      </c>
      <c r="AY321">
        <v>1</v>
      </c>
      <c r="AZ321">
        <v>4</v>
      </c>
      <c r="BA321" t="s">
        <v>923</v>
      </c>
    </row>
    <row r="322" spans="1:53" x14ac:dyDescent="0.3">
      <c r="A322">
        <v>118454559493</v>
      </c>
      <c r="B322">
        <v>453298388</v>
      </c>
      <c r="C322" s="1">
        <v>45226.826909722222</v>
      </c>
      <c r="D322" s="1">
        <v>45226.829236111109</v>
      </c>
      <c r="E322" t="s">
        <v>924</v>
      </c>
      <c r="I322" t="s">
        <v>48</v>
      </c>
      <c r="J322" t="s">
        <v>96</v>
      </c>
      <c r="K322">
        <v>4</v>
      </c>
      <c r="L322">
        <v>4</v>
      </c>
      <c r="M322">
        <v>5</v>
      </c>
      <c r="N322">
        <v>5</v>
      </c>
      <c r="O322">
        <v>4</v>
      </c>
      <c r="P322">
        <v>4</v>
      </c>
      <c r="Q322">
        <v>4</v>
      </c>
      <c r="R322">
        <v>4</v>
      </c>
      <c r="S322">
        <v>5</v>
      </c>
      <c r="T322">
        <v>5</v>
      </c>
      <c r="U322">
        <v>4</v>
      </c>
      <c r="V322">
        <v>4</v>
      </c>
      <c r="W322">
        <v>5</v>
      </c>
      <c r="X322">
        <v>4</v>
      </c>
      <c r="Y322">
        <v>5</v>
      </c>
      <c r="Z322">
        <v>5</v>
      </c>
      <c r="AA322">
        <v>5</v>
      </c>
      <c r="AB322">
        <v>4</v>
      </c>
      <c r="AC322">
        <v>4</v>
      </c>
      <c r="AD322">
        <v>4</v>
      </c>
      <c r="AE322">
        <v>4</v>
      </c>
      <c r="AF322">
        <v>4</v>
      </c>
      <c r="AG322">
        <v>5</v>
      </c>
      <c r="AH322">
        <v>5</v>
      </c>
      <c r="AI322">
        <v>4</v>
      </c>
      <c r="AJ322">
        <v>4</v>
      </c>
      <c r="AK322">
        <v>5</v>
      </c>
      <c r="AL322">
        <v>4</v>
      </c>
      <c r="AM322">
        <v>4</v>
      </c>
      <c r="AN322">
        <v>4</v>
      </c>
      <c r="AO322">
        <v>5</v>
      </c>
      <c r="AP322">
        <v>4</v>
      </c>
      <c r="AQ322">
        <v>4</v>
      </c>
      <c r="AR322">
        <v>5</v>
      </c>
      <c r="AS322">
        <v>5</v>
      </c>
      <c r="AT322">
        <v>4</v>
      </c>
      <c r="AU322">
        <v>4</v>
      </c>
      <c r="AV322">
        <v>4</v>
      </c>
      <c r="AW322">
        <v>5</v>
      </c>
      <c r="AX322">
        <v>4</v>
      </c>
      <c r="AY322">
        <v>4</v>
      </c>
      <c r="AZ322">
        <v>5</v>
      </c>
      <c r="BA322" t="s">
        <v>925</v>
      </c>
    </row>
    <row r="323" spans="1:53" x14ac:dyDescent="0.3">
      <c r="A323">
        <v>118454559326</v>
      </c>
      <c r="B323">
        <v>453298388</v>
      </c>
      <c r="C323" s="1">
        <v>45226.81453703704</v>
      </c>
      <c r="D323" s="1">
        <v>45226.829074074078</v>
      </c>
      <c r="E323" t="s">
        <v>334</v>
      </c>
      <c r="I323" t="s">
        <v>48</v>
      </c>
      <c r="J323" t="s">
        <v>84</v>
      </c>
      <c r="K323">
        <v>5</v>
      </c>
      <c r="L323">
        <v>4</v>
      </c>
      <c r="M323">
        <v>5</v>
      </c>
      <c r="N323">
        <v>3</v>
      </c>
      <c r="O323">
        <v>5</v>
      </c>
      <c r="P323">
        <v>2</v>
      </c>
      <c r="Q323">
        <v>4</v>
      </c>
      <c r="R323">
        <v>4</v>
      </c>
      <c r="S323">
        <v>5</v>
      </c>
      <c r="T323">
        <v>4</v>
      </c>
      <c r="U323">
        <v>4</v>
      </c>
      <c r="V323">
        <v>2</v>
      </c>
      <c r="W323">
        <v>4</v>
      </c>
      <c r="X323">
        <v>3</v>
      </c>
      <c r="Y323">
        <v>4</v>
      </c>
      <c r="Z323">
        <v>5</v>
      </c>
      <c r="AA323">
        <v>4</v>
      </c>
      <c r="AB323">
        <v>5</v>
      </c>
      <c r="AC323">
        <v>5</v>
      </c>
      <c r="AD323">
        <v>5</v>
      </c>
      <c r="AE323">
        <v>5</v>
      </c>
      <c r="AF323">
        <v>5</v>
      </c>
      <c r="AG323">
        <v>5</v>
      </c>
      <c r="AH323">
        <v>4</v>
      </c>
      <c r="AI323">
        <v>1</v>
      </c>
      <c r="AJ323">
        <v>4</v>
      </c>
      <c r="AK323">
        <v>3</v>
      </c>
      <c r="AL323">
        <v>4</v>
      </c>
      <c r="AM323">
        <v>4</v>
      </c>
      <c r="AN323">
        <v>4</v>
      </c>
      <c r="AO323">
        <v>2</v>
      </c>
      <c r="AP323">
        <v>4</v>
      </c>
      <c r="AQ323">
        <v>5</v>
      </c>
      <c r="AR323">
        <v>4</v>
      </c>
      <c r="AS323">
        <v>5</v>
      </c>
      <c r="AT323">
        <v>5</v>
      </c>
      <c r="AU323">
        <v>5</v>
      </c>
      <c r="AV323">
        <v>3</v>
      </c>
      <c r="AW323">
        <v>5</v>
      </c>
      <c r="AX323">
        <v>4</v>
      </c>
      <c r="AY323">
        <v>5</v>
      </c>
      <c r="AZ323">
        <v>4</v>
      </c>
      <c r="BA323" t="s">
        <v>926</v>
      </c>
    </row>
    <row r="324" spans="1:53" x14ac:dyDescent="0.3">
      <c r="A324">
        <v>118454559059</v>
      </c>
      <c r="B324">
        <v>453298388</v>
      </c>
      <c r="C324" s="1">
        <v>45226.824895833335</v>
      </c>
      <c r="D324" s="1">
        <v>45226.828796296293</v>
      </c>
      <c r="E324" t="s">
        <v>927</v>
      </c>
      <c r="I324" t="s">
        <v>48</v>
      </c>
      <c r="J324" t="s">
        <v>96</v>
      </c>
      <c r="K324">
        <v>4</v>
      </c>
      <c r="L324">
        <v>4</v>
      </c>
      <c r="M324">
        <v>4</v>
      </c>
      <c r="N324">
        <v>4</v>
      </c>
      <c r="O324">
        <v>4</v>
      </c>
      <c r="P324">
        <v>4</v>
      </c>
      <c r="Q324">
        <v>4</v>
      </c>
      <c r="R324">
        <v>4</v>
      </c>
      <c r="S324">
        <v>4</v>
      </c>
      <c r="T324">
        <v>4</v>
      </c>
      <c r="U324">
        <v>4</v>
      </c>
      <c r="V324">
        <v>4</v>
      </c>
      <c r="W324">
        <v>4</v>
      </c>
      <c r="X324">
        <v>4</v>
      </c>
      <c r="Y324">
        <v>4</v>
      </c>
      <c r="Z324">
        <v>4</v>
      </c>
      <c r="AA324">
        <v>5</v>
      </c>
      <c r="AB324">
        <v>4</v>
      </c>
      <c r="AC324">
        <v>5</v>
      </c>
      <c r="AD324">
        <v>4</v>
      </c>
      <c r="AE324">
        <v>4</v>
      </c>
      <c r="AF324">
        <v>4</v>
      </c>
      <c r="AG324">
        <v>4</v>
      </c>
      <c r="AH324">
        <v>4</v>
      </c>
      <c r="AI324">
        <v>3</v>
      </c>
      <c r="AJ324">
        <v>4</v>
      </c>
      <c r="AK324">
        <v>4</v>
      </c>
      <c r="AL324">
        <v>4</v>
      </c>
      <c r="AM324">
        <v>4</v>
      </c>
      <c r="AN324">
        <v>4</v>
      </c>
      <c r="AO324">
        <v>4</v>
      </c>
      <c r="AP324">
        <v>4</v>
      </c>
      <c r="AQ324">
        <v>4</v>
      </c>
      <c r="AR324">
        <v>4</v>
      </c>
      <c r="AS324">
        <v>4</v>
      </c>
      <c r="AT324">
        <v>4</v>
      </c>
      <c r="AU324">
        <v>4</v>
      </c>
      <c r="AV324">
        <v>3</v>
      </c>
      <c r="AW324">
        <v>4</v>
      </c>
      <c r="AX324">
        <v>4</v>
      </c>
      <c r="AY324">
        <v>4</v>
      </c>
      <c r="AZ324">
        <v>4</v>
      </c>
      <c r="BA324" t="s">
        <v>928</v>
      </c>
    </row>
    <row r="325" spans="1:53" x14ac:dyDescent="0.3">
      <c r="A325">
        <v>118454556507</v>
      </c>
      <c r="B325">
        <v>453298388</v>
      </c>
      <c r="C325" s="1">
        <v>45226.792245370372</v>
      </c>
      <c r="D325" s="1">
        <v>45226.826412037037</v>
      </c>
      <c r="E325" t="s">
        <v>929</v>
      </c>
      <c r="I325" t="s">
        <v>48</v>
      </c>
      <c r="J325" t="s">
        <v>96</v>
      </c>
      <c r="K325">
        <v>4</v>
      </c>
      <c r="L325">
        <v>4</v>
      </c>
      <c r="M325">
        <v>4</v>
      </c>
      <c r="N325">
        <v>5</v>
      </c>
      <c r="O325">
        <v>4</v>
      </c>
      <c r="P325">
        <v>4</v>
      </c>
      <c r="Q325">
        <v>4</v>
      </c>
      <c r="R325">
        <v>4</v>
      </c>
      <c r="S325">
        <v>4</v>
      </c>
      <c r="T325">
        <v>4</v>
      </c>
      <c r="U325">
        <v>4</v>
      </c>
      <c r="V325">
        <v>4</v>
      </c>
      <c r="W325">
        <v>4</v>
      </c>
      <c r="X325">
        <v>3</v>
      </c>
      <c r="Y325">
        <v>4</v>
      </c>
      <c r="Z325">
        <v>4</v>
      </c>
      <c r="AA325">
        <v>4</v>
      </c>
      <c r="AB325">
        <v>4</v>
      </c>
      <c r="AC325">
        <v>4</v>
      </c>
      <c r="AD325">
        <v>4</v>
      </c>
      <c r="AE325">
        <v>4</v>
      </c>
      <c r="AF325">
        <v>4</v>
      </c>
      <c r="AG325">
        <v>4</v>
      </c>
      <c r="AH325">
        <v>4</v>
      </c>
      <c r="AI325">
        <v>4</v>
      </c>
      <c r="AJ325">
        <v>4</v>
      </c>
      <c r="AK325">
        <v>4</v>
      </c>
      <c r="AL325">
        <v>4</v>
      </c>
      <c r="AM325">
        <v>4</v>
      </c>
      <c r="AN325" t="s">
        <v>50</v>
      </c>
      <c r="AO325">
        <v>4</v>
      </c>
      <c r="AP325">
        <v>4</v>
      </c>
      <c r="AQ325">
        <v>4</v>
      </c>
      <c r="AR325">
        <v>4</v>
      </c>
      <c r="AS325">
        <v>5</v>
      </c>
      <c r="AT325">
        <v>5</v>
      </c>
      <c r="AU325">
        <v>4</v>
      </c>
      <c r="AV325">
        <v>5</v>
      </c>
      <c r="AW325">
        <v>5</v>
      </c>
      <c r="AX325">
        <v>5</v>
      </c>
      <c r="AY325">
        <v>5</v>
      </c>
      <c r="AZ325">
        <v>4</v>
      </c>
      <c r="BA325" t="s">
        <v>930</v>
      </c>
    </row>
    <row r="326" spans="1:53" x14ac:dyDescent="0.3">
      <c r="A326">
        <v>118454555003</v>
      </c>
      <c r="B326">
        <v>453298388</v>
      </c>
      <c r="C326" s="1">
        <v>45226.811388888891</v>
      </c>
      <c r="D326" s="1">
        <v>45226.825578703705</v>
      </c>
      <c r="E326" t="s">
        <v>933</v>
      </c>
      <c r="I326" t="s">
        <v>48</v>
      </c>
      <c r="J326" t="s">
        <v>96</v>
      </c>
      <c r="K326">
        <v>3</v>
      </c>
      <c r="L326">
        <v>3</v>
      </c>
      <c r="M326">
        <v>3</v>
      </c>
      <c r="N326">
        <v>2</v>
      </c>
      <c r="O326">
        <v>3</v>
      </c>
      <c r="P326">
        <v>3</v>
      </c>
      <c r="Q326">
        <v>2</v>
      </c>
      <c r="R326">
        <v>2</v>
      </c>
      <c r="S326">
        <v>4</v>
      </c>
      <c r="T326">
        <v>3</v>
      </c>
      <c r="U326">
        <v>1</v>
      </c>
      <c r="V326">
        <v>1</v>
      </c>
      <c r="W326">
        <v>3</v>
      </c>
      <c r="X326">
        <v>1</v>
      </c>
      <c r="Y326">
        <v>3</v>
      </c>
      <c r="Z326">
        <v>4</v>
      </c>
      <c r="AA326">
        <v>4</v>
      </c>
      <c r="AB326">
        <v>3</v>
      </c>
      <c r="AC326">
        <v>3</v>
      </c>
      <c r="AD326">
        <v>1</v>
      </c>
      <c r="AE326">
        <v>3</v>
      </c>
      <c r="AF326">
        <v>3</v>
      </c>
      <c r="AG326">
        <v>3</v>
      </c>
      <c r="AH326">
        <v>3</v>
      </c>
      <c r="AI326">
        <v>1</v>
      </c>
      <c r="AJ326">
        <v>3</v>
      </c>
      <c r="AK326">
        <v>3</v>
      </c>
      <c r="AL326">
        <v>3</v>
      </c>
      <c r="AM326">
        <v>3</v>
      </c>
      <c r="AN326">
        <v>2</v>
      </c>
      <c r="AO326">
        <v>2</v>
      </c>
      <c r="AP326">
        <v>2</v>
      </c>
      <c r="AQ326">
        <v>3</v>
      </c>
      <c r="AR326">
        <v>3</v>
      </c>
      <c r="AS326">
        <v>3</v>
      </c>
      <c r="AT326">
        <v>3</v>
      </c>
      <c r="AU326">
        <v>3</v>
      </c>
      <c r="AV326">
        <v>1</v>
      </c>
      <c r="AW326">
        <v>3</v>
      </c>
      <c r="AX326">
        <v>3</v>
      </c>
      <c r="AY326">
        <v>3</v>
      </c>
      <c r="AZ326">
        <v>4</v>
      </c>
      <c r="BA326" t="s">
        <v>934</v>
      </c>
    </row>
    <row r="327" spans="1:53" x14ac:dyDescent="0.3">
      <c r="A327">
        <v>118454555918</v>
      </c>
      <c r="B327">
        <v>453298388</v>
      </c>
      <c r="C327" s="1">
        <v>45226.807291666664</v>
      </c>
      <c r="D327" s="1">
        <v>45226.825462962966</v>
      </c>
      <c r="E327" t="s">
        <v>935</v>
      </c>
      <c r="I327" t="s">
        <v>48</v>
      </c>
      <c r="J327" t="s">
        <v>84</v>
      </c>
      <c r="K327">
        <v>5</v>
      </c>
      <c r="L327">
        <v>5</v>
      </c>
      <c r="M327">
        <v>5</v>
      </c>
      <c r="N327">
        <v>5</v>
      </c>
      <c r="O327">
        <v>5</v>
      </c>
      <c r="P327">
        <v>4</v>
      </c>
      <c r="Q327">
        <v>4</v>
      </c>
      <c r="R327">
        <v>4</v>
      </c>
      <c r="S327">
        <v>4</v>
      </c>
      <c r="T327">
        <v>5</v>
      </c>
      <c r="U327">
        <v>3</v>
      </c>
      <c r="V327">
        <v>5</v>
      </c>
      <c r="W327">
        <v>4</v>
      </c>
      <c r="X327">
        <v>5</v>
      </c>
      <c r="Y327">
        <v>5</v>
      </c>
      <c r="Z327">
        <v>4</v>
      </c>
      <c r="AA327">
        <v>5</v>
      </c>
      <c r="AB327">
        <v>4</v>
      </c>
      <c r="AC327">
        <v>4</v>
      </c>
      <c r="AD327">
        <v>4</v>
      </c>
      <c r="AE327">
        <v>3</v>
      </c>
      <c r="AF327">
        <v>3</v>
      </c>
      <c r="AG327">
        <v>4</v>
      </c>
      <c r="AH327">
        <v>4</v>
      </c>
      <c r="AI327">
        <v>2</v>
      </c>
      <c r="AJ327">
        <v>4</v>
      </c>
      <c r="AK327">
        <v>2</v>
      </c>
      <c r="AL327">
        <v>4</v>
      </c>
      <c r="AM327">
        <v>4</v>
      </c>
      <c r="AN327">
        <v>3</v>
      </c>
      <c r="AO327">
        <v>5</v>
      </c>
      <c r="AP327">
        <v>4</v>
      </c>
      <c r="AQ327">
        <v>5</v>
      </c>
      <c r="AR327">
        <v>5</v>
      </c>
      <c r="AS327">
        <v>5</v>
      </c>
      <c r="AT327">
        <v>4</v>
      </c>
      <c r="AU327">
        <v>4</v>
      </c>
      <c r="AV327">
        <v>5</v>
      </c>
      <c r="AW327">
        <v>5</v>
      </c>
      <c r="AX327">
        <v>5</v>
      </c>
      <c r="AY327">
        <v>5</v>
      </c>
      <c r="AZ327">
        <v>5</v>
      </c>
      <c r="BA327" t="s">
        <v>936</v>
      </c>
    </row>
    <row r="328" spans="1:53" x14ac:dyDescent="0.3">
      <c r="A328">
        <v>118454554525</v>
      </c>
      <c r="B328">
        <v>453298388</v>
      </c>
      <c r="C328" s="1">
        <v>45226.811261574076</v>
      </c>
      <c r="D328" s="1">
        <v>45226.823981481481</v>
      </c>
      <c r="E328" t="s">
        <v>937</v>
      </c>
      <c r="I328" t="s">
        <v>48</v>
      </c>
      <c r="J328" t="s">
        <v>49</v>
      </c>
      <c r="K328">
        <v>4</v>
      </c>
      <c r="L328">
        <v>4</v>
      </c>
      <c r="M328">
        <v>3</v>
      </c>
      <c r="N328">
        <v>3</v>
      </c>
      <c r="O328">
        <v>4</v>
      </c>
      <c r="P328">
        <v>4</v>
      </c>
      <c r="Q328">
        <v>4</v>
      </c>
      <c r="R328">
        <v>4</v>
      </c>
      <c r="S328">
        <v>4</v>
      </c>
      <c r="T328">
        <v>3</v>
      </c>
      <c r="U328">
        <v>4</v>
      </c>
      <c r="V328">
        <v>3</v>
      </c>
      <c r="W328">
        <v>4</v>
      </c>
      <c r="X328">
        <v>3</v>
      </c>
      <c r="Y328">
        <v>4</v>
      </c>
      <c r="Z328">
        <v>3</v>
      </c>
      <c r="AA328">
        <v>4</v>
      </c>
      <c r="AB328">
        <v>4</v>
      </c>
      <c r="AC328">
        <v>4</v>
      </c>
      <c r="AD328">
        <v>4</v>
      </c>
      <c r="AE328">
        <v>3</v>
      </c>
      <c r="AF328">
        <v>4</v>
      </c>
      <c r="AG328">
        <v>4</v>
      </c>
      <c r="AH328">
        <v>3</v>
      </c>
      <c r="AI328">
        <v>3</v>
      </c>
      <c r="AJ328">
        <v>4</v>
      </c>
      <c r="AK328">
        <v>4</v>
      </c>
      <c r="AL328">
        <v>4</v>
      </c>
      <c r="AM328">
        <v>3</v>
      </c>
      <c r="AN328">
        <v>3</v>
      </c>
      <c r="AO328">
        <v>3</v>
      </c>
      <c r="AP328">
        <v>4</v>
      </c>
      <c r="AQ328">
        <v>4</v>
      </c>
      <c r="AR328">
        <v>4</v>
      </c>
      <c r="AS328">
        <v>4</v>
      </c>
      <c r="AT328">
        <v>4</v>
      </c>
      <c r="AU328">
        <v>4</v>
      </c>
      <c r="AV328">
        <v>3</v>
      </c>
      <c r="AW328">
        <v>4</v>
      </c>
      <c r="AX328">
        <v>4</v>
      </c>
      <c r="AY328">
        <v>4</v>
      </c>
      <c r="AZ328">
        <v>3</v>
      </c>
      <c r="BA328" t="s">
        <v>938</v>
      </c>
    </row>
    <row r="329" spans="1:53" x14ac:dyDescent="0.3">
      <c r="A329">
        <v>118454553803</v>
      </c>
      <c r="B329">
        <v>453298388</v>
      </c>
      <c r="C329" s="1">
        <v>45226.818101851852</v>
      </c>
      <c r="D329" s="1">
        <v>45226.823252314818</v>
      </c>
      <c r="E329" t="s">
        <v>939</v>
      </c>
      <c r="I329" t="s">
        <v>48</v>
      </c>
      <c r="J329" t="s">
        <v>84</v>
      </c>
      <c r="K329">
        <v>5</v>
      </c>
      <c r="L329">
        <v>4</v>
      </c>
      <c r="M329">
        <v>5</v>
      </c>
      <c r="N329">
        <v>3</v>
      </c>
      <c r="O329">
        <v>4</v>
      </c>
      <c r="P329">
        <v>3</v>
      </c>
      <c r="Q329">
        <v>5</v>
      </c>
      <c r="R329">
        <v>4</v>
      </c>
      <c r="S329">
        <v>4</v>
      </c>
      <c r="T329">
        <v>4</v>
      </c>
      <c r="U329">
        <v>4</v>
      </c>
      <c r="V329">
        <v>3</v>
      </c>
      <c r="W329">
        <v>4</v>
      </c>
      <c r="X329">
        <v>3</v>
      </c>
      <c r="Y329">
        <v>4</v>
      </c>
      <c r="Z329">
        <v>4</v>
      </c>
      <c r="AA329">
        <v>3</v>
      </c>
      <c r="AB329">
        <v>3</v>
      </c>
      <c r="AC329">
        <v>2</v>
      </c>
      <c r="AD329">
        <v>3</v>
      </c>
      <c r="AE329">
        <v>3</v>
      </c>
      <c r="AF329">
        <v>3</v>
      </c>
      <c r="AG329">
        <v>3</v>
      </c>
      <c r="AH329">
        <v>3</v>
      </c>
      <c r="AI329">
        <v>4</v>
      </c>
      <c r="AJ329">
        <v>4</v>
      </c>
      <c r="AK329">
        <v>3</v>
      </c>
      <c r="AL329">
        <v>5</v>
      </c>
      <c r="AM329">
        <v>5</v>
      </c>
      <c r="AN329">
        <v>3</v>
      </c>
      <c r="AO329">
        <v>3</v>
      </c>
      <c r="AP329" t="s">
        <v>81</v>
      </c>
      <c r="AQ329" t="s">
        <v>81</v>
      </c>
      <c r="AR329">
        <v>4</v>
      </c>
      <c r="AS329">
        <v>4</v>
      </c>
      <c r="AT329">
        <v>4</v>
      </c>
      <c r="AU329">
        <v>5</v>
      </c>
      <c r="AV329">
        <v>3</v>
      </c>
      <c r="AW329">
        <v>3</v>
      </c>
      <c r="AX329">
        <v>4</v>
      </c>
      <c r="AY329">
        <v>3</v>
      </c>
      <c r="AZ329">
        <v>4</v>
      </c>
      <c r="BA329" t="s">
        <v>85</v>
      </c>
    </row>
    <row r="330" spans="1:53" x14ac:dyDescent="0.3">
      <c r="A330">
        <v>118454552853</v>
      </c>
      <c r="B330">
        <v>453298388</v>
      </c>
      <c r="C330" s="1">
        <v>45226.815497685187</v>
      </c>
      <c r="D330" s="1">
        <v>45226.822175925925</v>
      </c>
      <c r="E330" t="s">
        <v>940</v>
      </c>
      <c r="I330" t="s">
        <v>48</v>
      </c>
      <c r="J330" t="s">
        <v>53</v>
      </c>
      <c r="K330">
        <v>4</v>
      </c>
      <c r="L330">
        <v>4</v>
      </c>
      <c r="M330">
        <v>4</v>
      </c>
      <c r="N330">
        <v>4</v>
      </c>
      <c r="O330">
        <v>3</v>
      </c>
      <c r="P330">
        <v>3</v>
      </c>
      <c r="Q330">
        <v>4</v>
      </c>
      <c r="R330">
        <v>3</v>
      </c>
      <c r="S330">
        <v>4</v>
      </c>
      <c r="T330">
        <v>4</v>
      </c>
      <c r="U330">
        <v>3</v>
      </c>
      <c r="V330">
        <v>4</v>
      </c>
      <c r="W330">
        <v>4</v>
      </c>
      <c r="X330">
        <v>4</v>
      </c>
      <c r="Y330">
        <v>4</v>
      </c>
      <c r="Z330">
        <v>4</v>
      </c>
      <c r="AA330">
        <v>4</v>
      </c>
      <c r="AB330">
        <v>4</v>
      </c>
      <c r="AC330">
        <v>4</v>
      </c>
      <c r="AD330">
        <v>4</v>
      </c>
      <c r="AE330">
        <v>4</v>
      </c>
      <c r="AF330">
        <v>3</v>
      </c>
      <c r="AG330">
        <v>4</v>
      </c>
      <c r="AH330">
        <v>4</v>
      </c>
      <c r="AI330">
        <v>2</v>
      </c>
      <c r="AJ330">
        <v>5</v>
      </c>
      <c r="AK330">
        <v>2</v>
      </c>
      <c r="AL330">
        <v>5</v>
      </c>
      <c r="AM330">
        <v>4</v>
      </c>
      <c r="AN330" t="s">
        <v>50</v>
      </c>
      <c r="AO330">
        <v>3</v>
      </c>
      <c r="AP330">
        <v>4</v>
      </c>
      <c r="AQ330">
        <v>4</v>
      </c>
      <c r="AR330">
        <v>4</v>
      </c>
      <c r="AS330">
        <v>4</v>
      </c>
      <c r="AT330">
        <v>4</v>
      </c>
      <c r="AU330">
        <v>4</v>
      </c>
      <c r="AV330">
        <v>4</v>
      </c>
      <c r="AW330">
        <v>5</v>
      </c>
      <c r="AX330">
        <v>3</v>
      </c>
      <c r="AY330">
        <v>4</v>
      </c>
      <c r="AZ330">
        <v>4</v>
      </c>
      <c r="BA330" t="s">
        <v>941</v>
      </c>
    </row>
    <row r="331" spans="1:53" x14ac:dyDescent="0.3">
      <c r="A331">
        <v>118454551239</v>
      </c>
      <c r="B331">
        <v>453298388</v>
      </c>
      <c r="C331" s="1">
        <v>45226.813680555555</v>
      </c>
      <c r="D331" s="1">
        <v>45226.820451388892</v>
      </c>
      <c r="E331" t="s">
        <v>942</v>
      </c>
      <c r="I331" t="s">
        <v>48</v>
      </c>
      <c r="J331" t="s">
        <v>53</v>
      </c>
      <c r="K331">
        <v>3</v>
      </c>
      <c r="L331">
        <v>2</v>
      </c>
      <c r="M331">
        <v>4</v>
      </c>
      <c r="N331">
        <v>3</v>
      </c>
      <c r="O331">
        <v>4</v>
      </c>
      <c r="P331">
        <v>4</v>
      </c>
      <c r="Q331">
        <v>4</v>
      </c>
      <c r="R331">
        <v>2</v>
      </c>
      <c r="S331">
        <v>4</v>
      </c>
      <c r="T331">
        <v>3</v>
      </c>
      <c r="U331">
        <v>3</v>
      </c>
      <c r="V331">
        <v>2</v>
      </c>
      <c r="W331">
        <v>3</v>
      </c>
      <c r="X331">
        <v>2</v>
      </c>
      <c r="Y331">
        <v>4</v>
      </c>
      <c r="Z331">
        <v>4</v>
      </c>
      <c r="AA331">
        <v>4</v>
      </c>
      <c r="AB331">
        <v>4</v>
      </c>
      <c r="AC331">
        <v>1</v>
      </c>
      <c r="AD331">
        <v>2</v>
      </c>
      <c r="AE331">
        <v>3</v>
      </c>
      <c r="AF331">
        <v>3</v>
      </c>
      <c r="AG331">
        <v>4</v>
      </c>
      <c r="AH331">
        <v>4</v>
      </c>
      <c r="AI331">
        <v>1</v>
      </c>
      <c r="AJ331">
        <v>1</v>
      </c>
      <c r="AK331">
        <v>1</v>
      </c>
      <c r="AL331">
        <v>4</v>
      </c>
      <c r="AM331">
        <v>4</v>
      </c>
      <c r="AN331" t="s">
        <v>50</v>
      </c>
      <c r="AO331">
        <v>4</v>
      </c>
      <c r="AP331">
        <v>2</v>
      </c>
      <c r="AQ331">
        <v>4</v>
      </c>
      <c r="AR331">
        <v>3</v>
      </c>
      <c r="AS331">
        <v>3</v>
      </c>
      <c r="AT331">
        <v>3</v>
      </c>
      <c r="AU331">
        <v>3</v>
      </c>
      <c r="AV331">
        <v>2</v>
      </c>
      <c r="AW331">
        <v>3</v>
      </c>
      <c r="AX331">
        <v>3</v>
      </c>
      <c r="AY331">
        <v>3</v>
      </c>
      <c r="AZ331">
        <v>2</v>
      </c>
      <c r="BA331" t="s">
        <v>943</v>
      </c>
    </row>
    <row r="332" spans="1:53" x14ac:dyDescent="0.3">
      <c r="A332">
        <v>118454548169</v>
      </c>
      <c r="B332">
        <v>453298388</v>
      </c>
      <c r="C332" s="1">
        <v>45226.806828703702</v>
      </c>
      <c r="D332" s="1">
        <v>45226.817187499997</v>
      </c>
      <c r="E332" t="s">
        <v>944</v>
      </c>
      <c r="I332" t="s">
        <v>48</v>
      </c>
      <c r="J332" t="s">
        <v>96</v>
      </c>
      <c r="K332">
        <v>4</v>
      </c>
      <c r="L332">
        <v>4</v>
      </c>
      <c r="M332">
        <v>5</v>
      </c>
      <c r="N332">
        <v>5</v>
      </c>
      <c r="O332">
        <v>5</v>
      </c>
      <c r="P332">
        <v>5</v>
      </c>
      <c r="Q332">
        <v>5</v>
      </c>
      <c r="R332">
        <v>5</v>
      </c>
      <c r="S332">
        <v>5</v>
      </c>
      <c r="T332">
        <v>5</v>
      </c>
      <c r="U332">
        <v>5</v>
      </c>
      <c r="V332">
        <v>4</v>
      </c>
      <c r="W332">
        <v>4</v>
      </c>
      <c r="X332">
        <v>4</v>
      </c>
      <c r="Y332">
        <v>5</v>
      </c>
      <c r="Z332">
        <v>5</v>
      </c>
      <c r="AA332">
        <v>5</v>
      </c>
      <c r="AB332">
        <v>4</v>
      </c>
      <c r="AC332">
        <v>5</v>
      </c>
      <c r="AD332">
        <v>3</v>
      </c>
      <c r="AE332">
        <v>5</v>
      </c>
      <c r="AF332">
        <v>5</v>
      </c>
      <c r="AG332">
        <v>5</v>
      </c>
      <c r="AH332">
        <v>4</v>
      </c>
      <c r="AI332">
        <v>5</v>
      </c>
      <c r="AJ332">
        <v>4</v>
      </c>
      <c r="AK332">
        <v>5</v>
      </c>
      <c r="AL332">
        <v>5</v>
      </c>
      <c r="AM332">
        <v>4</v>
      </c>
      <c r="AN332">
        <v>2</v>
      </c>
      <c r="AO332">
        <v>3</v>
      </c>
      <c r="AP332">
        <v>4</v>
      </c>
      <c r="AQ332">
        <v>4</v>
      </c>
      <c r="AR332">
        <v>4</v>
      </c>
      <c r="AS332">
        <v>4</v>
      </c>
      <c r="AT332">
        <v>4</v>
      </c>
      <c r="AU332">
        <v>5</v>
      </c>
      <c r="AV332">
        <v>4</v>
      </c>
      <c r="AW332">
        <v>4</v>
      </c>
      <c r="AX332">
        <v>4</v>
      </c>
      <c r="AY332">
        <v>4</v>
      </c>
      <c r="AZ332">
        <v>3</v>
      </c>
      <c r="BA332" t="s">
        <v>945</v>
      </c>
    </row>
    <row r="333" spans="1:53" x14ac:dyDescent="0.3">
      <c r="A333">
        <v>118454540309</v>
      </c>
      <c r="B333">
        <v>453298388</v>
      </c>
      <c r="C333" s="1">
        <v>45226.798518518517</v>
      </c>
      <c r="D333" s="1">
        <v>45226.809016203704</v>
      </c>
      <c r="E333" t="s">
        <v>951</v>
      </c>
      <c r="I333" t="s">
        <v>48</v>
      </c>
      <c r="J333" t="s">
        <v>65</v>
      </c>
      <c r="K333">
        <v>4</v>
      </c>
      <c r="L333">
        <v>4</v>
      </c>
      <c r="M333">
        <v>4</v>
      </c>
      <c r="N333">
        <v>4</v>
      </c>
      <c r="O333">
        <v>4</v>
      </c>
      <c r="P333">
        <v>4</v>
      </c>
      <c r="Q333">
        <v>4</v>
      </c>
      <c r="R333">
        <v>4</v>
      </c>
      <c r="S333">
        <v>4</v>
      </c>
      <c r="T333">
        <v>4</v>
      </c>
      <c r="U333">
        <v>3</v>
      </c>
      <c r="V333">
        <v>5</v>
      </c>
      <c r="W333">
        <v>5</v>
      </c>
      <c r="X333">
        <v>3</v>
      </c>
      <c r="Y333">
        <v>4</v>
      </c>
      <c r="Z333">
        <v>4</v>
      </c>
      <c r="AA333">
        <v>4</v>
      </c>
      <c r="AB333">
        <v>4</v>
      </c>
      <c r="AC333">
        <v>4</v>
      </c>
      <c r="AD333">
        <v>5</v>
      </c>
      <c r="AE333">
        <v>4</v>
      </c>
      <c r="AF333">
        <v>4</v>
      </c>
      <c r="AG333">
        <v>4</v>
      </c>
      <c r="AH333">
        <v>4</v>
      </c>
      <c r="AI333">
        <v>4</v>
      </c>
      <c r="AJ333">
        <v>4</v>
      </c>
      <c r="AK333">
        <v>2</v>
      </c>
      <c r="AL333">
        <v>4</v>
      </c>
      <c r="AM333">
        <v>4</v>
      </c>
      <c r="AN333">
        <v>4</v>
      </c>
      <c r="AO333">
        <v>4</v>
      </c>
      <c r="AP333">
        <v>4</v>
      </c>
      <c r="AQ333" t="s">
        <v>81</v>
      </c>
      <c r="AR333">
        <v>4</v>
      </c>
      <c r="AS333">
        <v>4</v>
      </c>
      <c r="AT333">
        <v>4</v>
      </c>
      <c r="AU333">
        <v>4</v>
      </c>
      <c r="AV333">
        <v>4</v>
      </c>
      <c r="AW333">
        <v>4</v>
      </c>
      <c r="AX333">
        <v>4</v>
      </c>
      <c r="AY333">
        <v>4</v>
      </c>
      <c r="AZ333">
        <v>3</v>
      </c>
      <c r="BA333" t="s">
        <v>113</v>
      </c>
    </row>
    <row r="334" spans="1:53" x14ac:dyDescent="0.3">
      <c r="A334">
        <v>118454540503</v>
      </c>
      <c r="B334">
        <v>453298388</v>
      </c>
      <c r="C334" s="1">
        <v>45226.805590277778</v>
      </c>
      <c r="D334" s="1">
        <v>45226.808912037035</v>
      </c>
      <c r="E334" t="s">
        <v>952</v>
      </c>
      <c r="I334" t="s">
        <v>48</v>
      </c>
      <c r="J334" t="s">
        <v>53</v>
      </c>
      <c r="K334">
        <v>5</v>
      </c>
      <c r="L334">
        <v>5</v>
      </c>
      <c r="M334">
        <v>5</v>
      </c>
      <c r="N334">
        <v>5</v>
      </c>
      <c r="O334">
        <v>5</v>
      </c>
      <c r="P334">
        <v>5</v>
      </c>
      <c r="Q334">
        <v>5</v>
      </c>
      <c r="R334">
        <v>5</v>
      </c>
      <c r="S334">
        <v>5</v>
      </c>
      <c r="T334">
        <v>5</v>
      </c>
      <c r="U334">
        <v>5</v>
      </c>
      <c r="V334">
        <v>4</v>
      </c>
      <c r="W334">
        <v>5</v>
      </c>
      <c r="X334">
        <v>4</v>
      </c>
      <c r="Y334">
        <v>5</v>
      </c>
      <c r="Z334">
        <v>4</v>
      </c>
      <c r="AA334">
        <v>5</v>
      </c>
      <c r="AB334">
        <v>5</v>
      </c>
      <c r="AC334">
        <v>5</v>
      </c>
      <c r="AD334">
        <v>5</v>
      </c>
      <c r="AE334">
        <v>4</v>
      </c>
      <c r="AF334">
        <v>5</v>
      </c>
      <c r="AG334">
        <v>5</v>
      </c>
      <c r="AH334">
        <v>4</v>
      </c>
      <c r="AI334">
        <v>4</v>
      </c>
      <c r="AJ334">
        <v>4</v>
      </c>
      <c r="AK334">
        <v>4</v>
      </c>
      <c r="AL334">
        <v>5</v>
      </c>
      <c r="AM334">
        <v>4</v>
      </c>
      <c r="AN334" t="s">
        <v>50</v>
      </c>
      <c r="AO334">
        <v>5</v>
      </c>
      <c r="AP334">
        <v>5</v>
      </c>
      <c r="AQ334">
        <v>5</v>
      </c>
      <c r="AR334">
        <v>5</v>
      </c>
      <c r="AS334">
        <v>5</v>
      </c>
      <c r="AT334">
        <v>5</v>
      </c>
      <c r="AU334">
        <v>5</v>
      </c>
      <c r="AV334">
        <v>4</v>
      </c>
      <c r="AW334">
        <v>5</v>
      </c>
      <c r="AX334">
        <v>5</v>
      </c>
      <c r="AY334">
        <v>5</v>
      </c>
      <c r="AZ334">
        <v>4</v>
      </c>
      <c r="BA334" t="s">
        <v>953</v>
      </c>
    </row>
    <row r="335" spans="1:53" x14ac:dyDescent="0.3">
      <c r="A335">
        <v>118454537315</v>
      </c>
      <c r="B335">
        <v>453298388</v>
      </c>
      <c r="C335" s="1">
        <v>45226.799328703702</v>
      </c>
      <c r="D335" s="1">
        <v>45226.805439814816</v>
      </c>
      <c r="E335" t="s">
        <v>955</v>
      </c>
      <c r="I335" t="s">
        <v>48</v>
      </c>
      <c r="J335" t="s">
        <v>84</v>
      </c>
      <c r="K335">
        <v>4</v>
      </c>
      <c r="L335">
        <v>2</v>
      </c>
      <c r="M335">
        <v>2</v>
      </c>
      <c r="N335">
        <v>4</v>
      </c>
      <c r="O335">
        <v>2</v>
      </c>
      <c r="P335">
        <v>3</v>
      </c>
      <c r="Q335">
        <v>4</v>
      </c>
      <c r="R335">
        <v>2</v>
      </c>
      <c r="S335">
        <v>3</v>
      </c>
      <c r="T335">
        <v>3</v>
      </c>
      <c r="U335">
        <v>3</v>
      </c>
      <c r="V335">
        <v>3</v>
      </c>
      <c r="W335">
        <v>3</v>
      </c>
      <c r="X335">
        <v>2</v>
      </c>
      <c r="Y335">
        <v>3</v>
      </c>
      <c r="Z335">
        <v>4</v>
      </c>
      <c r="AA335">
        <v>4</v>
      </c>
      <c r="AB335">
        <v>4</v>
      </c>
      <c r="AC335">
        <v>4</v>
      </c>
      <c r="AD335">
        <v>4</v>
      </c>
      <c r="AE335">
        <v>3</v>
      </c>
      <c r="AF335">
        <v>3</v>
      </c>
      <c r="AG335">
        <v>4</v>
      </c>
      <c r="AH335">
        <v>4</v>
      </c>
      <c r="AI335">
        <v>3</v>
      </c>
      <c r="AJ335">
        <v>4</v>
      </c>
      <c r="AK335">
        <v>1</v>
      </c>
      <c r="AL335">
        <v>4</v>
      </c>
      <c r="AM335">
        <v>1</v>
      </c>
      <c r="AN335" t="s">
        <v>50</v>
      </c>
      <c r="AO335">
        <v>4</v>
      </c>
      <c r="AP335">
        <v>4</v>
      </c>
      <c r="AQ335">
        <v>4</v>
      </c>
      <c r="AR335">
        <v>2</v>
      </c>
      <c r="AS335">
        <v>3</v>
      </c>
      <c r="AT335">
        <v>4</v>
      </c>
      <c r="AU335">
        <v>3</v>
      </c>
      <c r="AV335">
        <v>2</v>
      </c>
      <c r="AW335">
        <v>4</v>
      </c>
      <c r="AX335">
        <v>1</v>
      </c>
      <c r="AY335">
        <v>3</v>
      </c>
      <c r="AZ335">
        <v>3</v>
      </c>
      <c r="BA335" t="s">
        <v>956</v>
      </c>
    </row>
    <row r="336" spans="1:53" x14ac:dyDescent="0.3">
      <c r="A336">
        <v>118454536896</v>
      </c>
      <c r="B336">
        <v>453298388</v>
      </c>
      <c r="C336" s="1">
        <v>45226.799583333333</v>
      </c>
      <c r="D336" s="1">
        <v>45226.805034722223</v>
      </c>
      <c r="E336" t="s">
        <v>957</v>
      </c>
      <c r="I336" t="s">
        <v>48</v>
      </c>
      <c r="J336" t="s">
        <v>65</v>
      </c>
      <c r="K336">
        <v>2</v>
      </c>
      <c r="L336">
        <v>2</v>
      </c>
      <c r="M336">
        <v>3</v>
      </c>
      <c r="N336">
        <v>4</v>
      </c>
      <c r="O336">
        <v>3</v>
      </c>
      <c r="P336">
        <v>4</v>
      </c>
      <c r="Q336">
        <v>4</v>
      </c>
      <c r="R336">
        <v>4</v>
      </c>
      <c r="S336">
        <v>4</v>
      </c>
      <c r="T336">
        <v>4</v>
      </c>
      <c r="U336">
        <v>4</v>
      </c>
      <c r="V336">
        <v>4</v>
      </c>
      <c r="W336">
        <v>4</v>
      </c>
      <c r="X336">
        <v>3</v>
      </c>
      <c r="Y336">
        <v>4</v>
      </c>
      <c r="Z336">
        <v>4</v>
      </c>
      <c r="AA336">
        <v>3</v>
      </c>
      <c r="AB336">
        <v>5</v>
      </c>
      <c r="AC336">
        <v>4</v>
      </c>
      <c r="AD336">
        <v>4</v>
      </c>
      <c r="AE336">
        <v>4</v>
      </c>
      <c r="AF336">
        <v>4</v>
      </c>
      <c r="AG336">
        <v>4</v>
      </c>
      <c r="AH336">
        <v>4</v>
      </c>
      <c r="AI336">
        <v>2</v>
      </c>
      <c r="AJ336">
        <v>4</v>
      </c>
      <c r="AK336">
        <v>2</v>
      </c>
      <c r="AL336">
        <v>3</v>
      </c>
      <c r="AM336">
        <v>4</v>
      </c>
      <c r="AN336" t="s">
        <v>50</v>
      </c>
      <c r="AO336">
        <v>4</v>
      </c>
      <c r="AP336">
        <v>4</v>
      </c>
      <c r="AQ336">
        <v>4</v>
      </c>
      <c r="AR336">
        <v>4</v>
      </c>
      <c r="AS336">
        <v>4</v>
      </c>
      <c r="AT336">
        <v>2</v>
      </c>
      <c r="AU336">
        <v>4</v>
      </c>
      <c r="AV336">
        <v>3</v>
      </c>
      <c r="AW336">
        <v>4</v>
      </c>
      <c r="AX336">
        <v>4</v>
      </c>
      <c r="AY336">
        <v>4</v>
      </c>
      <c r="AZ336">
        <v>3</v>
      </c>
      <c r="BA336" t="s">
        <v>958</v>
      </c>
    </row>
    <row r="337" spans="1:53" x14ac:dyDescent="0.3">
      <c r="A337">
        <v>118454536121</v>
      </c>
      <c r="B337">
        <v>453298388</v>
      </c>
      <c r="C337" s="1">
        <v>45226.795081018521</v>
      </c>
      <c r="D337" s="1">
        <v>45226.804155092592</v>
      </c>
      <c r="E337" t="s">
        <v>959</v>
      </c>
      <c r="I337" t="s">
        <v>48</v>
      </c>
      <c r="J337" t="s">
        <v>84</v>
      </c>
      <c r="K337">
        <v>4</v>
      </c>
      <c r="L337">
        <v>3</v>
      </c>
      <c r="M337">
        <v>4</v>
      </c>
      <c r="N337">
        <v>3</v>
      </c>
      <c r="O337">
        <v>4</v>
      </c>
      <c r="P337">
        <v>4</v>
      </c>
      <c r="Q337">
        <v>4</v>
      </c>
      <c r="R337">
        <v>3</v>
      </c>
      <c r="S337">
        <v>3</v>
      </c>
      <c r="T337">
        <v>4</v>
      </c>
      <c r="U337">
        <v>4</v>
      </c>
      <c r="V337">
        <v>4</v>
      </c>
      <c r="W337">
        <v>3</v>
      </c>
      <c r="X337">
        <v>2</v>
      </c>
      <c r="Y337">
        <v>4</v>
      </c>
      <c r="Z337">
        <v>3</v>
      </c>
      <c r="AA337">
        <v>3</v>
      </c>
      <c r="AB337">
        <v>4</v>
      </c>
      <c r="AC337">
        <v>4</v>
      </c>
      <c r="AD337">
        <v>2</v>
      </c>
      <c r="AE337">
        <v>2</v>
      </c>
      <c r="AF337">
        <v>2</v>
      </c>
      <c r="AG337">
        <v>3</v>
      </c>
      <c r="AH337">
        <v>2</v>
      </c>
      <c r="AI337">
        <v>4</v>
      </c>
      <c r="AJ337">
        <v>4</v>
      </c>
      <c r="AK337">
        <v>4</v>
      </c>
      <c r="AL337">
        <v>4</v>
      </c>
      <c r="AM337">
        <v>4</v>
      </c>
      <c r="AN337">
        <v>4</v>
      </c>
      <c r="AO337">
        <v>4</v>
      </c>
      <c r="AP337">
        <v>4</v>
      </c>
      <c r="AQ337">
        <v>4</v>
      </c>
      <c r="AR337">
        <v>4</v>
      </c>
      <c r="AS337">
        <v>4</v>
      </c>
      <c r="AT337">
        <v>3</v>
      </c>
      <c r="AU337">
        <v>4</v>
      </c>
      <c r="AV337">
        <v>3</v>
      </c>
      <c r="AW337">
        <v>4</v>
      </c>
      <c r="AX337">
        <v>3</v>
      </c>
      <c r="AY337">
        <v>4</v>
      </c>
      <c r="AZ337">
        <v>3</v>
      </c>
      <c r="BA337" t="s">
        <v>960</v>
      </c>
    </row>
    <row r="338" spans="1:53" x14ac:dyDescent="0.3">
      <c r="A338">
        <v>118454535909</v>
      </c>
      <c r="B338">
        <v>453298388</v>
      </c>
      <c r="C338" s="1">
        <v>45226.799942129626</v>
      </c>
      <c r="D338" s="1">
        <v>45226.803912037038</v>
      </c>
      <c r="E338" t="s">
        <v>961</v>
      </c>
      <c r="I338" t="s">
        <v>48</v>
      </c>
      <c r="J338" t="s">
        <v>49</v>
      </c>
      <c r="K338">
        <v>4</v>
      </c>
      <c r="L338">
        <v>5</v>
      </c>
      <c r="M338">
        <v>5</v>
      </c>
      <c r="N338">
        <v>4</v>
      </c>
      <c r="O338">
        <v>4</v>
      </c>
      <c r="P338">
        <v>5</v>
      </c>
      <c r="Q338">
        <v>5</v>
      </c>
      <c r="R338">
        <v>4</v>
      </c>
      <c r="S338">
        <v>5</v>
      </c>
      <c r="T338">
        <v>4</v>
      </c>
      <c r="U338">
        <v>5</v>
      </c>
      <c r="V338">
        <v>3</v>
      </c>
      <c r="W338">
        <v>4</v>
      </c>
      <c r="X338">
        <v>5</v>
      </c>
      <c r="Y338">
        <v>5</v>
      </c>
      <c r="Z338">
        <v>4</v>
      </c>
      <c r="AA338">
        <v>4</v>
      </c>
      <c r="AB338">
        <v>4</v>
      </c>
      <c r="AC338">
        <v>4</v>
      </c>
      <c r="AD338">
        <v>4</v>
      </c>
      <c r="AE338">
        <v>5</v>
      </c>
      <c r="AF338">
        <v>4</v>
      </c>
      <c r="AG338">
        <v>4</v>
      </c>
      <c r="AH338">
        <v>5</v>
      </c>
      <c r="AI338">
        <v>4</v>
      </c>
      <c r="AJ338">
        <v>4</v>
      </c>
      <c r="AK338">
        <v>3</v>
      </c>
      <c r="AL338">
        <v>4</v>
      </c>
      <c r="AM338">
        <v>5</v>
      </c>
      <c r="AN338">
        <v>5</v>
      </c>
      <c r="AO338">
        <v>4</v>
      </c>
      <c r="AP338">
        <v>5</v>
      </c>
      <c r="AQ338">
        <v>5</v>
      </c>
      <c r="AR338">
        <v>5</v>
      </c>
      <c r="AS338">
        <v>5</v>
      </c>
      <c r="AT338">
        <v>5</v>
      </c>
      <c r="AU338">
        <v>5</v>
      </c>
      <c r="AV338">
        <v>4</v>
      </c>
      <c r="AW338">
        <v>5</v>
      </c>
      <c r="AX338">
        <v>5</v>
      </c>
      <c r="AY338">
        <v>5</v>
      </c>
      <c r="AZ338">
        <v>5</v>
      </c>
      <c r="BA338" t="s">
        <v>962</v>
      </c>
    </row>
    <row r="339" spans="1:53" x14ac:dyDescent="0.3">
      <c r="A339">
        <v>118454525770</v>
      </c>
      <c r="B339">
        <v>453298388</v>
      </c>
      <c r="C339" s="1">
        <v>45226.785902777781</v>
      </c>
      <c r="D339" s="1">
        <v>45226.802175925928</v>
      </c>
      <c r="E339" t="s">
        <v>917</v>
      </c>
      <c r="I339" t="s">
        <v>48</v>
      </c>
      <c r="J339" t="s">
        <v>84</v>
      </c>
      <c r="K339">
        <v>3</v>
      </c>
      <c r="L339">
        <v>3</v>
      </c>
      <c r="M339">
        <v>4</v>
      </c>
      <c r="N339">
        <v>4</v>
      </c>
      <c r="O339">
        <v>3</v>
      </c>
      <c r="P339">
        <v>4</v>
      </c>
      <c r="Q339">
        <v>4</v>
      </c>
      <c r="R339">
        <v>4</v>
      </c>
      <c r="S339">
        <v>4</v>
      </c>
      <c r="T339">
        <v>3</v>
      </c>
      <c r="U339">
        <v>4</v>
      </c>
      <c r="V339">
        <v>4</v>
      </c>
      <c r="W339">
        <v>4</v>
      </c>
      <c r="X339">
        <v>2</v>
      </c>
      <c r="Y339">
        <v>3</v>
      </c>
      <c r="Z339">
        <v>4</v>
      </c>
      <c r="AA339">
        <v>4</v>
      </c>
      <c r="AB339">
        <v>4</v>
      </c>
      <c r="AC339">
        <v>4</v>
      </c>
      <c r="AD339">
        <v>4</v>
      </c>
      <c r="AE339">
        <v>4</v>
      </c>
      <c r="AF339">
        <v>4</v>
      </c>
      <c r="AG339">
        <v>4</v>
      </c>
      <c r="AH339">
        <v>4</v>
      </c>
      <c r="AI339">
        <v>4</v>
      </c>
      <c r="AJ339">
        <v>4</v>
      </c>
      <c r="AK339">
        <v>2</v>
      </c>
      <c r="AL339">
        <v>4</v>
      </c>
      <c r="AM339">
        <v>4</v>
      </c>
      <c r="AN339">
        <v>3</v>
      </c>
      <c r="AO339">
        <v>4</v>
      </c>
      <c r="AP339">
        <v>4</v>
      </c>
      <c r="AQ339">
        <v>4</v>
      </c>
      <c r="AR339">
        <v>4</v>
      </c>
      <c r="AS339">
        <v>4</v>
      </c>
      <c r="AT339">
        <v>3</v>
      </c>
      <c r="AU339">
        <v>4</v>
      </c>
      <c r="AV339">
        <v>3</v>
      </c>
      <c r="AW339">
        <v>4</v>
      </c>
      <c r="AX339">
        <v>4</v>
      </c>
      <c r="AY339">
        <v>4</v>
      </c>
      <c r="AZ339">
        <v>3</v>
      </c>
      <c r="BA339" t="s">
        <v>965</v>
      </c>
    </row>
    <row r="340" spans="1:53" x14ac:dyDescent="0.3">
      <c r="A340">
        <v>118454534010</v>
      </c>
      <c r="B340">
        <v>453298388</v>
      </c>
      <c r="C340" s="1">
        <v>45226.799074074072</v>
      </c>
      <c r="D340" s="1">
        <v>45226.802129629628</v>
      </c>
      <c r="E340" t="s">
        <v>612</v>
      </c>
      <c r="I340" t="s">
        <v>48</v>
      </c>
      <c r="J340" t="s">
        <v>53</v>
      </c>
      <c r="K340">
        <v>4</v>
      </c>
      <c r="L340">
        <v>4</v>
      </c>
      <c r="M340">
        <v>4</v>
      </c>
      <c r="N340">
        <v>4</v>
      </c>
      <c r="O340">
        <v>4</v>
      </c>
      <c r="P340">
        <v>4</v>
      </c>
      <c r="Q340">
        <v>4</v>
      </c>
      <c r="R340">
        <v>4</v>
      </c>
      <c r="S340">
        <v>4</v>
      </c>
      <c r="T340">
        <v>4</v>
      </c>
      <c r="U340">
        <v>4</v>
      </c>
      <c r="V340">
        <v>4</v>
      </c>
      <c r="W340">
        <v>4</v>
      </c>
      <c r="X340">
        <v>4</v>
      </c>
      <c r="Y340">
        <v>4</v>
      </c>
      <c r="Z340">
        <v>4</v>
      </c>
      <c r="AA340">
        <v>4</v>
      </c>
      <c r="AB340">
        <v>4</v>
      </c>
      <c r="AC340">
        <v>4</v>
      </c>
      <c r="AD340">
        <v>4</v>
      </c>
      <c r="AE340">
        <v>4</v>
      </c>
      <c r="AF340">
        <v>4</v>
      </c>
      <c r="AG340">
        <v>4</v>
      </c>
      <c r="AH340">
        <v>4</v>
      </c>
      <c r="AI340">
        <v>4</v>
      </c>
      <c r="AJ340">
        <v>4</v>
      </c>
      <c r="AK340">
        <v>4</v>
      </c>
      <c r="AL340">
        <v>4</v>
      </c>
      <c r="AM340">
        <v>4</v>
      </c>
      <c r="AN340">
        <v>4</v>
      </c>
      <c r="AO340">
        <v>4</v>
      </c>
      <c r="AP340">
        <v>4</v>
      </c>
      <c r="AQ340">
        <v>4</v>
      </c>
      <c r="AR340">
        <v>4</v>
      </c>
      <c r="AS340">
        <v>4</v>
      </c>
      <c r="AT340">
        <v>4</v>
      </c>
      <c r="AU340">
        <v>4</v>
      </c>
      <c r="AV340">
        <v>4</v>
      </c>
      <c r="AW340">
        <v>4</v>
      </c>
      <c r="AX340">
        <v>4</v>
      </c>
      <c r="AY340">
        <v>4</v>
      </c>
      <c r="AZ340">
        <v>4</v>
      </c>
      <c r="BA340" t="s">
        <v>231</v>
      </c>
    </row>
    <row r="341" spans="1:53" x14ac:dyDescent="0.3">
      <c r="A341">
        <v>118454531882</v>
      </c>
      <c r="B341">
        <v>453298388</v>
      </c>
      <c r="C341" s="1">
        <v>45226.79614583333</v>
      </c>
      <c r="D341" s="1">
        <v>45226.800300925926</v>
      </c>
      <c r="E341" t="s">
        <v>970</v>
      </c>
      <c r="I341" t="s">
        <v>48</v>
      </c>
      <c r="J341" t="s">
        <v>53</v>
      </c>
      <c r="K341">
        <v>4</v>
      </c>
      <c r="L341">
        <v>4</v>
      </c>
      <c r="M341">
        <v>4</v>
      </c>
      <c r="N341">
        <v>5</v>
      </c>
      <c r="O341">
        <v>4</v>
      </c>
      <c r="P341">
        <v>4</v>
      </c>
      <c r="Q341">
        <v>5</v>
      </c>
      <c r="R341">
        <v>4</v>
      </c>
      <c r="S341">
        <v>4</v>
      </c>
      <c r="T341">
        <v>5</v>
      </c>
      <c r="U341">
        <v>3</v>
      </c>
      <c r="V341">
        <v>4</v>
      </c>
      <c r="W341">
        <v>4</v>
      </c>
      <c r="X341">
        <v>4</v>
      </c>
      <c r="Y341">
        <v>4</v>
      </c>
      <c r="Z341">
        <v>4</v>
      </c>
      <c r="AA341">
        <v>4</v>
      </c>
      <c r="AB341">
        <v>3</v>
      </c>
      <c r="AC341">
        <v>4</v>
      </c>
      <c r="AD341">
        <v>5</v>
      </c>
      <c r="AE341">
        <v>4</v>
      </c>
      <c r="AF341">
        <v>4</v>
      </c>
      <c r="AG341">
        <v>5</v>
      </c>
      <c r="AH341">
        <v>4</v>
      </c>
      <c r="AI341">
        <v>4</v>
      </c>
      <c r="AJ341">
        <v>4</v>
      </c>
      <c r="AK341">
        <v>4</v>
      </c>
      <c r="AL341">
        <v>4</v>
      </c>
      <c r="AM341">
        <v>4</v>
      </c>
      <c r="AN341" t="s">
        <v>50</v>
      </c>
      <c r="AO341">
        <v>4</v>
      </c>
      <c r="AP341">
        <v>4</v>
      </c>
      <c r="AQ341">
        <v>4</v>
      </c>
      <c r="AR341">
        <v>4</v>
      </c>
      <c r="AS341">
        <v>4</v>
      </c>
      <c r="AT341">
        <v>5</v>
      </c>
      <c r="AU341">
        <v>5</v>
      </c>
      <c r="AV341">
        <v>4</v>
      </c>
      <c r="AW341">
        <v>5</v>
      </c>
      <c r="AX341">
        <v>4</v>
      </c>
      <c r="AY341">
        <v>4</v>
      </c>
      <c r="AZ341">
        <v>5</v>
      </c>
      <c r="BA341" t="s">
        <v>152</v>
      </c>
    </row>
    <row r="342" spans="1:53" x14ac:dyDescent="0.3">
      <c r="A342">
        <v>118454532434</v>
      </c>
      <c r="B342">
        <v>453298388</v>
      </c>
      <c r="C342" s="1">
        <v>45226.791620370372</v>
      </c>
      <c r="D342" s="1">
        <v>45226.800219907411</v>
      </c>
      <c r="E342" t="s">
        <v>971</v>
      </c>
      <c r="I342" t="s">
        <v>48</v>
      </c>
      <c r="J342" t="s">
        <v>96</v>
      </c>
      <c r="K342">
        <v>5</v>
      </c>
      <c r="L342">
        <v>5</v>
      </c>
      <c r="M342">
        <v>5</v>
      </c>
      <c r="N342">
        <v>5</v>
      </c>
      <c r="O342">
        <v>5</v>
      </c>
      <c r="P342">
        <v>1</v>
      </c>
      <c r="Q342">
        <v>5</v>
      </c>
      <c r="R342">
        <v>2</v>
      </c>
      <c r="S342">
        <v>5</v>
      </c>
      <c r="T342">
        <v>5</v>
      </c>
      <c r="U342">
        <v>5</v>
      </c>
      <c r="V342">
        <v>5</v>
      </c>
      <c r="W342">
        <v>5</v>
      </c>
      <c r="X342">
        <v>2</v>
      </c>
      <c r="Y342">
        <v>5</v>
      </c>
      <c r="Z342">
        <v>5</v>
      </c>
      <c r="AA342">
        <v>5</v>
      </c>
      <c r="AB342">
        <v>5</v>
      </c>
      <c r="AC342">
        <v>5</v>
      </c>
      <c r="AD342">
        <v>2</v>
      </c>
      <c r="AE342">
        <v>5</v>
      </c>
      <c r="AF342">
        <v>5</v>
      </c>
      <c r="AG342">
        <v>5</v>
      </c>
      <c r="AH342">
        <v>5</v>
      </c>
      <c r="AI342">
        <v>1</v>
      </c>
      <c r="AJ342">
        <v>5</v>
      </c>
      <c r="AK342">
        <v>5</v>
      </c>
      <c r="AL342">
        <v>5</v>
      </c>
      <c r="AM342">
        <v>5</v>
      </c>
      <c r="AN342">
        <v>5</v>
      </c>
      <c r="AO342">
        <v>2</v>
      </c>
      <c r="AP342">
        <v>5</v>
      </c>
      <c r="AQ342">
        <v>5</v>
      </c>
      <c r="AR342">
        <v>5</v>
      </c>
      <c r="AS342">
        <v>5</v>
      </c>
      <c r="AT342">
        <v>5</v>
      </c>
      <c r="AU342">
        <v>5</v>
      </c>
      <c r="AV342">
        <v>4</v>
      </c>
      <c r="AW342">
        <v>5</v>
      </c>
      <c r="AX342">
        <v>5</v>
      </c>
      <c r="AY342">
        <v>5</v>
      </c>
      <c r="AZ342">
        <v>5</v>
      </c>
      <c r="BA342" t="s">
        <v>972</v>
      </c>
    </row>
    <row r="343" spans="1:53" x14ac:dyDescent="0.3">
      <c r="A343">
        <v>118454531002</v>
      </c>
      <c r="B343">
        <v>453298388</v>
      </c>
      <c r="C343" s="1">
        <v>45226.795624999999</v>
      </c>
      <c r="D343" s="1">
        <v>45226.798888888887</v>
      </c>
      <c r="E343" t="s">
        <v>973</v>
      </c>
      <c r="I343" t="s">
        <v>48</v>
      </c>
      <c r="J343" t="s">
        <v>65</v>
      </c>
      <c r="K343">
        <v>2</v>
      </c>
      <c r="L343">
        <v>3</v>
      </c>
      <c r="M343">
        <v>4</v>
      </c>
      <c r="N343">
        <v>2</v>
      </c>
      <c r="O343">
        <v>4</v>
      </c>
      <c r="P343">
        <v>4</v>
      </c>
      <c r="Q343">
        <v>4</v>
      </c>
      <c r="R343">
        <v>4</v>
      </c>
      <c r="S343">
        <v>4</v>
      </c>
      <c r="T343">
        <v>4</v>
      </c>
      <c r="U343">
        <v>4</v>
      </c>
      <c r="V343">
        <v>4</v>
      </c>
      <c r="W343">
        <v>4</v>
      </c>
      <c r="X343">
        <v>2</v>
      </c>
      <c r="Y343">
        <v>4</v>
      </c>
      <c r="Z343">
        <v>4</v>
      </c>
      <c r="AA343">
        <v>4</v>
      </c>
      <c r="AB343">
        <v>4</v>
      </c>
      <c r="AC343">
        <v>4</v>
      </c>
      <c r="AD343">
        <v>4</v>
      </c>
      <c r="AE343">
        <v>4</v>
      </c>
      <c r="AF343">
        <v>4</v>
      </c>
      <c r="AG343">
        <v>4</v>
      </c>
      <c r="AH343">
        <v>4</v>
      </c>
      <c r="AI343">
        <v>2</v>
      </c>
      <c r="AJ343">
        <v>4</v>
      </c>
      <c r="AK343">
        <v>4</v>
      </c>
      <c r="AL343">
        <v>4</v>
      </c>
      <c r="AM343">
        <v>2</v>
      </c>
      <c r="AN343">
        <v>2</v>
      </c>
      <c r="AO343">
        <v>3</v>
      </c>
      <c r="AP343">
        <v>4</v>
      </c>
      <c r="AQ343">
        <v>4</v>
      </c>
      <c r="AR343">
        <v>3</v>
      </c>
      <c r="AS343">
        <v>3</v>
      </c>
      <c r="AT343">
        <v>3</v>
      </c>
      <c r="AU343">
        <v>2</v>
      </c>
      <c r="AV343">
        <v>3</v>
      </c>
      <c r="AW343">
        <v>2</v>
      </c>
      <c r="AX343">
        <v>3</v>
      </c>
      <c r="AY343">
        <v>2</v>
      </c>
      <c r="AZ343">
        <v>3</v>
      </c>
      <c r="BA343" t="s">
        <v>974</v>
      </c>
    </row>
    <row r="344" spans="1:53" x14ac:dyDescent="0.3">
      <c r="A344">
        <v>118454527973</v>
      </c>
      <c r="B344">
        <v>453298388</v>
      </c>
      <c r="C344" s="1">
        <v>45226.791956018518</v>
      </c>
      <c r="D344" s="1">
        <v>45226.797083333331</v>
      </c>
      <c r="E344" t="s">
        <v>977</v>
      </c>
      <c r="I344" t="s">
        <v>48</v>
      </c>
      <c r="J344" t="s">
        <v>84</v>
      </c>
      <c r="K344">
        <v>3</v>
      </c>
      <c r="L344">
        <v>2</v>
      </c>
      <c r="M344">
        <v>4</v>
      </c>
      <c r="N344">
        <v>4</v>
      </c>
      <c r="O344">
        <v>4</v>
      </c>
      <c r="P344">
        <v>4</v>
      </c>
      <c r="Q344">
        <v>3</v>
      </c>
      <c r="R344">
        <v>2</v>
      </c>
      <c r="S344">
        <v>3</v>
      </c>
      <c r="T344">
        <v>3</v>
      </c>
      <c r="U344">
        <v>3</v>
      </c>
      <c r="V344">
        <v>4</v>
      </c>
      <c r="W344">
        <v>4</v>
      </c>
      <c r="X344">
        <v>2</v>
      </c>
      <c r="Y344">
        <v>3</v>
      </c>
      <c r="Z344">
        <v>2</v>
      </c>
      <c r="AA344">
        <v>3</v>
      </c>
      <c r="AB344">
        <v>4</v>
      </c>
      <c r="AC344">
        <v>2</v>
      </c>
      <c r="AD344">
        <v>4</v>
      </c>
      <c r="AE344">
        <v>4</v>
      </c>
      <c r="AF344">
        <v>2</v>
      </c>
      <c r="AG344">
        <v>1</v>
      </c>
      <c r="AH344">
        <v>3</v>
      </c>
      <c r="AI344">
        <v>1</v>
      </c>
      <c r="AJ344">
        <v>2</v>
      </c>
      <c r="AK344">
        <v>1</v>
      </c>
      <c r="AL344">
        <v>4</v>
      </c>
      <c r="AM344">
        <v>3</v>
      </c>
      <c r="AN344">
        <v>2</v>
      </c>
      <c r="AO344">
        <v>3</v>
      </c>
      <c r="AP344">
        <v>3</v>
      </c>
      <c r="AQ344">
        <v>1</v>
      </c>
      <c r="AR344">
        <v>3</v>
      </c>
      <c r="AS344">
        <v>2</v>
      </c>
      <c r="AT344">
        <v>3</v>
      </c>
      <c r="AU344">
        <v>3</v>
      </c>
      <c r="AV344">
        <v>2</v>
      </c>
      <c r="AW344">
        <v>3</v>
      </c>
      <c r="AX344">
        <v>3</v>
      </c>
      <c r="AY344">
        <v>1</v>
      </c>
      <c r="AZ344">
        <v>2</v>
      </c>
      <c r="BA344" t="s">
        <v>978</v>
      </c>
    </row>
    <row r="345" spans="1:53" x14ac:dyDescent="0.3">
      <c r="A345">
        <v>118454528834</v>
      </c>
      <c r="B345">
        <v>453298388</v>
      </c>
      <c r="C345" s="1">
        <v>45226.792546296296</v>
      </c>
      <c r="D345" s="1">
        <v>45226.796446759261</v>
      </c>
      <c r="E345" t="s">
        <v>979</v>
      </c>
      <c r="I345" t="s">
        <v>48</v>
      </c>
      <c r="J345" t="s">
        <v>65</v>
      </c>
      <c r="K345">
        <v>4</v>
      </c>
      <c r="L345">
        <v>4</v>
      </c>
      <c r="M345">
        <v>3</v>
      </c>
      <c r="N345">
        <v>2</v>
      </c>
      <c r="O345">
        <v>4</v>
      </c>
      <c r="P345">
        <v>4</v>
      </c>
      <c r="Q345">
        <v>2</v>
      </c>
      <c r="R345">
        <v>2</v>
      </c>
      <c r="S345">
        <v>4</v>
      </c>
      <c r="T345">
        <v>4</v>
      </c>
      <c r="U345">
        <v>3</v>
      </c>
      <c r="V345">
        <v>2</v>
      </c>
      <c r="W345">
        <v>4</v>
      </c>
      <c r="X345">
        <v>1</v>
      </c>
      <c r="Y345">
        <v>4</v>
      </c>
      <c r="Z345">
        <v>4</v>
      </c>
      <c r="AA345">
        <v>3</v>
      </c>
      <c r="AB345">
        <v>2</v>
      </c>
      <c r="AC345">
        <v>2</v>
      </c>
      <c r="AD345">
        <v>4</v>
      </c>
      <c r="AE345">
        <v>2</v>
      </c>
      <c r="AF345">
        <v>3</v>
      </c>
      <c r="AG345">
        <v>2</v>
      </c>
      <c r="AH345">
        <v>2</v>
      </c>
      <c r="AI345">
        <v>4</v>
      </c>
      <c r="AJ345">
        <v>4</v>
      </c>
      <c r="AK345">
        <v>1</v>
      </c>
      <c r="AL345">
        <v>2</v>
      </c>
      <c r="AM345">
        <v>2</v>
      </c>
      <c r="AN345">
        <v>5</v>
      </c>
      <c r="AO345">
        <v>2</v>
      </c>
      <c r="AP345">
        <v>5</v>
      </c>
      <c r="AQ345">
        <v>5</v>
      </c>
      <c r="AR345">
        <v>3</v>
      </c>
      <c r="AS345">
        <v>2</v>
      </c>
      <c r="AT345">
        <v>3</v>
      </c>
      <c r="AU345">
        <v>3</v>
      </c>
      <c r="AV345">
        <v>2</v>
      </c>
      <c r="AW345">
        <v>3</v>
      </c>
      <c r="AX345">
        <v>3</v>
      </c>
      <c r="AY345">
        <v>5</v>
      </c>
      <c r="AZ345">
        <v>3</v>
      </c>
      <c r="BA345" t="s">
        <v>980</v>
      </c>
    </row>
    <row r="346" spans="1:53" x14ac:dyDescent="0.3">
      <c r="A346">
        <v>118454524428</v>
      </c>
      <c r="B346">
        <v>453298388</v>
      </c>
      <c r="C346" s="1">
        <v>45226.7815162037</v>
      </c>
      <c r="D346" s="1">
        <v>45226.791620370372</v>
      </c>
      <c r="E346" t="s">
        <v>981</v>
      </c>
      <c r="I346" t="s">
        <v>64</v>
      </c>
      <c r="J346" t="s">
        <v>53</v>
      </c>
      <c r="K346">
        <v>3</v>
      </c>
      <c r="L346">
        <v>3</v>
      </c>
      <c r="M346">
        <v>4</v>
      </c>
      <c r="N346">
        <v>3</v>
      </c>
      <c r="O346">
        <v>3</v>
      </c>
      <c r="P346">
        <v>3</v>
      </c>
      <c r="Q346">
        <v>3</v>
      </c>
      <c r="R346">
        <v>3</v>
      </c>
      <c r="S346">
        <v>4</v>
      </c>
      <c r="T346">
        <v>4</v>
      </c>
      <c r="U346">
        <v>2</v>
      </c>
      <c r="V346">
        <v>3</v>
      </c>
      <c r="W346">
        <v>3</v>
      </c>
      <c r="X346">
        <v>2</v>
      </c>
      <c r="Y346">
        <v>3</v>
      </c>
      <c r="Z346">
        <v>3</v>
      </c>
      <c r="AA346">
        <v>4</v>
      </c>
      <c r="AB346">
        <v>4</v>
      </c>
      <c r="AC346">
        <v>3</v>
      </c>
      <c r="AD346">
        <v>4</v>
      </c>
      <c r="AE346">
        <v>4</v>
      </c>
      <c r="AF346">
        <v>4</v>
      </c>
      <c r="AG346">
        <v>4</v>
      </c>
      <c r="AH346">
        <v>4</v>
      </c>
      <c r="AI346">
        <v>2</v>
      </c>
      <c r="AJ346">
        <v>3</v>
      </c>
      <c r="AK346">
        <v>4</v>
      </c>
      <c r="AL346">
        <v>4</v>
      </c>
      <c r="AM346">
        <v>3</v>
      </c>
      <c r="AN346" t="s">
        <v>50</v>
      </c>
      <c r="AO346">
        <v>4</v>
      </c>
      <c r="AP346">
        <v>4</v>
      </c>
      <c r="AQ346">
        <v>4</v>
      </c>
      <c r="AR346">
        <v>3</v>
      </c>
      <c r="AS346">
        <v>3</v>
      </c>
      <c r="AT346">
        <v>3</v>
      </c>
      <c r="AU346">
        <v>3</v>
      </c>
      <c r="AV346">
        <v>2</v>
      </c>
      <c r="AW346">
        <v>3</v>
      </c>
      <c r="AX346">
        <v>3</v>
      </c>
      <c r="AY346">
        <v>3</v>
      </c>
      <c r="AZ346">
        <v>3</v>
      </c>
      <c r="BA346" t="s">
        <v>79</v>
      </c>
    </row>
    <row r="347" spans="1:53" x14ac:dyDescent="0.3">
      <c r="A347">
        <v>118454522793</v>
      </c>
      <c r="B347">
        <v>453298388</v>
      </c>
      <c r="C347" s="1">
        <v>45226.786134259259</v>
      </c>
      <c r="D347" s="1">
        <v>45226.790636574071</v>
      </c>
      <c r="E347" t="s">
        <v>983</v>
      </c>
      <c r="I347" t="s">
        <v>48</v>
      </c>
      <c r="J347" t="s">
        <v>49</v>
      </c>
      <c r="K347">
        <v>4</v>
      </c>
      <c r="L347">
        <v>4</v>
      </c>
      <c r="M347">
        <v>2</v>
      </c>
      <c r="N347">
        <v>4</v>
      </c>
      <c r="O347">
        <v>4</v>
      </c>
      <c r="P347">
        <v>4</v>
      </c>
      <c r="Q347">
        <v>4</v>
      </c>
      <c r="R347">
        <v>4</v>
      </c>
      <c r="S347">
        <v>4</v>
      </c>
      <c r="T347">
        <v>4</v>
      </c>
      <c r="U347">
        <v>4</v>
      </c>
      <c r="V347">
        <v>4</v>
      </c>
      <c r="W347">
        <v>4</v>
      </c>
      <c r="X347">
        <v>4</v>
      </c>
      <c r="Y347">
        <v>4</v>
      </c>
      <c r="Z347">
        <v>4</v>
      </c>
      <c r="AA347">
        <v>4</v>
      </c>
      <c r="AB347">
        <v>4</v>
      </c>
      <c r="AC347">
        <v>4</v>
      </c>
      <c r="AD347">
        <v>4</v>
      </c>
      <c r="AE347">
        <v>4</v>
      </c>
      <c r="AF347">
        <v>2</v>
      </c>
      <c r="AG347">
        <v>2</v>
      </c>
      <c r="AH347">
        <v>4</v>
      </c>
      <c r="AI347">
        <v>2</v>
      </c>
      <c r="AJ347">
        <v>2</v>
      </c>
      <c r="AK347">
        <v>2</v>
      </c>
      <c r="AL347">
        <v>4</v>
      </c>
      <c r="AM347">
        <v>4</v>
      </c>
      <c r="AN347">
        <v>4</v>
      </c>
      <c r="AO347">
        <v>2</v>
      </c>
      <c r="AP347">
        <v>4</v>
      </c>
      <c r="AQ347">
        <v>4</v>
      </c>
      <c r="AR347">
        <v>4</v>
      </c>
      <c r="AS347">
        <v>4</v>
      </c>
      <c r="AT347">
        <v>3</v>
      </c>
      <c r="AU347">
        <v>4</v>
      </c>
      <c r="AV347">
        <v>3</v>
      </c>
      <c r="AW347">
        <v>1</v>
      </c>
      <c r="AX347">
        <v>4</v>
      </c>
      <c r="AY347">
        <v>5</v>
      </c>
      <c r="AZ347">
        <v>3</v>
      </c>
      <c r="BA347" t="s">
        <v>984</v>
      </c>
    </row>
    <row r="348" spans="1:53" x14ac:dyDescent="0.3">
      <c r="A348">
        <v>118454522250</v>
      </c>
      <c r="B348">
        <v>453298388</v>
      </c>
      <c r="C348" s="1">
        <v>45226.785428240742</v>
      </c>
      <c r="D348" s="1">
        <v>45226.789583333331</v>
      </c>
      <c r="E348" t="s">
        <v>986</v>
      </c>
      <c r="I348" t="s">
        <v>56</v>
      </c>
      <c r="J348" t="s">
        <v>49</v>
      </c>
      <c r="K348">
        <v>4</v>
      </c>
      <c r="L348">
        <v>4</v>
      </c>
      <c r="M348">
        <v>4</v>
      </c>
      <c r="N348">
        <v>3</v>
      </c>
      <c r="O348">
        <v>4</v>
      </c>
      <c r="P348">
        <v>4</v>
      </c>
      <c r="Q348">
        <v>4</v>
      </c>
      <c r="R348">
        <v>4</v>
      </c>
      <c r="S348">
        <v>4</v>
      </c>
      <c r="T348">
        <v>5</v>
      </c>
      <c r="U348">
        <v>5</v>
      </c>
      <c r="V348">
        <v>4</v>
      </c>
      <c r="W348">
        <v>4</v>
      </c>
      <c r="X348">
        <v>2</v>
      </c>
      <c r="Y348">
        <v>4</v>
      </c>
      <c r="Z348">
        <v>4</v>
      </c>
      <c r="AA348">
        <v>4</v>
      </c>
      <c r="AB348">
        <v>4</v>
      </c>
      <c r="AC348">
        <v>4</v>
      </c>
      <c r="AD348">
        <v>4</v>
      </c>
      <c r="AE348">
        <v>4</v>
      </c>
      <c r="AF348">
        <v>4</v>
      </c>
      <c r="AG348">
        <v>4</v>
      </c>
      <c r="AH348">
        <v>4</v>
      </c>
      <c r="AI348">
        <v>4</v>
      </c>
      <c r="AJ348">
        <v>4</v>
      </c>
      <c r="AK348">
        <v>3</v>
      </c>
      <c r="AL348">
        <v>4</v>
      </c>
      <c r="AM348">
        <v>4</v>
      </c>
      <c r="AN348" t="s">
        <v>50</v>
      </c>
      <c r="AO348">
        <v>4</v>
      </c>
      <c r="AP348">
        <v>4</v>
      </c>
      <c r="AQ348">
        <v>4</v>
      </c>
      <c r="AR348">
        <v>4</v>
      </c>
      <c r="AS348">
        <v>4</v>
      </c>
      <c r="AT348">
        <v>4</v>
      </c>
      <c r="AU348">
        <v>4</v>
      </c>
      <c r="AV348">
        <v>4</v>
      </c>
      <c r="AW348">
        <v>4</v>
      </c>
      <c r="AX348">
        <v>4</v>
      </c>
      <c r="AY348">
        <v>4</v>
      </c>
      <c r="AZ348">
        <v>4</v>
      </c>
      <c r="BA348" t="s">
        <v>987</v>
      </c>
    </row>
    <row r="349" spans="1:53" x14ac:dyDescent="0.3">
      <c r="A349">
        <v>118454520947</v>
      </c>
      <c r="B349">
        <v>453298388</v>
      </c>
      <c r="C349" s="1">
        <v>45226.784421296295</v>
      </c>
      <c r="D349" s="1">
        <v>45226.787777777776</v>
      </c>
      <c r="E349" t="s">
        <v>988</v>
      </c>
      <c r="I349" t="s">
        <v>48</v>
      </c>
      <c r="J349" t="s">
        <v>65</v>
      </c>
      <c r="K349">
        <v>3</v>
      </c>
      <c r="L349">
        <v>3</v>
      </c>
      <c r="M349">
        <v>5</v>
      </c>
      <c r="N349">
        <v>5</v>
      </c>
      <c r="O349">
        <v>3</v>
      </c>
      <c r="P349">
        <v>4</v>
      </c>
      <c r="Q349">
        <v>4</v>
      </c>
      <c r="R349">
        <v>4</v>
      </c>
      <c r="S349">
        <v>4</v>
      </c>
      <c r="T349">
        <v>4</v>
      </c>
      <c r="U349">
        <v>5</v>
      </c>
      <c r="V349">
        <v>5</v>
      </c>
      <c r="W349">
        <v>5</v>
      </c>
      <c r="X349">
        <v>5</v>
      </c>
      <c r="Y349">
        <v>4</v>
      </c>
      <c r="Z349">
        <v>5</v>
      </c>
      <c r="AA349">
        <v>4</v>
      </c>
      <c r="AB349">
        <v>4</v>
      </c>
      <c r="AC349">
        <v>5</v>
      </c>
      <c r="AD349">
        <v>4</v>
      </c>
      <c r="AE349">
        <v>5</v>
      </c>
      <c r="AF349">
        <v>5</v>
      </c>
      <c r="AG349">
        <v>5</v>
      </c>
      <c r="AH349">
        <v>5</v>
      </c>
      <c r="AI349">
        <v>2</v>
      </c>
      <c r="AJ349">
        <v>4</v>
      </c>
      <c r="AK349">
        <v>1</v>
      </c>
      <c r="AL349">
        <v>5</v>
      </c>
      <c r="AM349">
        <v>5</v>
      </c>
      <c r="AN349">
        <v>3</v>
      </c>
      <c r="AO349">
        <v>4</v>
      </c>
      <c r="AP349">
        <v>5</v>
      </c>
      <c r="AQ349">
        <v>3</v>
      </c>
      <c r="AR349">
        <v>4</v>
      </c>
      <c r="AS349">
        <v>5</v>
      </c>
      <c r="AT349">
        <v>4</v>
      </c>
      <c r="AU349">
        <v>4</v>
      </c>
      <c r="AV349">
        <v>5</v>
      </c>
      <c r="AW349">
        <v>5</v>
      </c>
      <c r="AX349">
        <v>5</v>
      </c>
      <c r="AY349">
        <v>5</v>
      </c>
      <c r="AZ349">
        <v>5</v>
      </c>
      <c r="BA349" t="s">
        <v>989</v>
      </c>
    </row>
    <row r="350" spans="1:53" x14ac:dyDescent="0.3">
      <c r="A350">
        <v>118454511698</v>
      </c>
      <c r="B350">
        <v>453298388</v>
      </c>
      <c r="C350" s="1">
        <v>45226.773923611108</v>
      </c>
      <c r="D350" s="1">
        <v>45226.782187500001</v>
      </c>
      <c r="E350" t="s">
        <v>806</v>
      </c>
      <c r="I350" t="s">
        <v>48</v>
      </c>
      <c r="J350" t="s">
        <v>65</v>
      </c>
      <c r="K350">
        <v>4</v>
      </c>
      <c r="L350">
        <v>4</v>
      </c>
      <c r="M350">
        <v>4</v>
      </c>
      <c r="N350">
        <v>3</v>
      </c>
      <c r="O350">
        <v>3</v>
      </c>
      <c r="P350">
        <v>4</v>
      </c>
      <c r="Q350">
        <v>4</v>
      </c>
      <c r="R350">
        <v>2</v>
      </c>
      <c r="S350">
        <v>4</v>
      </c>
      <c r="T350">
        <v>2</v>
      </c>
      <c r="U350">
        <v>3</v>
      </c>
      <c r="V350">
        <v>3</v>
      </c>
      <c r="W350">
        <v>4</v>
      </c>
      <c r="X350">
        <v>3</v>
      </c>
      <c r="Y350">
        <v>3</v>
      </c>
      <c r="Z350">
        <v>4</v>
      </c>
      <c r="AA350">
        <v>5</v>
      </c>
      <c r="AB350">
        <v>5</v>
      </c>
      <c r="AC350">
        <v>5</v>
      </c>
      <c r="AD350">
        <v>5</v>
      </c>
      <c r="AE350">
        <v>4</v>
      </c>
      <c r="AF350">
        <v>3</v>
      </c>
      <c r="AG350">
        <v>4</v>
      </c>
      <c r="AH350">
        <v>4</v>
      </c>
      <c r="AI350">
        <v>4</v>
      </c>
      <c r="AJ350">
        <v>4</v>
      </c>
      <c r="AK350">
        <v>2</v>
      </c>
      <c r="AL350">
        <v>4</v>
      </c>
      <c r="AM350">
        <v>4</v>
      </c>
      <c r="AN350">
        <v>3</v>
      </c>
      <c r="AO350">
        <v>4</v>
      </c>
      <c r="AP350">
        <v>5</v>
      </c>
      <c r="AQ350">
        <v>5</v>
      </c>
      <c r="AR350">
        <v>4</v>
      </c>
      <c r="AS350">
        <v>4</v>
      </c>
      <c r="AT350">
        <v>4</v>
      </c>
      <c r="AU350">
        <v>4</v>
      </c>
      <c r="AV350">
        <v>3</v>
      </c>
      <c r="AW350">
        <v>4</v>
      </c>
      <c r="AX350">
        <v>4</v>
      </c>
      <c r="AY350">
        <v>4</v>
      </c>
      <c r="AZ350">
        <v>3</v>
      </c>
      <c r="BA350" t="s">
        <v>1002</v>
      </c>
    </row>
    <row r="351" spans="1:53" x14ac:dyDescent="0.3">
      <c r="A351">
        <v>118454515329</v>
      </c>
      <c r="B351">
        <v>453298388</v>
      </c>
      <c r="C351" s="1">
        <v>45226.762106481481</v>
      </c>
      <c r="D351" s="1">
        <v>45226.781678240739</v>
      </c>
      <c r="E351" t="s">
        <v>1003</v>
      </c>
      <c r="I351" t="s">
        <v>48</v>
      </c>
      <c r="J351" t="s">
        <v>84</v>
      </c>
      <c r="K351">
        <v>4</v>
      </c>
      <c r="L351">
        <v>4</v>
      </c>
      <c r="M351">
        <v>4</v>
      </c>
      <c r="N351">
        <v>3</v>
      </c>
      <c r="O351">
        <v>4</v>
      </c>
      <c r="P351">
        <v>4</v>
      </c>
      <c r="Q351">
        <v>4</v>
      </c>
      <c r="R351">
        <v>2</v>
      </c>
      <c r="S351">
        <v>5</v>
      </c>
      <c r="T351">
        <v>4</v>
      </c>
      <c r="U351">
        <v>4</v>
      </c>
      <c r="V351">
        <v>4</v>
      </c>
      <c r="W351">
        <v>5</v>
      </c>
      <c r="X351">
        <v>3</v>
      </c>
      <c r="Y351">
        <v>2</v>
      </c>
      <c r="Z351">
        <v>5</v>
      </c>
      <c r="AA351">
        <v>5</v>
      </c>
      <c r="AB351">
        <v>5</v>
      </c>
      <c r="AC351">
        <v>5</v>
      </c>
      <c r="AD351">
        <v>5</v>
      </c>
      <c r="AE351">
        <v>4</v>
      </c>
      <c r="AF351">
        <v>4</v>
      </c>
      <c r="AG351">
        <v>4</v>
      </c>
      <c r="AH351">
        <v>4</v>
      </c>
      <c r="AI351">
        <v>4</v>
      </c>
      <c r="AJ351">
        <v>4</v>
      </c>
      <c r="AK351">
        <v>1</v>
      </c>
      <c r="AL351">
        <v>4</v>
      </c>
      <c r="AM351">
        <v>3</v>
      </c>
      <c r="AN351">
        <v>2</v>
      </c>
      <c r="AO351">
        <v>5</v>
      </c>
      <c r="AP351">
        <v>5</v>
      </c>
      <c r="AQ351">
        <v>5</v>
      </c>
      <c r="AR351">
        <v>3</v>
      </c>
      <c r="AS351">
        <v>4</v>
      </c>
      <c r="AT351">
        <v>3</v>
      </c>
      <c r="AU351">
        <v>3</v>
      </c>
      <c r="AV351">
        <v>3</v>
      </c>
      <c r="AW351">
        <v>5</v>
      </c>
      <c r="AX351">
        <v>4</v>
      </c>
      <c r="AY351">
        <v>5</v>
      </c>
      <c r="AZ351">
        <v>2</v>
      </c>
      <c r="BA351" t="s">
        <v>85</v>
      </c>
    </row>
    <row r="352" spans="1:53" x14ac:dyDescent="0.3">
      <c r="A352">
        <v>118454512166</v>
      </c>
      <c r="B352">
        <v>453298388</v>
      </c>
      <c r="C352" s="1">
        <v>45226.767569444448</v>
      </c>
      <c r="D352" s="1">
        <v>45226.778437499997</v>
      </c>
      <c r="E352" t="s">
        <v>1005</v>
      </c>
      <c r="I352" t="s">
        <v>48</v>
      </c>
      <c r="J352" t="s">
        <v>96</v>
      </c>
      <c r="K352">
        <v>3</v>
      </c>
      <c r="L352">
        <v>4</v>
      </c>
      <c r="M352">
        <v>4</v>
      </c>
      <c r="N352">
        <v>4</v>
      </c>
      <c r="O352">
        <v>4</v>
      </c>
      <c r="P352">
        <v>4</v>
      </c>
      <c r="Q352">
        <v>4</v>
      </c>
      <c r="R352">
        <v>4</v>
      </c>
      <c r="S352">
        <v>4</v>
      </c>
      <c r="T352">
        <v>4</v>
      </c>
      <c r="U352">
        <v>4</v>
      </c>
      <c r="V352">
        <v>3</v>
      </c>
      <c r="W352">
        <v>4</v>
      </c>
      <c r="X352">
        <v>1</v>
      </c>
      <c r="Y352">
        <v>3</v>
      </c>
      <c r="Z352">
        <v>4</v>
      </c>
      <c r="AA352">
        <v>4</v>
      </c>
      <c r="AB352">
        <v>4</v>
      </c>
      <c r="AC352">
        <v>5</v>
      </c>
      <c r="AD352">
        <v>4</v>
      </c>
      <c r="AE352">
        <v>5</v>
      </c>
      <c r="AF352">
        <v>4</v>
      </c>
      <c r="AG352">
        <v>4</v>
      </c>
      <c r="AH352">
        <v>4</v>
      </c>
      <c r="AI352">
        <v>4</v>
      </c>
      <c r="AJ352">
        <v>4</v>
      </c>
      <c r="AK352">
        <v>4</v>
      </c>
      <c r="AL352">
        <v>4</v>
      </c>
      <c r="AM352">
        <v>3</v>
      </c>
      <c r="AN352" t="s">
        <v>50</v>
      </c>
      <c r="AO352">
        <v>3</v>
      </c>
      <c r="AP352">
        <v>4</v>
      </c>
      <c r="AQ352">
        <v>5</v>
      </c>
      <c r="AR352">
        <v>4</v>
      </c>
      <c r="AS352">
        <v>4</v>
      </c>
      <c r="AT352">
        <v>3</v>
      </c>
      <c r="AU352">
        <v>4</v>
      </c>
      <c r="AV352">
        <v>1</v>
      </c>
      <c r="AW352">
        <v>4</v>
      </c>
      <c r="AX352">
        <v>3</v>
      </c>
      <c r="AY352">
        <v>4</v>
      </c>
      <c r="AZ352">
        <v>3</v>
      </c>
      <c r="BA352" t="s">
        <v>1006</v>
      </c>
    </row>
    <row r="353" spans="1:53" x14ac:dyDescent="0.3">
      <c r="A353">
        <v>118454505254</v>
      </c>
      <c r="B353">
        <v>453298388</v>
      </c>
      <c r="C353" s="1">
        <v>45226.760648148149</v>
      </c>
      <c r="D353" s="1">
        <v>45226.777280092596</v>
      </c>
      <c r="E353" t="s">
        <v>1007</v>
      </c>
      <c r="I353" t="s">
        <v>48</v>
      </c>
      <c r="J353" t="s">
        <v>49</v>
      </c>
      <c r="K353">
        <v>4</v>
      </c>
      <c r="L353">
        <v>4</v>
      </c>
      <c r="M353">
        <v>4</v>
      </c>
      <c r="N353">
        <v>4</v>
      </c>
      <c r="O353">
        <v>4</v>
      </c>
      <c r="P353">
        <v>4</v>
      </c>
      <c r="Q353">
        <v>5</v>
      </c>
      <c r="R353">
        <v>4</v>
      </c>
      <c r="S353">
        <v>4</v>
      </c>
      <c r="T353">
        <v>4</v>
      </c>
      <c r="U353">
        <v>4</v>
      </c>
      <c r="V353">
        <v>4</v>
      </c>
      <c r="W353">
        <v>4</v>
      </c>
      <c r="X353">
        <v>4</v>
      </c>
      <c r="Y353">
        <v>4</v>
      </c>
      <c r="Z353">
        <v>4</v>
      </c>
      <c r="AA353">
        <v>4</v>
      </c>
      <c r="AB353">
        <v>4</v>
      </c>
      <c r="AC353">
        <v>4</v>
      </c>
      <c r="AD353">
        <v>5</v>
      </c>
      <c r="AE353">
        <v>4</v>
      </c>
      <c r="AF353">
        <v>4</v>
      </c>
      <c r="AG353">
        <v>4</v>
      </c>
      <c r="AH353">
        <v>4</v>
      </c>
      <c r="AI353">
        <v>4</v>
      </c>
      <c r="AJ353">
        <v>4</v>
      </c>
      <c r="AK353">
        <v>4</v>
      </c>
      <c r="AL353">
        <v>4</v>
      </c>
      <c r="AM353">
        <v>4</v>
      </c>
      <c r="AN353" t="s">
        <v>50</v>
      </c>
      <c r="AO353">
        <v>4</v>
      </c>
      <c r="AP353">
        <v>4</v>
      </c>
      <c r="AQ353" t="s">
        <v>81</v>
      </c>
      <c r="AR353">
        <v>4</v>
      </c>
      <c r="AS353">
        <v>4</v>
      </c>
      <c r="AT353">
        <v>4</v>
      </c>
      <c r="AU353">
        <v>4</v>
      </c>
      <c r="AV353">
        <v>4</v>
      </c>
      <c r="AW353">
        <v>5</v>
      </c>
      <c r="AX353">
        <v>4</v>
      </c>
      <c r="AZ353">
        <v>4</v>
      </c>
      <c r="BA353" t="s">
        <v>1008</v>
      </c>
    </row>
    <row r="354" spans="1:53" x14ac:dyDescent="0.3">
      <c r="A354">
        <v>118454511330</v>
      </c>
      <c r="B354">
        <v>453298388</v>
      </c>
      <c r="C354" s="1">
        <v>45226.765740740739</v>
      </c>
      <c r="D354" s="1">
        <v>45226.777245370373</v>
      </c>
      <c r="E354" t="s">
        <v>1009</v>
      </c>
      <c r="I354" t="s">
        <v>48</v>
      </c>
      <c r="J354" t="s">
        <v>49</v>
      </c>
      <c r="K354">
        <v>4</v>
      </c>
      <c r="L354">
        <v>4</v>
      </c>
      <c r="M354">
        <v>4</v>
      </c>
      <c r="N354">
        <v>4</v>
      </c>
      <c r="O354">
        <v>4</v>
      </c>
      <c r="P354">
        <v>4</v>
      </c>
      <c r="Q354">
        <v>4</v>
      </c>
      <c r="R354">
        <v>4</v>
      </c>
      <c r="S354">
        <v>5</v>
      </c>
      <c r="T354">
        <v>5</v>
      </c>
      <c r="U354">
        <v>5</v>
      </c>
      <c r="V354">
        <v>5</v>
      </c>
      <c r="W354">
        <v>5</v>
      </c>
      <c r="X354">
        <v>5</v>
      </c>
      <c r="Y354">
        <v>4</v>
      </c>
      <c r="Z354">
        <v>5</v>
      </c>
      <c r="AA354">
        <v>5</v>
      </c>
      <c r="AB354">
        <v>3</v>
      </c>
      <c r="AC354">
        <v>4</v>
      </c>
      <c r="AD354">
        <v>4</v>
      </c>
      <c r="AE354">
        <v>2</v>
      </c>
      <c r="AF354">
        <v>3</v>
      </c>
      <c r="AG354">
        <v>3</v>
      </c>
      <c r="AH354">
        <v>3</v>
      </c>
      <c r="AI354">
        <v>4</v>
      </c>
      <c r="AJ354">
        <v>4</v>
      </c>
      <c r="AK354">
        <v>2</v>
      </c>
      <c r="AL354">
        <v>4</v>
      </c>
      <c r="AM354">
        <v>5</v>
      </c>
      <c r="AN354">
        <v>4</v>
      </c>
      <c r="AO354">
        <v>4</v>
      </c>
      <c r="AP354">
        <v>4</v>
      </c>
      <c r="AQ354">
        <v>2</v>
      </c>
      <c r="AR354">
        <v>4</v>
      </c>
      <c r="AS354">
        <v>5</v>
      </c>
      <c r="AT354">
        <v>4</v>
      </c>
      <c r="AU354">
        <v>5</v>
      </c>
      <c r="AV354">
        <v>5</v>
      </c>
      <c r="AW354">
        <v>5</v>
      </c>
      <c r="AX354">
        <v>5</v>
      </c>
      <c r="AY354">
        <v>2</v>
      </c>
      <c r="AZ354">
        <v>5</v>
      </c>
      <c r="BA354" t="s">
        <v>1010</v>
      </c>
    </row>
    <row r="355" spans="1:53" x14ac:dyDescent="0.3">
      <c r="A355">
        <v>118454509998</v>
      </c>
      <c r="B355">
        <v>453298388</v>
      </c>
      <c r="C355" s="1">
        <v>45226.771516203706</v>
      </c>
      <c r="D355" s="1">
        <v>45226.776817129627</v>
      </c>
      <c r="E355" t="s">
        <v>1011</v>
      </c>
      <c r="I355" t="s">
        <v>48</v>
      </c>
      <c r="J355" t="s">
        <v>84</v>
      </c>
      <c r="K355">
        <v>4</v>
      </c>
      <c r="L355">
        <v>3</v>
      </c>
      <c r="M355">
        <v>4</v>
      </c>
      <c r="N355">
        <v>3</v>
      </c>
      <c r="O355">
        <v>4</v>
      </c>
      <c r="P355">
        <v>4</v>
      </c>
      <c r="Q355">
        <v>3</v>
      </c>
      <c r="R355">
        <v>3</v>
      </c>
      <c r="S355">
        <v>3</v>
      </c>
      <c r="T355">
        <v>3</v>
      </c>
      <c r="U355">
        <v>4</v>
      </c>
      <c r="V355">
        <v>3</v>
      </c>
      <c r="W355">
        <v>3</v>
      </c>
      <c r="X355">
        <v>2</v>
      </c>
      <c r="Y355">
        <v>3</v>
      </c>
      <c r="Z355">
        <v>3</v>
      </c>
      <c r="AA355">
        <v>3</v>
      </c>
      <c r="AB355">
        <v>3</v>
      </c>
      <c r="AC355">
        <v>4</v>
      </c>
      <c r="AD355">
        <v>4</v>
      </c>
      <c r="AE355">
        <v>4</v>
      </c>
      <c r="AF355">
        <v>3</v>
      </c>
      <c r="AG355">
        <v>4</v>
      </c>
      <c r="AH355">
        <v>3</v>
      </c>
      <c r="AI355">
        <v>3</v>
      </c>
      <c r="AJ355">
        <v>4</v>
      </c>
      <c r="AK355">
        <v>3</v>
      </c>
      <c r="AL355">
        <v>3</v>
      </c>
      <c r="AM355">
        <v>3</v>
      </c>
      <c r="AN355">
        <v>3</v>
      </c>
      <c r="AO355">
        <v>3</v>
      </c>
      <c r="AP355">
        <v>3</v>
      </c>
      <c r="AQ355">
        <v>4</v>
      </c>
      <c r="AR355">
        <v>4</v>
      </c>
      <c r="AS355">
        <v>4</v>
      </c>
      <c r="AT355">
        <v>4</v>
      </c>
      <c r="AU355">
        <v>3</v>
      </c>
      <c r="AV355">
        <v>2</v>
      </c>
      <c r="AW355">
        <v>3</v>
      </c>
      <c r="AX355">
        <v>3</v>
      </c>
      <c r="AY355">
        <v>4</v>
      </c>
      <c r="AZ355">
        <v>4</v>
      </c>
      <c r="BA355" t="s">
        <v>1012</v>
      </c>
    </row>
    <row r="356" spans="1:53" x14ac:dyDescent="0.3">
      <c r="A356">
        <v>118454495313</v>
      </c>
      <c r="B356">
        <v>453298388</v>
      </c>
      <c r="C356" s="1">
        <v>45226.756851851853</v>
      </c>
      <c r="D356" s="1">
        <v>45226.77375</v>
      </c>
      <c r="E356" t="s">
        <v>1014</v>
      </c>
      <c r="I356" t="s">
        <v>56</v>
      </c>
      <c r="J356" t="s">
        <v>53</v>
      </c>
      <c r="K356">
        <v>3</v>
      </c>
      <c r="L356">
        <v>3</v>
      </c>
      <c r="M356">
        <v>4</v>
      </c>
      <c r="N356">
        <v>4</v>
      </c>
      <c r="O356">
        <v>3</v>
      </c>
      <c r="P356">
        <v>4</v>
      </c>
      <c r="Q356">
        <v>4</v>
      </c>
      <c r="R356">
        <v>3</v>
      </c>
      <c r="S356">
        <v>4</v>
      </c>
      <c r="T356">
        <v>3</v>
      </c>
      <c r="U356">
        <v>4</v>
      </c>
      <c r="V356">
        <v>4</v>
      </c>
      <c r="W356">
        <v>4</v>
      </c>
      <c r="X356">
        <v>4</v>
      </c>
      <c r="Y356">
        <v>4</v>
      </c>
      <c r="Z356">
        <v>4</v>
      </c>
      <c r="AA356">
        <v>4</v>
      </c>
      <c r="AB356">
        <v>4</v>
      </c>
      <c r="AC356">
        <v>5</v>
      </c>
      <c r="AD356">
        <v>5</v>
      </c>
      <c r="AE356">
        <v>4</v>
      </c>
      <c r="AF356">
        <v>5</v>
      </c>
      <c r="AG356">
        <v>4</v>
      </c>
      <c r="AH356">
        <v>4</v>
      </c>
      <c r="AI356">
        <v>4</v>
      </c>
      <c r="AJ356">
        <v>4</v>
      </c>
      <c r="AK356">
        <v>4</v>
      </c>
      <c r="AL356">
        <v>4</v>
      </c>
      <c r="AM356">
        <v>4</v>
      </c>
      <c r="AN356">
        <v>4</v>
      </c>
      <c r="AO356">
        <v>4</v>
      </c>
      <c r="AP356">
        <v>4</v>
      </c>
      <c r="AQ356">
        <v>4</v>
      </c>
      <c r="AR356">
        <v>4</v>
      </c>
      <c r="AS356">
        <v>4</v>
      </c>
      <c r="AT356">
        <v>3</v>
      </c>
      <c r="AU356">
        <v>4</v>
      </c>
      <c r="AV356">
        <v>4</v>
      </c>
      <c r="AW356">
        <v>4</v>
      </c>
      <c r="AX356">
        <v>4</v>
      </c>
      <c r="AY356">
        <v>4</v>
      </c>
      <c r="AZ356">
        <v>3</v>
      </c>
      <c r="BA356" t="s">
        <v>1015</v>
      </c>
    </row>
    <row r="357" spans="1:53" x14ac:dyDescent="0.3">
      <c r="A357">
        <v>118454507371</v>
      </c>
      <c r="B357">
        <v>453298388</v>
      </c>
      <c r="C357" s="1">
        <v>45226.767858796295</v>
      </c>
      <c r="D357" s="1">
        <v>45226.7731712963</v>
      </c>
      <c r="E357" t="s">
        <v>1016</v>
      </c>
      <c r="I357" t="s">
        <v>48</v>
      </c>
      <c r="J357" t="s">
        <v>84</v>
      </c>
      <c r="K357">
        <v>3</v>
      </c>
      <c r="L357">
        <v>3</v>
      </c>
      <c r="M357">
        <v>4</v>
      </c>
      <c r="N357">
        <v>4</v>
      </c>
      <c r="O357">
        <v>4</v>
      </c>
      <c r="P357">
        <v>4</v>
      </c>
      <c r="Q357">
        <v>4</v>
      </c>
      <c r="R357">
        <v>2</v>
      </c>
      <c r="S357">
        <v>4</v>
      </c>
      <c r="T357">
        <v>4</v>
      </c>
      <c r="U357">
        <v>4</v>
      </c>
      <c r="V357">
        <v>4</v>
      </c>
      <c r="W357">
        <v>4</v>
      </c>
      <c r="X357">
        <v>4</v>
      </c>
      <c r="Y357">
        <v>4</v>
      </c>
      <c r="Z357">
        <v>4</v>
      </c>
      <c r="AA357">
        <v>4</v>
      </c>
      <c r="AB357">
        <v>3</v>
      </c>
      <c r="AC357">
        <v>3</v>
      </c>
      <c r="AD357">
        <v>4</v>
      </c>
      <c r="AE357">
        <v>4</v>
      </c>
      <c r="AF357">
        <v>4</v>
      </c>
      <c r="AG357">
        <v>4</v>
      </c>
      <c r="AH357">
        <v>3</v>
      </c>
      <c r="AI357">
        <v>4</v>
      </c>
      <c r="AJ357">
        <v>3</v>
      </c>
      <c r="AK357">
        <v>3</v>
      </c>
      <c r="AL357">
        <v>4</v>
      </c>
      <c r="AM357">
        <v>3</v>
      </c>
      <c r="AN357" t="s">
        <v>50</v>
      </c>
      <c r="AO357">
        <v>4</v>
      </c>
      <c r="AP357">
        <v>3</v>
      </c>
      <c r="AQ357">
        <v>4</v>
      </c>
      <c r="AR357">
        <v>4</v>
      </c>
      <c r="AS357">
        <v>4</v>
      </c>
      <c r="AT357">
        <v>3</v>
      </c>
      <c r="AU357">
        <v>3</v>
      </c>
      <c r="AV357">
        <v>3</v>
      </c>
      <c r="AW357">
        <v>4</v>
      </c>
      <c r="AX357">
        <v>3</v>
      </c>
      <c r="AY357">
        <v>3</v>
      </c>
      <c r="AZ357">
        <v>3</v>
      </c>
      <c r="BA357" t="s">
        <v>1017</v>
      </c>
    </row>
    <row r="358" spans="1:53" x14ac:dyDescent="0.3">
      <c r="A358">
        <v>118454506843</v>
      </c>
      <c r="B358">
        <v>453298388</v>
      </c>
      <c r="C358" s="1">
        <v>45226.76903935185</v>
      </c>
      <c r="D358" s="1">
        <v>45226.772592592592</v>
      </c>
      <c r="E358" t="s">
        <v>1018</v>
      </c>
      <c r="I358" t="s">
        <v>48</v>
      </c>
      <c r="J358" t="s">
        <v>84</v>
      </c>
      <c r="K358">
        <v>3</v>
      </c>
      <c r="L358">
        <v>4</v>
      </c>
      <c r="M358">
        <v>3</v>
      </c>
      <c r="N358">
        <v>4</v>
      </c>
      <c r="O358">
        <v>3</v>
      </c>
      <c r="P358">
        <v>3</v>
      </c>
      <c r="Q358">
        <v>4</v>
      </c>
      <c r="R358">
        <v>3</v>
      </c>
      <c r="S358">
        <v>4</v>
      </c>
      <c r="T358">
        <v>3</v>
      </c>
      <c r="U358">
        <v>3</v>
      </c>
      <c r="V358">
        <v>4</v>
      </c>
      <c r="W358">
        <v>4</v>
      </c>
      <c r="X358">
        <v>4</v>
      </c>
      <c r="Y358">
        <v>4</v>
      </c>
      <c r="Z358">
        <v>4</v>
      </c>
      <c r="AA358">
        <v>4</v>
      </c>
      <c r="AB358">
        <v>4</v>
      </c>
      <c r="AC358">
        <v>4</v>
      </c>
      <c r="AD358">
        <v>4</v>
      </c>
      <c r="AE358">
        <v>4</v>
      </c>
      <c r="AF358">
        <v>4</v>
      </c>
      <c r="AG358">
        <v>4</v>
      </c>
      <c r="AH358">
        <v>4</v>
      </c>
      <c r="AI358">
        <v>4</v>
      </c>
      <c r="AJ358">
        <v>4</v>
      </c>
      <c r="AK358">
        <v>4</v>
      </c>
      <c r="AL358">
        <v>4</v>
      </c>
      <c r="AM358">
        <v>3</v>
      </c>
      <c r="AN358">
        <v>3</v>
      </c>
      <c r="AO358">
        <v>4</v>
      </c>
      <c r="AP358">
        <v>4</v>
      </c>
      <c r="AQ358">
        <v>4</v>
      </c>
      <c r="AR358">
        <v>4</v>
      </c>
      <c r="AS358">
        <v>4</v>
      </c>
      <c r="AT358">
        <v>4</v>
      </c>
      <c r="AU358">
        <v>4</v>
      </c>
      <c r="AV358">
        <v>4</v>
      </c>
      <c r="AW358">
        <v>4</v>
      </c>
      <c r="AX358">
        <v>4</v>
      </c>
      <c r="AY358">
        <v>4</v>
      </c>
      <c r="AZ358">
        <v>4</v>
      </c>
      <c r="BA358" t="s">
        <v>85</v>
      </c>
    </row>
    <row r="359" spans="1:53" x14ac:dyDescent="0.3">
      <c r="A359">
        <v>118454505437</v>
      </c>
      <c r="B359">
        <v>453298388</v>
      </c>
      <c r="C359" s="1">
        <v>45226.756493055553</v>
      </c>
      <c r="D359" s="1">
        <v>45226.771157407406</v>
      </c>
      <c r="E359" t="s">
        <v>1020</v>
      </c>
      <c r="I359" t="s">
        <v>48</v>
      </c>
      <c r="J359" t="s">
        <v>65</v>
      </c>
      <c r="K359">
        <v>4</v>
      </c>
      <c r="L359">
        <v>4</v>
      </c>
      <c r="M359">
        <v>4</v>
      </c>
      <c r="N359">
        <v>4</v>
      </c>
      <c r="O359">
        <v>4</v>
      </c>
      <c r="P359">
        <v>4</v>
      </c>
      <c r="Q359">
        <v>2</v>
      </c>
      <c r="R359">
        <v>4</v>
      </c>
      <c r="S359">
        <v>2</v>
      </c>
      <c r="T359">
        <v>3</v>
      </c>
      <c r="U359">
        <v>2</v>
      </c>
      <c r="V359">
        <v>4</v>
      </c>
      <c r="W359">
        <v>4</v>
      </c>
      <c r="X359">
        <v>4</v>
      </c>
      <c r="Y359">
        <v>4</v>
      </c>
      <c r="Z359">
        <v>4</v>
      </c>
      <c r="AA359">
        <v>4</v>
      </c>
      <c r="AB359">
        <v>4</v>
      </c>
      <c r="AC359">
        <v>4</v>
      </c>
      <c r="AD359">
        <v>4</v>
      </c>
      <c r="AE359">
        <v>4</v>
      </c>
      <c r="AF359">
        <v>4</v>
      </c>
      <c r="AG359">
        <v>4</v>
      </c>
      <c r="AH359">
        <v>4</v>
      </c>
      <c r="AI359">
        <v>2</v>
      </c>
      <c r="AJ359">
        <v>4</v>
      </c>
      <c r="AK359">
        <v>2</v>
      </c>
      <c r="AL359">
        <v>4</v>
      </c>
      <c r="AM359">
        <v>4</v>
      </c>
      <c r="AN359">
        <v>3</v>
      </c>
      <c r="AO359">
        <v>4</v>
      </c>
      <c r="AP359">
        <v>4</v>
      </c>
      <c r="AQ359">
        <v>4</v>
      </c>
      <c r="AR359">
        <v>4</v>
      </c>
      <c r="AS359">
        <v>4</v>
      </c>
      <c r="AT359">
        <v>4</v>
      </c>
      <c r="AU359">
        <v>3</v>
      </c>
      <c r="AV359">
        <v>4</v>
      </c>
      <c r="AW359">
        <v>4</v>
      </c>
      <c r="AX359">
        <v>4</v>
      </c>
      <c r="AY359">
        <v>4</v>
      </c>
      <c r="AZ359">
        <v>4</v>
      </c>
      <c r="BA359" t="s">
        <v>1021</v>
      </c>
    </row>
    <row r="360" spans="1:53" x14ac:dyDescent="0.3">
      <c r="A360">
        <v>118454504985</v>
      </c>
      <c r="B360">
        <v>453298388</v>
      </c>
      <c r="C360" s="1">
        <v>45226.766481481478</v>
      </c>
      <c r="D360" s="1">
        <v>45226.770694444444</v>
      </c>
      <c r="E360" t="s">
        <v>484</v>
      </c>
      <c r="I360" t="s">
        <v>48</v>
      </c>
      <c r="J360" t="s">
        <v>84</v>
      </c>
      <c r="K360">
        <v>5</v>
      </c>
      <c r="L360">
        <v>3</v>
      </c>
      <c r="M360">
        <v>2</v>
      </c>
      <c r="N360">
        <v>3</v>
      </c>
      <c r="O360">
        <v>2</v>
      </c>
      <c r="P360">
        <v>4</v>
      </c>
      <c r="Q360">
        <v>4</v>
      </c>
      <c r="R360">
        <v>4</v>
      </c>
      <c r="S360">
        <v>4</v>
      </c>
      <c r="T360">
        <v>3</v>
      </c>
      <c r="U360">
        <v>4</v>
      </c>
      <c r="V360">
        <v>4</v>
      </c>
      <c r="W360">
        <v>5</v>
      </c>
      <c r="X360">
        <v>3</v>
      </c>
      <c r="Y360">
        <v>4</v>
      </c>
      <c r="Z360">
        <v>5</v>
      </c>
      <c r="AA360">
        <v>4</v>
      </c>
      <c r="AB360">
        <v>4</v>
      </c>
      <c r="AC360">
        <v>4</v>
      </c>
      <c r="AD360">
        <v>5</v>
      </c>
      <c r="AE360">
        <v>5</v>
      </c>
      <c r="AF360">
        <v>4</v>
      </c>
      <c r="AG360">
        <v>4</v>
      </c>
      <c r="AH360">
        <v>5</v>
      </c>
      <c r="AI360">
        <v>5</v>
      </c>
      <c r="AJ360">
        <v>4</v>
      </c>
      <c r="AK360">
        <v>2</v>
      </c>
      <c r="AL360">
        <v>4</v>
      </c>
      <c r="AM360">
        <v>4</v>
      </c>
      <c r="AN360">
        <v>3</v>
      </c>
      <c r="AO360">
        <v>3</v>
      </c>
      <c r="AP360">
        <v>5</v>
      </c>
      <c r="AQ360">
        <v>5</v>
      </c>
      <c r="AR360">
        <v>4</v>
      </c>
      <c r="AS360">
        <v>4</v>
      </c>
      <c r="AT360">
        <v>5</v>
      </c>
      <c r="AU360">
        <v>2</v>
      </c>
      <c r="AV360">
        <v>3</v>
      </c>
      <c r="AW360">
        <v>5</v>
      </c>
      <c r="AX360">
        <v>3</v>
      </c>
      <c r="AY360">
        <v>5</v>
      </c>
      <c r="AZ360">
        <v>3</v>
      </c>
      <c r="BA360" t="s">
        <v>1022</v>
      </c>
    </row>
    <row r="361" spans="1:53" x14ac:dyDescent="0.3">
      <c r="A361">
        <v>118454503703</v>
      </c>
      <c r="B361">
        <v>453298388</v>
      </c>
      <c r="C361" s="1">
        <v>45226.764780092592</v>
      </c>
      <c r="D361" s="1">
        <v>45226.769444444442</v>
      </c>
      <c r="E361" t="s">
        <v>1027</v>
      </c>
      <c r="I361" t="s">
        <v>48</v>
      </c>
      <c r="J361" t="s">
        <v>53</v>
      </c>
      <c r="K361">
        <v>4</v>
      </c>
      <c r="L361">
        <v>4</v>
      </c>
      <c r="M361">
        <v>4</v>
      </c>
      <c r="N361">
        <v>4</v>
      </c>
      <c r="O361">
        <v>4</v>
      </c>
      <c r="P361">
        <v>2</v>
      </c>
      <c r="Q361">
        <v>3</v>
      </c>
      <c r="R361">
        <v>4</v>
      </c>
      <c r="S361">
        <v>4</v>
      </c>
      <c r="T361">
        <v>4</v>
      </c>
      <c r="U361">
        <v>2</v>
      </c>
      <c r="V361">
        <v>2</v>
      </c>
      <c r="W361">
        <v>4</v>
      </c>
      <c r="X361">
        <v>3</v>
      </c>
      <c r="Y361">
        <v>4</v>
      </c>
      <c r="Z361">
        <v>4</v>
      </c>
      <c r="AA361">
        <v>4</v>
      </c>
      <c r="AB361">
        <v>4</v>
      </c>
      <c r="AC361">
        <v>4</v>
      </c>
      <c r="AD361">
        <v>5</v>
      </c>
      <c r="AE361">
        <v>4</v>
      </c>
      <c r="AF361">
        <v>3</v>
      </c>
      <c r="AG361">
        <v>4</v>
      </c>
      <c r="AH361">
        <v>3</v>
      </c>
      <c r="AI361">
        <v>4</v>
      </c>
      <c r="AJ361">
        <v>2</v>
      </c>
      <c r="AK361">
        <v>2</v>
      </c>
      <c r="AL361">
        <v>4</v>
      </c>
      <c r="AM361">
        <v>3</v>
      </c>
      <c r="AN361">
        <v>2</v>
      </c>
      <c r="AO361">
        <v>4</v>
      </c>
      <c r="AP361">
        <v>4</v>
      </c>
      <c r="AQ361">
        <v>5</v>
      </c>
      <c r="AR361">
        <v>4</v>
      </c>
      <c r="AS361">
        <v>4</v>
      </c>
      <c r="AT361">
        <v>4</v>
      </c>
      <c r="AU361">
        <v>4</v>
      </c>
      <c r="AV361">
        <v>3</v>
      </c>
      <c r="AW361">
        <v>3</v>
      </c>
      <c r="AX361">
        <v>3</v>
      </c>
      <c r="AY361">
        <v>4</v>
      </c>
      <c r="AZ361">
        <v>3</v>
      </c>
      <c r="BA361" t="s">
        <v>1028</v>
      </c>
    </row>
    <row r="362" spans="1:53" x14ac:dyDescent="0.3">
      <c r="A362">
        <v>118454503583</v>
      </c>
      <c r="B362">
        <v>453298388</v>
      </c>
      <c r="C362" s="1">
        <v>45226.757650462961</v>
      </c>
      <c r="D362" s="1">
        <v>45226.769328703704</v>
      </c>
      <c r="E362" t="s">
        <v>1029</v>
      </c>
      <c r="I362" t="s">
        <v>48</v>
      </c>
      <c r="J362" t="s">
        <v>53</v>
      </c>
      <c r="K362">
        <v>4</v>
      </c>
      <c r="L362">
        <v>4</v>
      </c>
      <c r="M362">
        <v>4</v>
      </c>
      <c r="N362">
        <v>3</v>
      </c>
      <c r="O362">
        <v>4</v>
      </c>
      <c r="P362">
        <v>3</v>
      </c>
      <c r="Q362">
        <v>4</v>
      </c>
      <c r="R362">
        <v>2</v>
      </c>
      <c r="S362">
        <v>4</v>
      </c>
      <c r="T362">
        <v>2</v>
      </c>
      <c r="U362">
        <v>1</v>
      </c>
      <c r="V362">
        <v>4</v>
      </c>
      <c r="W362">
        <v>4</v>
      </c>
      <c r="X362">
        <v>2</v>
      </c>
      <c r="Y362">
        <v>2</v>
      </c>
      <c r="Z362">
        <v>4</v>
      </c>
      <c r="AA362">
        <v>4</v>
      </c>
      <c r="AB362">
        <v>4</v>
      </c>
      <c r="AC362">
        <v>4</v>
      </c>
      <c r="AD362">
        <v>2</v>
      </c>
      <c r="AE362">
        <v>2</v>
      </c>
      <c r="AF362">
        <v>2</v>
      </c>
      <c r="AG362">
        <v>3</v>
      </c>
      <c r="AH362">
        <v>3</v>
      </c>
      <c r="AI362">
        <v>1</v>
      </c>
      <c r="AJ362">
        <v>4</v>
      </c>
      <c r="AK362">
        <v>1</v>
      </c>
      <c r="AL362">
        <v>3</v>
      </c>
      <c r="AM362">
        <v>3</v>
      </c>
      <c r="AN362" t="s">
        <v>50</v>
      </c>
      <c r="AO362">
        <v>5</v>
      </c>
      <c r="AP362">
        <v>5</v>
      </c>
      <c r="AQ362">
        <v>5</v>
      </c>
      <c r="AR362">
        <v>4</v>
      </c>
      <c r="AS362">
        <v>5</v>
      </c>
      <c r="AT362">
        <v>4</v>
      </c>
      <c r="AU362">
        <v>4</v>
      </c>
      <c r="AV362">
        <v>3</v>
      </c>
      <c r="AW362">
        <v>4</v>
      </c>
      <c r="AX362">
        <v>3</v>
      </c>
      <c r="AY362">
        <v>4</v>
      </c>
      <c r="AZ362">
        <v>3</v>
      </c>
      <c r="BA362" t="s">
        <v>1030</v>
      </c>
    </row>
    <row r="363" spans="1:53" x14ac:dyDescent="0.3">
      <c r="A363">
        <v>118454502571</v>
      </c>
      <c r="B363">
        <v>453298388</v>
      </c>
      <c r="C363" s="1">
        <v>45226.759236111109</v>
      </c>
      <c r="D363" s="1">
        <v>45226.768321759257</v>
      </c>
      <c r="E363" t="s">
        <v>1031</v>
      </c>
      <c r="I363" t="s">
        <v>48</v>
      </c>
      <c r="J363" t="s">
        <v>84</v>
      </c>
      <c r="K363">
        <v>4</v>
      </c>
      <c r="L363">
        <v>4</v>
      </c>
      <c r="M363">
        <v>4</v>
      </c>
      <c r="N363">
        <v>3</v>
      </c>
      <c r="O363">
        <v>4</v>
      </c>
      <c r="P363">
        <v>3</v>
      </c>
      <c r="Q363">
        <v>4</v>
      </c>
      <c r="R363">
        <v>4</v>
      </c>
      <c r="S363">
        <v>4</v>
      </c>
      <c r="T363">
        <v>4</v>
      </c>
      <c r="U363">
        <v>4</v>
      </c>
      <c r="V363">
        <v>4</v>
      </c>
      <c r="W363">
        <v>4</v>
      </c>
      <c r="X363">
        <v>3</v>
      </c>
      <c r="Y363">
        <v>4</v>
      </c>
      <c r="Z363">
        <v>4</v>
      </c>
      <c r="AA363">
        <v>4</v>
      </c>
      <c r="AB363">
        <v>4</v>
      </c>
      <c r="AC363">
        <v>4</v>
      </c>
      <c r="AD363">
        <v>4</v>
      </c>
      <c r="AE363">
        <v>4</v>
      </c>
      <c r="AF363">
        <v>4</v>
      </c>
      <c r="AG363">
        <v>4</v>
      </c>
      <c r="AH363">
        <v>4</v>
      </c>
      <c r="AI363">
        <v>4</v>
      </c>
      <c r="AJ363">
        <v>4</v>
      </c>
      <c r="AK363">
        <v>4</v>
      </c>
      <c r="AL363">
        <v>4</v>
      </c>
      <c r="AM363">
        <v>4</v>
      </c>
      <c r="AN363" t="s">
        <v>50</v>
      </c>
      <c r="AO363">
        <v>4</v>
      </c>
      <c r="AP363">
        <v>4</v>
      </c>
      <c r="AQ363">
        <v>4</v>
      </c>
      <c r="AR363">
        <v>4</v>
      </c>
      <c r="AS363">
        <v>5</v>
      </c>
      <c r="AT363">
        <v>5</v>
      </c>
      <c r="AU363">
        <v>4</v>
      </c>
      <c r="AV363">
        <v>4</v>
      </c>
      <c r="AW363">
        <v>5</v>
      </c>
      <c r="AX363">
        <v>5</v>
      </c>
      <c r="AY363">
        <v>5</v>
      </c>
      <c r="AZ363">
        <v>4</v>
      </c>
      <c r="BA363" t="s">
        <v>1032</v>
      </c>
    </row>
    <row r="364" spans="1:53" x14ac:dyDescent="0.3">
      <c r="A364">
        <v>118454501663</v>
      </c>
      <c r="B364">
        <v>453298388</v>
      </c>
      <c r="C364" s="1">
        <v>45226.761122685188</v>
      </c>
      <c r="D364" s="1">
        <v>45226.767418981479</v>
      </c>
      <c r="E364" t="s">
        <v>1033</v>
      </c>
      <c r="I364" t="s">
        <v>48</v>
      </c>
      <c r="J364" t="s">
        <v>65</v>
      </c>
      <c r="K364">
        <v>5</v>
      </c>
      <c r="L364">
        <v>5</v>
      </c>
      <c r="M364">
        <v>5</v>
      </c>
      <c r="N364">
        <v>5</v>
      </c>
      <c r="O364">
        <v>5</v>
      </c>
      <c r="P364">
        <v>4</v>
      </c>
      <c r="Q364">
        <v>5</v>
      </c>
      <c r="R364">
        <v>5</v>
      </c>
      <c r="S364">
        <v>5</v>
      </c>
      <c r="T364">
        <v>5</v>
      </c>
      <c r="U364">
        <v>5</v>
      </c>
      <c r="V364">
        <v>5</v>
      </c>
      <c r="W364">
        <v>5</v>
      </c>
      <c r="X364">
        <v>5</v>
      </c>
      <c r="Y364">
        <v>5</v>
      </c>
      <c r="Z364">
        <v>5</v>
      </c>
      <c r="AA364">
        <v>4</v>
      </c>
      <c r="AB364">
        <v>5</v>
      </c>
      <c r="AC364">
        <v>5</v>
      </c>
      <c r="AD364">
        <v>5</v>
      </c>
      <c r="AE364">
        <v>5</v>
      </c>
      <c r="AF364">
        <v>4</v>
      </c>
      <c r="AG364">
        <v>5</v>
      </c>
      <c r="AH364">
        <v>5</v>
      </c>
      <c r="AI364">
        <v>4</v>
      </c>
      <c r="AJ364">
        <v>5</v>
      </c>
      <c r="AK364">
        <v>2</v>
      </c>
      <c r="AL364">
        <v>5</v>
      </c>
      <c r="AM364">
        <v>5</v>
      </c>
      <c r="AN364" t="s">
        <v>50</v>
      </c>
      <c r="AO364">
        <v>4</v>
      </c>
      <c r="AP364">
        <v>5</v>
      </c>
      <c r="AQ364">
        <v>5</v>
      </c>
      <c r="AR364">
        <v>5</v>
      </c>
      <c r="AS364">
        <v>5</v>
      </c>
      <c r="AT364">
        <v>5</v>
      </c>
      <c r="AU364">
        <v>5</v>
      </c>
      <c r="AV364">
        <v>5</v>
      </c>
      <c r="AW364">
        <v>5</v>
      </c>
      <c r="AX364">
        <v>5</v>
      </c>
      <c r="AY364">
        <v>5</v>
      </c>
      <c r="AZ364">
        <v>4</v>
      </c>
      <c r="BA364" t="s">
        <v>1034</v>
      </c>
    </row>
    <row r="365" spans="1:53" x14ac:dyDescent="0.3">
      <c r="A365">
        <v>118454501335</v>
      </c>
      <c r="B365">
        <v>453298388</v>
      </c>
      <c r="C365" s="1">
        <v>45226.756249999999</v>
      </c>
      <c r="D365" s="1">
        <v>45226.767083333332</v>
      </c>
      <c r="E365" t="s">
        <v>1037</v>
      </c>
      <c r="I365" t="s">
        <v>48</v>
      </c>
      <c r="J365" t="s">
        <v>65</v>
      </c>
      <c r="K365">
        <v>5</v>
      </c>
      <c r="L365">
        <v>5</v>
      </c>
      <c r="M365">
        <v>5</v>
      </c>
      <c r="N365">
        <v>5</v>
      </c>
      <c r="O365">
        <v>5</v>
      </c>
      <c r="P365">
        <v>5</v>
      </c>
      <c r="Q365">
        <v>5</v>
      </c>
      <c r="R365">
        <v>5</v>
      </c>
      <c r="S365">
        <v>5</v>
      </c>
      <c r="T365">
        <v>5</v>
      </c>
      <c r="U365">
        <v>5</v>
      </c>
      <c r="V365">
        <v>5</v>
      </c>
      <c r="W365">
        <v>5</v>
      </c>
      <c r="X365">
        <v>5</v>
      </c>
      <c r="Y365">
        <v>5</v>
      </c>
      <c r="Z365">
        <v>5</v>
      </c>
      <c r="AA365">
        <v>5</v>
      </c>
      <c r="AB365">
        <v>4</v>
      </c>
      <c r="AC365">
        <v>5</v>
      </c>
      <c r="AD365">
        <v>5</v>
      </c>
      <c r="AE365">
        <v>5</v>
      </c>
      <c r="AF365">
        <v>5</v>
      </c>
      <c r="AG365">
        <v>5</v>
      </c>
      <c r="AH365">
        <v>5</v>
      </c>
      <c r="AI365">
        <v>5</v>
      </c>
      <c r="AJ365">
        <v>5</v>
      </c>
      <c r="AK365">
        <v>5</v>
      </c>
      <c r="AL365">
        <v>5</v>
      </c>
      <c r="AM365">
        <v>5</v>
      </c>
      <c r="AN365" t="s">
        <v>50</v>
      </c>
      <c r="AO365">
        <v>5</v>
      </c>
      <c r="AP365" t="s">
        <v>81</v>
      </c>
      <c r="AQ365" t="s">
        <v>81</v>
      </c>
      <c r="AR365">
        <v>5</v>
      </c>
      <c r="AS365">
        <v>5</v>
      </c>
      <c r="AT365">
        <v>5</v>
      </c>
      <c r="AU365">
        <v>5</v>
      </c>
      <c r="AV365">
        <v>5</v>
      </c>
      <c r="AW365">
        <v>5</v>
      </c>
      <c r="AX365">
        <v>5</v>
      </c>
      <c r="AZ365">
        <v>2</v>
      </c>
      <c r="BA365" t="s">
        <v>1038</v>
      </c>
    </row>
    <row r="366" spans="1:53" x14ac:dyDescent="0.3">
      <c r="A366">
        <v>118454500539</v>
      </c>
      <c r="B366">
        <v>453298388</v>
      </c>
      <c r="C366" s="1">
        <v>45226.756782407407</v>
      </c>
      <c r="D366" s="1">
        <v>45226.766226851854</v>
      </c>
      <c r="E366" t="s">
        <v>1040</v>
      </c>
      <c r="I366" t="s">
        <v>48</v>
      </c>
      <c r="J366" t="s">
        <v>49</v>
      </c>
      <c r="K366">
        <v>3</v>
      </c>
      <c r="L366">
        <v>4</v>
      </c>
      <c r="M366">
        <v>2</v>
      </c>
      <c r="N366">
        <v>2</v>
      </c>
      <c r="O366">
        <v>4</v>
      </c>
      <c r="P366">
        <v>4</v>
      </c>
      <c r="Q366">
        <v>2</v>
      </c>
      <c r="R366">
        <v>2</v>
      </c>
      <c r="S366">
        <v>4</v>
      </c>
      <c r="T366">
        <v>4</v>
      </c>
      <c r="U366">
        <v>4</v>
      </c>
      <c r="V366">
        <v>1</v>
      </c>
      <c r="W366">
        <v>3</v>
      </c>
      <c r="X366">
        <v>1</v>
      </c>
      <c r="Y366">
        <v>1</v>
      </c>
      <c r="Z366">
        <v>3</v>
      </c>
      <c r="AA366">
        <v>4</v>
      </c>
      <c r="AB366">
        <v>4</v>
      </c>
      <c r="AC366">
        <v>2</v>
      </c>
      <c r="AD366">
        <v>2</v>
      </c>
      <c r="AE366">
        <v>2</v>
      </c>
      <c r="AF366">
        <v>2</v>
      </c>
      <c r="AG366">
        <v>2</v>
      </c>
      <c r="AH366">
        <v>1</v>
      </c>
      <c r="AI366">
        <v>4</v>
      </c>
      <c r="AJ366">
        <v>2</v>
      </c>
      <c r="AK366">
        <v>1</v>
      </c>
      <c r="AL366">
        <v>3</v>
      </c>
      <c r="AM366">
        <v>4</v>
      </c>
      <c r="AN366" t="s">
        <v>50</v>
      </c>
      <c r="AO366">
        <v>4</v>
      </c>
      <c r="AP366" t="s">
        <v>81</v>
      </c>
      <c r="AQ366" t="s">
        <v>81</v>
      </c>
      <c r="AR366">
        <v>2</v>
      </c>
      <c r="AS366">
        <v>2</v>
      </c>
      <c r="AT366">
        <v>2</v>
      </c>
      <c r="AU366">
        <v>2</v>
      </c>
      <c r="AV366">
        <v>1</v>
      </c>
      <c r="AW366">
        <v>3</v>
      </c>
      <c r="AX366">
        <v>3</v>
      </c>
      <c r="AZ366">
        <v>2</v>
      </c>
      <c r="BA366" t="s">
        <v>1041</v>
      </c>
    </row>
    <row r="367" spans="1:53" x14ac:dyDescent="0.3">
      <c r="A367">
        <v>118454499719</v>
      </c>
      <c r="B367">
        <v>453298388</v>
      </c>
      <c r="C367" s="1">
        <v>45226.756435185183</v>
      </c>
      <c r="D367" s="1">
        <v>45226.765717592592</v>
      </c>
      <c r="E367" t="s">
        <v>1045</v>
      </c>
      <c r="I367" t="s">
        <v>48</v>
      </c>
      <c r="J367" t="s">
        <v>96</v>
      </c>
      <c r="K367">
        <v>2</v>
      </c>
      <c r="L367">
        <v>2</v>
      </c>
      <c r="M367">
        <v>4</v>
      </c>
      <c r="N367">
        <v>4</v>
      </c>
      <c r="O367">
        <v>2</v>
      </c>
      <c r="P367">
        <v>2</v>
      </c>
      <c r="Q367">
        <v>4</v>
      </c>
      <c r="R367">
        <v>4</v>
      </c>
      <c r="S367">
        <v>4</v>
      </c>
      <c r="T367">
        <v>4</v>
      </c>
      <c r="U367">
        <v>5</v>
      </c>
      <c r="V367">
        <v>3</v>
      </c>
      <c r="W367">
        <v>3</v>
      </c>
      <c r="X367">
        <v>2</v>
      </c>
      <c r="Y367">
        <v>4</v>
      </c>
      <c r="Z367">
        <v>4</v>
      </c>
      <c r="AA367">
        <v>4</v>
      </c>
      <c r="AB367">
        <v>3</v>
      </c>
      <c r="AC367">
        <v>4</v>
      </c>
      <c r="AD367">
        <v>3</v>
      </c>
      <c r="AE367">
        <v>4</v>
      </c>
      <c r="AF367">
        <v>5</v>
      </c>
      <c r="AG367">
        <v>4</v>
      </c>
      <c r="AH367">
        <v>4</v>
      </c>
      <c r="AI367">
        <v>4</v>
      </c>
      <c r="AJ367">
        <v>4</v>
      </c>
      <c r="AK367">
        <v>4</v>
      </c>
      <c r="AL367">
        <v>4</v>
      </c>
      <c r="AM367">
        <v>2</v>
      </c>
      <c r="AN367">
        <v>3</v>
      </c>
      <c r="AO367">
        <v>4</v>
      </c>
      <c r="AP367">
        <v>4</v>
      </c>
      <c r="AQ367">
        <v>4</v>
      </c>
      <c r="AR367">
        <v>4</v>
      </c>
      <c r="AS367">
        <v>4</v>
      </c>
      <c r="AT367">
        <v>3</v>
      </c>
      <c r="AU367">
        <v>4</v>
      </c>
      <c r="AV367">
        <v>3</v>
      </c>
      <c r="AW367">
        <v>3</v>
      </c>
      <c r="AX367">
        <v>3</v>
      </c>
      <c r="AY367">
        <v>4</v>
      </c>
      <c r="AZ367">
        <v>4</v>
      </c>
      <c r="BA367" t="s">
        <v>1046</v>
      </c>
    </row>
    <row r="368" spans="1:53" x14ac:dyDescent="0.3">
      <c r="A368">
        <v>118454500050</v>
      </c>
      <c r="B368">
        <v>453298388</v>
      </c>
      <c r="C368" s="1">
        <v>45226.759710648148</v>
      </c>
      <c r="D368" s="1">
        <v>45226.765706018516</v>
      </c>
      <c r="E368" t="s">
        <v>1047</v>
      </c>
      <c r="I368" t="s">
        <v>48</v>
      </c>
      <c r="J368" t="s">
        <v>65</v>
      </c>
      <c r="K368">
        <v>4</v>
      </c>
      <c r="L368">
        <v>4</v>
      </c>
      <c r="M368">
        <v>4</v>
      </c>
      <c r="N368">
        <v>4</v>
      </c>
      <c r="O368">
        <v>4</v>
      </c>
      <c r="P368">
        <v>4</v>
      </c>
      <c r="Q368">
        <v>4</v>
      </c>
      <c r="R368">
        <v>4</v>
      </c>
      <c r="S368">
        <v>4</v>
      </c>
      <c r="T368">
        <v>4</v>
      </c>
      <c r="U368">
        <v>4</v>
      </c>
      <c r="V368">
        <v>2</v>
      </c>
      <c r="W368">
        <v>4</v>
      </c>
      <c r="X368">
        <v>1</v>
      </c>
      <c r="Y368">
        <v>4</v>
      </c>
      <c r="Z368">
        <v>4</v>
      </c>
      <c r="AA368">
        <v>4</v>
      </c>
      <c r="AB368">
        <v>4</v>
      </c>
      <c r="AC368">
        <v>4</v>
      </c>
      <c r="AD368">
        <v>1</v>
      </c>
      <c r="AE368">
        <v>4</v>
      </c>
      <c r="AF368">
        <v>4</v>
      </c>
      <c r="AG368">
        <v>4</v>
      </c>
      <c r="AH368">
        <v>3</v>
      </c>
      <c r="AI368">
        <v>1</v>
      </c>
      <c r="AJ368">
        <v>4</v>
      </c>
      <c r="AK368">
        <v>1</v>
      </c>
      <c r="AL368">
        <v>4</v>
      </c>
      <c r="AM368">
        <v>4</v>
      </c>
      <c r="AN368" t="s">
        <v>50</v>
      </c>
      <c r="AO368">
        <v>4</v>
      </c>
      <c r="AP368">
        <v>4</v>
      </c>
      <c r="AQ368">
        <v>4</v>
      </c>
      <c r="AR368">
        <v>4</v>
      </c>
      <c r="AS368">
        <v>4</v>
      </c>
      <c r="AT368">
        <v>4</v>
      </c>
      <c r="AU368">
        <v>4</v>
      </c>
      <c r="AV368">
        <v>3</v>
      </c>
      <c r="AW368">
        <v>4</v>
      </c>
      <c r="AX368">
        <v>4</v>
      </c>
      <c r="AY368">
        <v>4</v>
      </c>
      <c r="AZ368">
        <v>3</v>
      </c>
      <c r="BA368" t="s">
        <v>1048</v>
      </c>
    </row>
    <row r="369" spans="1:53" x14ac:dyDescent="0.3">
      <c r="A369">
        <v>118454499470</v>
      </c>
      <c r="B369">
        <v>453298388</v>
      </c>
      <c r="C369" s="1">
        <v>45226.759236111109</v>
      </c>
      <c r="D369" s="1">
        <v>45226.765057870369</v>
      </c>
      <c r="E369" t="s">
        <v>1051</v>
      </c>
      <c r="I369" t="s">
        <v>48</v>
      </c>
      <c r="J369" t="s">
        <v>53</v>
      </c>
      <c r="K369">
        <v>3</v>
      </c>
      <c r="L369">
        <v>2</v>
      </c>
      <c r="M369">
        <v>4</v>
      </c>
      <c r="N369">
        <v>4</v>
      </c>
      <c r="O369">
        <v>2</v>
      </c>
      <c r="P369">
        <v>2</v>
      </c>
      <c r="Q369">
        <v>4</v>
      </c>
      <c r="R369">
        <v>3</v>
      </c>
      <c r="S369">
        <v>4</v>
      </c>
      <c r="T369">
        <v>4</v>
      </c>
      <c r="U369">
        <v>2</v>
      </c>
      <c r="V369">
        <v>4</v>
      </c>
      <c r="W369">
        <v>4</v>
      </c>
      <c r="X369">
        <v>1</v>
      </c>
      <c r="Y369">
        <v>4</v>
      </c>
      <c r="Z369">
        <v>4</v>
      </c>
      <c r="AA369">
        <v>3</v>
      </c>
      <c r="AB369">
        <v>4</v>
      </c>
      <c r="AC369">
        <v>4</v>
      </c>
      <c r="AD369">
        <v>1</v>
      </c>
      <c r="AE369">
        <v>2</v>
      </c>
      <c r="AF369">
        <v>1</v>
      </c>
      <c r="AG369">
        <v>3</v>
      </c>
      <c r="AH369">
        <v>3</v>
      </c>
      <c r="AI369">
        <v>4</v>
      </c>
      <c r="AJ369">
        <v>2</v>
      </c>
      <c r="AK369">
        <v>1</v>
      </c>
      <c r="AL369">
        <v>4</v>
      </c>
      <c r="AM369">
        <v>5</v>
      </c>
      <c r="AN369">
        <v>4</v>
      </c>
      <c r="AO369">
        <v>4</v>
      </c>
      <c r="AP369">
        <v>4</v>
      </c>
      <c r="AQ369">
        <v>4</v>
      </c>
      <c r="AR369">
        <v>4</v>
      </c>
      <c r="AS369">
        <v>3</v>
      </c>
      <c r="AT369">
        <v>2</v>
      </c>
      <c r="AU369">
        <v>3</v>
      </c>
      <c r="AV369">
        <v>1</v>
      </c>
      <c r="AW369">
        <v>3</v>
      </c>
      <c r="AX369">
        <v>3</v>
      </c>
      <c r="AY369">
        <v>4</v>
      </c>
      <c r="AZ369">
        <v>1</v>
      </c>
      <c r="BA369" t="s">
        <v>1052</v>
      </c>
    </row>
    <row r="370" spans="1:53" x14ac:dyDescent="0.3">
      <c r="A370">
        <v>118454499349</v>
      </c>
      <c r="B370">
        <v>453298388</v>
      </c>
      <c r="C370" s="1">
        <v>45226.758888888886</v>
      </c>
      <c r="D370" s="1">
        <v>45226.764930555553</v>
      </c>
      <c r="E370" t="s">
        <v>1053</v>
      </c>
      <c r="I370" t="s">
        <v>48</v>
      </c>
      <c r="J370" t="s">
        <v>49</v>
      </c>
      <c r="K370">
        <v>3</v>
      </c>
      <c r="L370">
        <v>3</v>
      </c>
      <c r="M370">
        <v>3</v>
      </c>
      <c r="N370">
        <v>2</v>
      </c>
      <c r="O370">
        <v>1</v>
      </c>
      <c r="P370">
        <v>4</v>
      </c>
      <c r="Q370">
        <v>3</v>
      </c>
      <c r="R370">
        <v>2</v>
      </c>
      <c r="S370">
        <v>4</v>
      </c>
      <c r="T370">
        <v>2</v>
      </c>
      <c r="U370">
        <v>4</v>
      </c>
      <c r="V370">
        <v>4</v>
      </c>
      <c r="W370">
        <v>4</v>
      </c>
      <c r="X370">
        <v>1</v>
      </c>
      <c r="Y370">
        <v>3</v>
      </c>
      <c r="Z370">
        <v>5</v>
      </c>
      <c r="AA370">
        <v>4</v>
      </c>
      <c r="AB370">
        <v>3</v>
      </c>
      <c r="AC370">
        <v>4</v>
      </c>
      <c r="AD370">
        <v>5</v>
      </c>
      <c r="AE370">
        <v>4</v>
      </c>
      <c r="AF370">
        <v>4</v>
      </c>
      <c r="AG370">
        <v>4</v>
      </c>
      <c r="AH370">
        <v>4</v>
      </c>
      <c r="AI370">
        <v>4</v>
      </c>
      <c r="AJ370">
        <v>3</v>
      </c>
      <c r="AK370">
        <v>2</v>
      </c>
      <c r="AL370">
        <v>4</v>
      </c>
      <c r="AM370">
        <v>4</v>
      </c>
      <c r="AN370">
        <v>2</v>
      </c>
      <c r="AO370">
        <v>2</v>
      </c>
      <c r="AP370">
        <v>5</v>
      </c>
      <c r="AQ370">
        <v>4</v>
      </c>
      <c r="AR370">
        <v>3</v>
      </c>
      <c r="AS370">
        <v>3</v>
      </c>
      <c r="AT370">
        <v>3</v>
      </c>
      <c r="AU370">
        <v>2</v>
      </c>
      <c r="AV370">
        <v>2</v>
      </c>
      <c r="AW370">
        <v>4</v>
      </c>
      <c r="AX370">
        <v>3</v>
      </c>
      <c r="AY370">
        <v>4</v>
      </c>
      <c r="AZ370">
        <v>3</v>
      </c>
      <c r="BA370" t="s">
        <v>1054</v>
      </c>
    </row>
    <row r="371" spans="1:53" x14ac:dyDescent="0.3">
      <c r="A371">
        <v>118454498562</v>
      </c>
      <c r="B371">
        <v>453298388</v>
      </c>
      <c r="C371" s="1">
        <v>45226.75886574074</v>
      </c>
      <c r="D371" s="1">
        <v>45226.764398148145</v>
      </c>
      <c r="E371" t="s">
        <v>1057</v>
      </c>
      <c r="I371" t="s">
        <v>48</v>
      </c>
      <c r="J371" t="s">
        <v>96</v>
      </c>
      <c r="K371">
        <v>4</v>
      </c>
      <c r="L371">
        <v>4</v>
      </c>
      <c r="M371">
        <v>5</v>
      </c>
      <c r="N371">
        <v>5</v>
      </c>
      <c r="O371">
        <v>4</v>
      </c>
      <c r="P371">
        <v>4</v>
      </c>
      <c r="Q371">
        <v>5</v>
      </c>
      <c r="R371">
        <v>5</v>
      </c>
      <c r="S371">
        <v>5</v>
      </c>
      <c r="T371">
        <v>4</v>
      </c>
      <c r="U371">
        <v>5</v>
      </c>
      <c r="V371">
        <v>5</v>
      </c>
      <c r="W371">
        <v>5</v>
      </c>
      <c r="X371">
        <v>4</v>
      </c>
      <c r="Y371">
        <v>4</v>
      </c>
      <c r="Z371">
        <v>4</v>
      </c>
      <c r="AA371">
        <v>4</v>
      </c>
      <c r="AB371">
        <v>4</v>
      </c>
      <c r="AC371">
        <v>4</v>
      </c>
      <c r="AD371">
        <v>3</v>
      </c>
      <c r="AE371">
        <v>4</v>
      </c>
      <c r="AF371">
        <v>4</v>
      </c>
      <c r="AG371">
        <v>4</v>
      </c>
      <c r="AH371">
        <v>4</v>
      </c>
      <c r="AI371">
        <v>4</v>
      </c>
      <c r="AJ371">
        <v>3</v>
      </c>
      <c r="AK371">
        <v>2</v>
      </c>
      <c r="AL371">
        <v>4</v>
      </c>
      <c r="AM371">
        <v>5</v>
      </c>
      <c r="AN371" t="s">
        <v>50</v>
      </c>
      <c r="AO371">
        <v>4</v>
      </c>
      <c r="AP371">
        <v>5</v>
      </c>
      <c r="AQ371">
        <v>4</v>
      </c>
      <c r="AR371">
        <v>4</v>
      </c>
      <c r="AS371">
        <v>5</v>
      </c>
      <c r="AT371">
        <v>5</v>
      </c>
      <c r="AU371">
        <v>5</v>
      </c>
      <c r="AV371">
        <v>5</v>
      </c>
      <c r="AW371">
        <v>5</v>
      </c>
      <c r="AX371">
        <v>5</v>
      </c>
      <c r="AY371">
        <v>4</v>
      </c>
      <c r="AZ371">
        <v>4</v>
      </c>
      <c r="BA371" t="s">
        <v>1058</v>
      </c>
    </row>
    <row r="372" spans="1:53" x14ac:dyDescent="0.3">
      <c r="A372">
        <v>118454498609</v>
      </c>
      <c r="B372">
        <v>453298388</v>
      </c>
      <c r="C372" s="1">
        <v>45226.75986111111</v>
      </c>
      <c r="D372" s="1">
        <v>45226.764236111114</v>
      </c>
      <c r="E372" t="s">
        <v>1059</v>
      </c>
      <c r="I372" t="s">
        <v>48</v>
      </c>
      <c r="J372" t="s">
        <v>96</v>
      </c>
      <c r="K372">
        <v>4</v>
      </c>
      <c r="L372">
        <v>4</v>
      </c>
      <c r="M372">
        <v>4</v>
      </c>
      <c r="N372">
        <v>4</v>
      </c>
      <c r="O372">
        <v>4</v>
      </c>
      <c r="P372">
        <v>3</v>
      </c>
      <c r="Q372">
        <v>4</v>
      </c>
      <c r="R372">
        <v>4</v>
      </c>
      <c r="S372">
        <v>4</v>
      </c>
      <c r="T372">
        <v>3</v>
      </c>
      <c r="U372">
        <v>3</v>
      </c>
      <c r="V372">
        <v>3</v>
      </c>
      <c r="W372">
        <v>4</v>
      </c>
      <c r="X372">
        <v>3</v>
      </c>
      <c r="Y372">
        <v>4</v>
      </c>
      <c r="Z372">
        <v>4</v>
      </c>
      <c r="AA372">
        <v>4</v>
      </c>
      <c r="AB372">
        <v>4</v>
      </c>
      <c r="AC372">
        <v>4</v>
      </c>
      <c r="AD372">
        <v>4</v>
      </c>
      <c r="AE372">
        <v>3</v>
      </c>
      <c r="AF372">
        <v>4</v>
      </c>
      <c r="AG372">
        <v>4</v>
      </c>
      <c r="AH372">
        <v>3</v>
      </c>
      <c r="AI372">
        <v>2</v>
      </c>
      <c r="AJ372">
        <v>4</v>
      </c>
      <c r="AK372">
        <v>2</v>
      </c>
      <c r="AL372">
        <v>4</v>
      </c>
      <c r="AM372">
        <v>4</v>
      </c>
      <c r="AN372">
        <v>4</v>
      </c>
      <c r="AO372">
        <v>4</v>
      </c>
      <c r="AP372">
        <v>4</v>
      </c>
      <c r="AQ372">
        <v>4</v>
      </c>
      <c r="AR372">
        <v>4</v>
      </c>
      <c r="AS372">
        <v>4</v>
      </c>
      <c r="AT372">
        <v>4</v>
      </c>
      <c r="AU372">
        <v>4</v>
      </c>
      <c r="AV372">
        <v>3</v>
      </c>
      <c r="AW372">
        <v>4</v>
      </c>
      <c r="AX372">
        <v>4</v>
      </c>
      <c r="AY372">
        <v>4</v>
      </c>
      <c r="AZ372">
        <v>3</v>
      </c>
      <c r="BA372" t="s">
        <v>113</v>
      </c>
    </row>
    <row r="373" spans="1:53" x14ac:dyDescent="0.3">
      <c r="A373">
        <v>118454498125</v>
      </c>
      <c r="B373">
        <v>453298388</v>
      </c>
      <c r="C373" s="1">
        <v>45226.758668981478</v>
      </c>
      <c r="D373" s="1">
        <v>45226.763599537036</v>
      </c>
      <c r="E373" t="s">
        <v>1065</v>
      </c>
      <c r="I373" t="s">
        <v>48</v>
      </c>
      <c r="J373" t="s">
        <v>65</v>
      </c>
      <c r="K373">
        <v>3</v>
      </c>
      <c r="L373">
        <v>2</v>
      </c>
      <c r="M373">
        <v>2</v>
      </c>
      <c r="N373">
        <v>3</v>
      </c>
      <c r="O373">
        <v>3</v>
      </c>
      <c r="P373">
        <v>4</v>
      </c>
      <c r="Q373">
        <v>2</v>
      </c>
      <c r="R373">
        <v>2</v>
      </c>
      <c r="S373">
        <v>4</v>
      </c>
      <c r="T373">
        <v>2</v>
      </c>
      <c r="U373">
        <v>3</v>
      </c>
      <c r="V373">
        <v>3</v>
      </c>
      <c r="W373">
        <v>4</v>
      </c>
      <c r="X373">
        <v>2</v>
      </c>
      <c r="Y373">
        <v>3</v>
      </c>
      <c r="Z373">
        <v>4</v>
      </c>
      <c r="AA373">
        <v>4</v>
      </c>
      <c r="AB373">
        <v>4</v>
      </c>
      <c r="AC373">
        <v>4</v>
      </c>
      <c r="AD373">
        <v>4</v>
      </c>
      <c r="AE373">
        <v>4</v>
      </c>
      <c r="AF373">
        <v>3</v>
      </c>
      <c r="AG373">
        <v>3</v>
      </c>
      <c r="AH373">
        <v>2</v>
      </c>
      <c r="AI373">
        <v>3</v>
      </c>
      <c r="AJ373">
        <v>4</v>
      </c>
      <c r="AK373">
        <v>4</v>
      </c>
      <c r="AL373">
        <v>4</v>
      </c>
      <c r="AM373">
        <v>3</v>
      </c>
      <c r="AN373" t="s">
        <v>50</v>
      </c>
      <c r="AO373">
        <v>4</v>
      </c>
      <c r="AP373">
        <v>4</v>
      </c>
      <c r="AQ373">
        <v>4</v>
      </c>
      <c r="AR373">
        <v>2</v>
      </c>
      <c r="AS373">
        <v>2</v>
      </c>
      <c r="AT373">
        <v>2</v>
      </c>
      <c r="AU373">
        <v>1</v>
      </c>
      <c r="AV373">
        <v>2</v>
      </c>
      <c r="AW373">
        <v>4</v>
      </c>
      <c r="AX373">
        <v>4</v>
      </c>
      <c r="AY373">
        <v>2</v>
      </c>
      <c r="AZ373">
        <v>1</v>
      </c>
      <c r="BA373" t="s">
        <v>1066</v>
      </c>
    </row>
    <row r="374" spans="1:53" x14ac:dyDescent="0.3">
      <c r="A374">
        <v>118454497508</v>
      </c>
      <c r="B374">
        <v>453298388</v>
      </c>
      <c r="C374" s="1">
        <v>45226.757974537039</v>
      </c>
      <c r="D374" s="1">
        <v>45226.762928240743</v>
      </c>
      <c r="E374" t="s">
        <v>1067</v>
      </c>
      <c r="I374" t="s">
        <v>48</v>
      </c>
      <c r="J374" t="s">
        <v>96</v>
      </c>
      <c r="K374">
        <v>3</v>
      </c>
      <c r="L374">
        <v>3</v>
      </c>
      <c r="M374">
        <v>4</v>
      </c>
      <c r="N374">
        <v>4</v>
      </c>
      <c r="O374">
        <v>2</v>
      </c>
      <c r="P374">
        <v>4</v>
      </c>
      <c r="Q374">
        <v>4</v>
      </c>
      <c r="R374">
        <v>1</v>
      </c>
      <c r="S374">
        <v>4</v>
      </c>
      <c r="T374">
        <v>2</v>
      </c>
      <c r="U374">
        <v>3</v>
      </c>
      <c r="V374">
        <v>3</v>
      </c>
      <c r="W374">
        <v>4</v>
      </c>
      <c r="X374">
        <v>2</v>
      </c>
      <c r="Y374">
        <v>4</v>
      </c>
      <c r="Z374">
        <v>4</v>
      </c>
      <c r="AA374">
        <v>4</v>
      </c>
      <c r="AB374">
        <v>4</v>
      </c>
      <c r="AC374">
        <v>4</v>
      </c>
      <c r="AD374">
        <v>4</v>
      </c>
      <c r="AE374">
        <v>4</v>
      </c>
      <c r="AF374">
        <v>2</v>
      </c>
      <c r="AG374">
        <v>4</v>
      </c>
      <c r="AH374">
        <v>4</v>
      </c>
      <c r="AI374">
        <v>5</v>
      </c>
      <c r="AJ374">
        <v>5</v>
      </c>
      <c r="AK374">
        <v>2</v>
      </c>
      <c r="AL374">
        <v>4</v>
      </c>
      <c r="AM374">
        <v>4</v>
      </c>
      <c r="AN374">
        <v>2</v>
      </c>
      <c r="AO374">
        <v>5</v>
      </c>
      <c r="AP374">
        <v>4</v>
      </c>
      <c r="AQ374">
        <v>4</v>
      </c>
      <c r="AR374">
        <v>4</v>
      </c>
      <c r="AS374">
        <v>4</v>
      </c>
      <c r="AT374">
        <v>3</v>
      </c>
      <c r="AU374">
        <v>4</v>
      </c>
      <c r="AV374">
        <v>3</v>
      </c>
      <c r="AW374">
        <v>5</v>
      </c>
      <c r="AX374">
        <v>4</v>
      </c>
      <c r="AY374">
        <v>5</v>
      </c>
      <c r="AZ374">
        <v>4</v>
      </c>
      <c r="BA374" t="s">
        <v>1068</v>
      </c>
    </row>
    <row r="375" spans="1:53" x14ac:dyDescent="0.3">
      <c r="A375">
        <v>118454497114</v>
      </c>
      <c r="B375">
        <v>453298388</v>
      </c>
      <c r="C375" s="1">
        <v>45226.758935185186</v>
      </c>
      <c r="D375" s="1">
        <v>45226.762858796297</v>
      </c>
      <c r="E375" t="s">
        <v>1069</v>
      </c>
      <c r="I375" t="s">
        <v>48</v>
      </c>
      <c r="J375" t="s">
        <v>53</v>
      </c>
      <c r="K375">
        <v>4</v>
      </c>
      <c r="L375">
        <v>4</v>
      </c>
      <c r="M375">
        <v>5</v>
      </c>
      <c r="N375">
        <v>5</v>
      </c>
      <c r="O375">
        <v>5</v>
      </c>
      <c r="P375">
        <v>5</v>
      </c>
      <c r="Q375">
        <v>5</v>
      </c>
      <c r="R375">
        <v>5</v>
      </c>
      <c r="S375">
        <v>4</v>
      </c>
      <c r="T375">
        <v>4</v>
      </c>
      <c r="U375">
        <v>5</v>
      </c>
      <c r="V375">
        <v>4</v>
      </c>
      <c r="W375">
        <v>4</v>
      </c>
      <c r="X375">
        <v>4</v>
      </c>
      <c r="Y375">
        <v>4</v>
      </c>
      <c r="Z375">
        <v>4</v>
      </c>
      <c r="AA375">
        <v>4</v>
      </c>
      <c r="AB375">
        <v>4</v>
      </c>
      <c r="AC375">
        <v>4</v>
      </c>
      <c r="AD375">
        <v>4</v>
      </c>
      <c r="AE375">
        <v>4</v>
      </c>
      <c r="AF375">
        <v>4</v>
      </c>
      <c r="AG375">
        <v>4</v>
      </c>
      <c r="AH375">
        <v>4</v>
      </c>
      <c r="AI375">
        <v>4</v>
      </c>
      <c r="AJ375">
        <v>4</v>
      </c>
      <c r="AK375">
        <v>3</v>
      </c>
      <c r="AL375">
        <v>4</v>
      </c>
      <c r="AM375">
        <v>4</v>
      </c>
      <c r="AN375" t="s">
        <v>50</v>
      </c>
      <c r="AO375">
        <v>4</v>
      </c>
      <c r="AP375">
        <v>3</v>
      </c>
      <c r="AQ375">
        <v>3</v>
      </c>
      <c r="AR375">
        <v>4</v>
      </c>
      <c r="AS375">
        <v>4</v>
      </c>
      <c r="AT375">
        <v>4</v>
      </c>
      <c r="AU375">
        <v>5</v>
      </c>
      <c r="AV375">
        <v>4</v>
      </c>
      <c r="AW375">
        <v>4</v>
      </c>
      <c r="AX375">
        <v>4</v>
      </c>
      <c r="AY375">
        <v>4</v>
      </c>
      <c r="AZ375">
        <v>3</v>
      </c>
      <c r="BA375" t="s">
        <v>1070</v>
      </c>
    </row>
    <row r="376" spans="1:53" x14ac:dyDescent="0.3">
      <c r="A376">
        <v>118454495154</v>
      </c>
      <c r="B376">
        <v>453298388</v>
      </c>
      <c r="C376" s="1">
        <v>45226.75644675926</v>
      </c>
      <c r="D376" s="1">
        <v>45226.761516203704</v>
      </c>
      <c r="E376" t="s">
        <v>1073</v>
      </c>
      <c r="I376" t="s">
        <v>48</v>
      </c>
      <c r="J376" t="s">
        <v>53</v>
      </c>
      <c r="K376">
        <v>4</v>
      </c>
      <c r="L376">
        <v>3</v>
      </c>
      <c r="M376">
        <v>2</v>
      </c>
      <c r="N376">
        <v>4</v>
      </c>
      <c r="O376">
        <v>2</v>
      </c>
      <c r="P376">
        <v>3</v>
      </c>
      <c r="Q376">
        <v>4</v>
      </c>
      <c r="R376">
        <v>3</v>
      </c>
      <c r="S376">
        <v>2</v>
      </c>
      <c r="T376">
        <v>4</v>
      </c>
      <c r="U376">
        <v>4</v>
      </c>
      <c r="V376">
        <v>2</v>
      </c>
      <c r="W376">
        <v>4</v>
      </c>
      <c r="X376">
        <v>2</v>
      </c>
      <c r="Y376">
        <v>3</v>
      </c>
      <c r="Z376">
        <v>4</v>
      </c>
      <c r="AA376">
        <v>4</v>
      </c>
      <c r="AB376">
        <v>3</v>
      </c>
      <c r="AC376">
        <v>4</v>
      </c>
      <c r="AD376">
        <v>5</v>
      </c>
      <c r="AE376">
        <v>4</v>
      </c>
      <c r="AF376">
        <v>3</v>
      </c>
      <c r="AG376">
        <v>4</v>
      </c>
      <c r="AH376">
        <v>4</v>
      </c>
      <c r="AI376">
        <v>3</v>
      </c>
      <c r="AJ376">
        <v>4</v>
      </c>
      <c r="AK376">
        <v>3</v>
      </c>
      <c r="AL376">
        <v>3</v>
      </c>
      <c r="AM376">
        <v>2</v>
      </c>
      <c r="AN376">
        <v>4</v>
      </c>
      <c r="AO376">
        <v>4</v>
      </c>
      <c r="AP376">
        <v>4</v>
      </c>
      <c r="AQ376">
        <v>4</v>
      </c>
      <c r="AR376">
        <v>3</v>
      </c>
      <c r="AS376">
        <v>4</v>
      </c>
      <c r="AT376">
        <v>3</v>
      </c>
      <c r="AU376">
        <v>4</v>
      </c>
      <c r="AV376">
        <v>1</v>
      </c>
      <c r="AW376">
        <v>4</v>
      </c>
      <c r="AX376">
        <v>2</v>
      </c>
      <c r="AY376">
        <v>3</v>
      </c>
      <c r="AZ376">
        <v>3</v>
      </c>
      <c r="BA376" t="s">
        <v>1074</v>
      </c>
    </row>
    <row r="377" spans="1:53" x14ac:dyDescent="0.3">
      <c r="A377">
        <v>118454495780</v>
      </c>
      <c r="B377">
        <v>453298388</v>
      </c>
      <c r="C377" s="1">
        <v>45226.758263888885</v>
      </c>
      <c r="D377" s="1">
        <v>45226.761122685188</v>
      </c>
      <c r="E377" t="s">
        <v>1075</v>
      </c>
      <c r="I377" t="s">
        <v>48</v>
      </c>
      <c r="J377" t="s">
        <v>53</v>
      </c>
      <c r="K377">
        <v>4</v>
      </c>
      <c r="L377">
        <v>5</v>
      </c>
      <c r="M377">
        <v>4</v>
      </c>
      <c r="N377">
        <v>4</v>
      </c>
      <c r="O377">
        <v>4</v>
      </c>
      <c r="P377">
        <v>4</v>
      </c>
      <c r="Q377">
        <v>5</v>
      </c>
      <c r="R377">
        <v>5</v>
      </c>
      <c r="S377">
        <v>5</v>
      </c>
      <c r="T377">
        <v>4</v>
      </c>
      <c r="U377">
        <v>4</v>
      </c>
      <c r="V377">
        <v>4</v>
      </c>
      <c r="W377">
        <v>5</v>
      </c>
      <c r="X377">
        <v>3</v>
      </c>
      <c r="Y377">
        <v>4</v>
      </c>
      <c r="Z377">
        <v>5</v>
      </c>
      <c r="AA377">
        <v>4</v>
      </c>
      <c r="AB377">
        <v>4</v>
      </c>
      <c r="AC377">
        <v>4</v>
      </c>
      <c r="AD377">
        <v>5</v>
      </c>
      <c r="AE377">
        <v>4</v>
      </c>
      <c r="AF377">
        <v>4</v>
      </c>
      <c r="AG377">
        <v>4</v>
      </c>
      <c r="AH377">
        <v>4</v>
      </c>
      <c r="AI377">
        <v>4</v>
      </c>
      <c r="AJ377">
        <v>5</v>
      </c>
      <c r="AK377">
        <v>3</v>
      </c>
      <c r="AL377">
        <v>4</v>
      </c>
      <c r="AM377">
        <v>4</v>
      </c>
      <c r="AN377">
        <v>4</v>
      </c>
      <c r="AO377">
        <v>4</v>
      </c>
      <c r="AP377">
        <v>4</v>
      </c>
      <c r="AQ377">
        <v>4</v>
      </c>
      <c r="AR377">
        <v>4</v>
      </c>
      <c r="AS377">
        <v>5</v>
      </c>
      <c r="AT377">
        <v>5</v>
      </c>
      <c r="AU377">
        <v>5</v>
      </c>
      <c r="AV377">
        <v>4</v>
      </c>
      <c r="AW377">
        <v>4</v>
      </c>
      <c r="AX377">
        <v>4</v>
      </c>
      <c r="AY377">
        <v>4</v>
      </c>
      <c r="AZ377">
        <v>4</v>
      </c>
      <c r="BA377" t="s">
        <v>1076</v>
      </c>
    </row>
    <row r="378" spans="1:53" x14ac:dyDescent="0.3">
      <c r="A378">
        <v>118454495288</v>
      </c>
      <c r="B378">
        <v>453298388</v>
      </c>
      <c r="C378" s="1">
        <v>45226.756736111114</v>
      </c>
      <c r="D378" s="1">
        <v>45226.760925925926</v>
      </c>
      <c r="E378" t="s">
        <v>908</v>
      </c>
      <c r="I378" t="s">
        <v>48</v>
      </c>
      <c r="J378" t="s">
        <v>49</v>
      </c>
      <c r="K378">
        <v>3</v>
      </c>
      <c r="L378">
        <v>3</v>
      </c>
      <c r="M378">
        <v>3</v>
      </c>
      <c r="N378">
        <v>3</v>
      </c>
      <c r="O378">
        <v>3</v>
      </c>
      <c r="P378">
        <v>3</v>
      </c>
      <c r="Q378">
        <v>3</v>
      </c>
      <c r="R378">
        <v>3</v>
      </c>
      <c r="S378">
        <v>4</v>
      </c>
      <c r="T378">
        <v>3</v>
      </c>
      <c r="U378">
        <v>3</v>
      </c>
      <c r="V378">
        <v>3</v>
      </c>
      <c r="W378">
        <v>3</v>
      </c>
      <c r="X378">
        <v>3</v>
      </c>
      <c r="Y378">
        <v>4</v>
      </c>
      <c r="Z378">
        <v>3</v>
      </c>
      <c r="AA378">
        <v>2</v>
      </c>
      <c r="AB378">
        <v>3</v>
      </c>
      <c r="AC378">
        <v>3</v>
      </c>
      <c r="AD378">
        <v>3</v>
      </c>
      <c r="AE378">
        <v>3</v>
      </c>
      <c r="AF378">
        <v>2</v>
      </c>
      <c r="AG378">
        <v>3</v>
      </c>
      <c r="AH378">
        <v>3</v>
      </c>
      <c r="AI378">
        <v>2</v>
      </c>
      <c r="AJ378">
        <v>3</v>
      </c>
      <c r="AK378">
        <v>3</v>
      </c>
      <c r="AL378">
        <v>3</v>
      </c>
      <c r="AM378">
        <v>3</v>
      </c>
      <c r="AN378">
        <v>2</v>
      </c>
      <c r="AO378">
        <v>4</v>
      </c>
      <c r="AP378">
        <v>3</v>
      </c>
      <c r="AQ378">
        <v>4</v>
      </c>
      <c r="AR378">
        <v>3</v>
      </c>
      <c r="AS378">
        <v>3</v>
      </c>
      <c r="AT378">
        <v>3</v>
      </c>
      <c r="AU378">
        <v>3</v>
      </c>
      <c r="AV378">
        <v>3</v>
      </c>
      <c r="AW378">
        <v>2</v>
      </c>
      <c r="AX378">
        <v>2</v>
      </c>
      <c r="AY378">
        <v>3</v>
      </c>
      <c r="AZ378">
        <v>4</v>
      </c>
      <c r="BA378" t="s">
        <v>87</v>
      </c>
    </row>
    <row r="379" spans="1:53" x14ac:dyDescent="0.3">
      <c r="A379">
        <v>118454495267</v>
      </c>
      <c r="B379">
        <v>453298388</v>
      </c>
      <c r="C379" s="1">
        <v>45226.756597222222</v>
      </c>
      <c r="D379" s="1">
        <v>45226.760601851849</v>
      </c>
      <c r="E379" t="s">
        <v>1077</v>
      </c>
      <c r="I379" t="s">
        <v>48</v>
      </c>
      <c r="J379" t="s">
        <v>96</v>
      </c>
      <c r="K379">
        <v>4</v>
      </c>
      <c r="L379">
        <v>4</v>
      </c>
      <c r="M379">
        <v>3</v>
      </c>
      <c r="N379">
        <v>5</v>
      </c>
      <c r="O379">
        <v>5</v>
      </c>
      <c r="P379">
        <v>4</v>
      </c>
      <c r="Q379">
        <v>3</v>
      </c>
      <c r="R379">
        <v>4</v>
      </c>
      <c r="S379">
        <v>4</v>
      </c>
      <c r="T379">
        <v>3</v>
      </c>
      <c r="U379">
        <v>5</v>
      </c>
      <c r="V379">
        <v>3</v>
      </c>
      <c r="W379">
        <v>3</v>
      </c>
      <c r="X379">
        <v>2</v>
      </c>
      <c r="Y379">
        <v>5</v>
      </c>
      <c r="Z379">
        <v>4</v>
      </c>
      <c r="AA379">
        <v>3</v>
      </c>
      <c r="AB379">
        <v>4</v>
      </c>
      <c r="AC379">
        <v>4</v>
      </c>
      <c r="AD379">
        <v>1</v>
      </c>
      <c r="AE379">
        <v>3</v>
      </c>
      <c r="AF379">
        <v>3</v>
      </c>
      <c r="AG379">
        <v>3</v>
      </c>
      <c r="AH379">
        <v>3</v>
      </c>
      <c r="AI379">
        <v>2</v>
      </c>
      <c r="AJ379">
        <v>3</v>
      </c>
      <c r="AK379">
        <v>1</v>
      </c>
      <c r="AL379">
        <v>3</v>
      </c>
      <c r="AM379">
        <v>3</v>
      </c>
      <c r="AN379">
        <v>1</v>
      </c>
      <c r="AO379">
        <v>3</v>
      </c>
      <c r="AP379">
        <v>4</v>
      </c>
      <c r="AQ379">
        <v>2</v>
      </c>
      <c r="AR379">
        <v>4</v>
      </c>
      <c r="AS379">
        <v>4</v>
      </c>
      <c r="AT379">
        <v>5</v>
      </c>
      <c r="AU379">
        <v>4</v>
      </c>
      <c r="AV379">
        <v>2</v>
      </c>
      <c r="AW379">
        <v>4</v>
      </c>
      <c r="AX379">
        <v>4</v>
      </c>
      <c r="AY379">
        <v>3</v>
      </c>
      <c r="AZ379">
        <v>3</v>
      </c>
      <c r="BA379" t="s">
        <v>1078</v>
      </c>
    </row>
    <row r="380" spans="1:53" x14ac:dyDescent="0.3">
      <c r="A380">
        <v>118454494942</v>
      </c>
      <c r="B380">
        <v>453298388</v>
      </c>
      <c r="C380" s="1">
        <v>45226.757627314815</v>
      </c>
      <c r="D380" s="1">
        <v>45226.760509259257</v>
      </c>
      <c r="E380" t="s">
        <v>1079</v>
      </c>
      <c r="I380" t="s">
        <v>48</v>
      </c>
      <c r="J380" t="s">
        <v>53</v>
      </c>
      <c r="K380">
        <v>4</v>
      </c>
      <c r="L380">
        <v>4</v>
      </c>
      <c r="M380">
        <v>4</v>
      </c>
      <c r="N380">
        <v>4</v>
      </c>
      <c r="O380">
        <v>4</v>
      </c>
      <c r="P380">
        <v>3</v>
      </c>
      <c r="Q380">
        <v>4</v>
      </c>
      <c r="R380">
        <v>5</v>
      </c>
      <c r="S380">
        <v>4</v>
      </c>
      <c r="T380">
        <v>4</v>
      </c>
      <c r="U380">
        <v>4</v>
      </c>
      <c r="V380">
        <v>4</v>
      </c>
      <c r="W380">
        <v>4</v>
      </c>
      <c r="X380">
        <v>4</v>
      </c>
      <c r="Y380">
        <v>4</v>
      </c>
      <c r="Z380">
        <v>4</v>
      </c>
      <c r="AA380">
        <v>4</v>
      </c>
      <c r="AB380">
        <v>4</v>
      </c>
      <c r="AC380">
        <v>4</v>
      </c>
      <c r="AD380">
        <v>4</v>
      </c>
      <c r="AE380">
        <v>4</v>
      </c>
      <c r="AF380">
        <v>4</v>
      </c>
      <c r="AG380">
        <v>4</v>
      </c>
      <c r="AH380">
        <v>4</v>
      </c>
      <c r="AI380">
        <v>4</v>
      </c>
      <c r="AJ380">
        <v>4</v>
      </c>
      <c r="AK380">
        <v>4</v>
      </c>
      <c r="AL380">
        <v>4</v>
      </c>
      <c r="AM380">
        <v>4</v>
      </c>
      <c r="AN380">
        <v>4</v>
      </c>
      <c r="AO380">
        <v>4</v>
      </c>
      <c r="AP380">
        <v>4</v>
      </c>
      <c r="AQ380">
        <v>4</v>
      </c>
      <c r="AR380">
        <v>4</v>
      </c>
      <c r="AS380">
        <v>4</v>
      </c>
      <c r="AT380">
        <v>4</v>
      </c>
      <c r="AU380">
        <v>4</v>
      </c>
      <c r="AV380">
        <v>4</v>
      </c>
      <c r="AW380">
        <v>5</v>
      </c>
      <c r="AX380">
        <v>4</v>
      </c>
      <c r="AY380">
        <v>5</v>
      </c>
      <c r="AZ380">
        <v>5</v>
      </c>
      <c r="BA380" t="s">
        <v>152</v>
      </c>
    </row>
    <row r="381" spans="1:53" x14ac:dyDescent="0.3">
      <c r="A381">
        <v>118454495123</v>
      </c>
      <c r="B381">
        <v>453298388</v>
      </c>
      <c r="C381" s="1">
        <v>45226.757754629631</v>
      </c>
      <c r="D381" s="1">
        <v>45226.760451388887</v>
      </c>
      <c r="E381" t="s">
        <v>1080</v>
      </c>
      <c r="I381" t="s">
        <v>48</v>
      </c>
      <c r="J381" t="s">
        <v>49</v>
      </c>
      <c r="K381">
        <v>5</v>
      </c>
      <c r="L381">
        <v>5</v>
      </c>
      <c r="M381">
        <v>5</v>
      </c>
      <c r="N381">
        <v>5</v>
      </c>
      <c r="O381">
        <v>4</v>
      </c>
      <c r="P381">
        <v>4</v>
      </c>
      <c r="Q381">
        <v>5</v>
      </c>
      <c r="R381">
        <v>5</v>
      </c>
      <c r="S381">
        <v>5</v>
      </c>
      <c r="T381">
        <v>4</v>
      </c>
      <c r="U381">
        <v>5</v>
      </c>
      <c r="V381">
        <v>5</v>
      </c>
      <c r="W381">
        <v>5</v>
      </c>
      <c r="X381">
        <v>5</v>
      </c>
      <c r="Y381">
        <v>5</v>
      </c>
      <c r="Z381">
        <v>5</v>
      </c>
      <c r="AA381">
        <v>5</v>
      </c>
      <c r="AB381">
        <v>4</v>
      </c>
      <c r="AC381">
        <v>5</v>
      </c>
      <c r="AD381">
        <v>5</v>
      </c>
      <c r="AE381">
        <v>5</v>
      </c>
      <c r="AF381">
        <v>5</v>
      </c>
      <c r="AG381">
        <v>4</v>
      </c>
      <c r="AH381">
        <v>3</v>
      </c>
      <c r="AI381">
        <v>4</v>
      </c>
      <c r="AJ381">
        <v>5</v>
      </c>
      <c r="AK381">
        <v>4</v>
      </c>
      <c r="AL381">
        <v>5</v>
      </c>
      <c r="AM381">
        <v>4</v>
      </c>
      <c r="AN381" t="s">
        <v>50</v>
      </c>
      <c r="AO381">
        <v>4</v>
      </c>
      <c r="AP381">
        <v>5</v>
      </c>
      <c r="AQ381">
        <v>5</v>
      </c>
      <c r="AR381">
        <v>5</v>
      </c>
      <c r="AS381">
        <v>5</v>
      </c>
      <c r="AT381">
        <v>5</v>
      </c>
      <c r="AU381">
        <v>5</v>
      </c>
      <c r="AV381">
        <v>5</v>
      </c>
      <c r="AW381">
        <v>5</v>
      </c>
      <c r="AX381">
        <v>5</v>
      </c>
      <c r="AY381">
        <v>5</v>
      </c>
      <c r="AZ381">
        <v>4</v>
      </c>
      <c r="BA381" t="s">
        <v>85</v>
      </c>
    </row>
    <row r="382" spans="1:53" x14ac:dyDescent="0.3">
      <c r="A382">
        <v>118454494038</v>
      </c>
      <c r="B382">
        <v>453298388</v>
      </c>
      <c r="C382" s="1">
        <v>45226.756481481483</v>
      </c>
      <c r="D382" s="1">
        <v>45226.759282407409</v>
      </c>
      <c r="E382" t="s">
        <v>396</v>
      </c>
      <c r="I382" t="s">
        <v>48</v>
      </c>
      <c r="J382" t="s">
        <v>49</v>
      </c>
      <c r="K382">
        <v>4</v>
      </c>
      <c r="L382">
        <v>5</v>
      </c>
      <c r="M382">
        <v>4</v>
      </c>
      <c r="N382">
        <v>3</v>
      </c>
      <c r="O382">
        <v>4</v>
      </c>
      <c r="P382">
        <v>4</v>
      </c>
      <c r="Q382">
        <v>4</v>
      </c>
      <c r="R382">
        <v>4</v>
      </c>
      <c r="S382">
        <v>4</v>
      </c>
      <c r="T382">
        <v>4</v>
      </c>
      <c r="U382">
        <v>5</v>
      </c>
      <c r="V382">
        <v>2</v>
      </c>
      <c r="W382">
        <v>3</v>
      </c>
      <c r="X382">
        <v>2</v>
      </c>
      <c r="Y382">
        <v>4</v>
      </c>
      <c r="Z382">
        <v>4</v>
      </c>
      <c r="AA382">
        <v>4</v>
      </c>
      <c r="AB382">
        <v>3</v>
      </c>
      <c r="AC382">
        <v>4</v>
      </c>
      <c r="AD382">
        <v>4</v>
      </c>
      <c r="AE382">
        <v>4</v>
      </c>
      <c r="AF382">
        <v>4</v>
      </c>
      <c r="AG382">
        <v>4</v>
      </c>
      <c r="AH382">
        <v>4</v>
      </c>
      <c r="AI382">
        <v>3</v>
      </c>
      <c r="AJ382">
        <v>4</v>
      </c>
      <c r="AK382">
        <v>4</v>
      </c>
      <c r="AL382">
        <v>4</v>
      </c>
      <c r="AM382">
        <v>3</v>
      </c>
      <c r="AN382">
        <v>3</v>
      </c>
      <c r="AO382">
        <v>4</v>
      </c>
      <c r="AP382">
        <v>4</v>
      </c>
      <c r="AQ382">
        <v>3</v>
      </c>
      <c r="AR382">
        <v>4</v>
      </c>
      <c r="AS382">
        <v>4</v>
      </c>
      <c r="AT382">
        <v>4</v>
      </c>
      <c r="AU382">
        <v>4</v>
      </c>
      <c r="AV382">
        <v>1</v>
      </c>
      <c r="AW382">
        <v>4</v>
      </c>
      <c r="AX382">
        <v>3</v>
      </c>
      <c r="AY382">
        <v>4</v>
      </c>
      <c r="AZ382">
        <v>3</v>
      </c>
      <c r="BA382" t="s">
        <v>1086</v>
      </c>
    </row>
    <row r="383" spans="1:53" x14ac:dyDescent="0.3">
      <c r="A383">
        <v>118454493654</v>
      </c>
      <c r="B383">
        <v>453298388</v>
      </c>
      <c r="C383" s="1">
        <v>45226.756377314814</v>
      </c>
      <c r="D383" s="1">
        <v>45226.758842592593</v>
      </c>
      <c r="E383" t="s">
        <v>1087</v>
      </c>
      <c r="I383" t="s">
        <v>48</v>
      </c>
      <c r="J383" t="s">
        <v>65</v>
      </c>
      <c r="K383">
        <v>2</v>
      </c>
      <c r="L383">
        <v>2</v>
      </c>
      <c r="M383">
        <v>2</v>
      </c>
      <c r="N383">
        <v>3</v>
      </c>
      <c r="O383">
        <v>3</v>
      </c>
      <c r="P383">
        <v>4</v>
      </c>
      <c r="Q383">
        <v>3</v>
      </c>
      <c r="R383">
        <v>2</v>
      </c>
      <c r="S383">
        <v>2</v>
      </c>
      <c r="T383">
        <v>1</v>
      </c>
      <c r="U383">
        <v>2</v>
      </c>
      <c r="V383">
        <v>4</v>
      </c>
      <c r="W383">
        <v>4</v>
      </c>
      <c r="X383">
        <v>3</v>
      </c>
      <c r="Y383">
        <v>1</v>
      </c>
      <c r="Z383">
        <v>4</v>
      </c>
      <c r="AA383">
        <v>4</v>
      </c>
      <c r="AB383">
        <v>4</v>
      </c>
      <c r="AC383">
        <v>4</v>
      </c>
      <c r="AD383">
        <v>3</v>
      </c>
      <c r="AE383">
        <v>4</v>
      </c>
      <c r="AF383">
        <v>4</v>
      </c>
      <c r="AG383">
        <v>4</v>
      </c>
      <c r="AH383">
        <v>2</v>
      </c>
      <c r="AI383">
        <v>4</v>
      </c>
      <c r="AJ383">
        <v>4</v>
      </c>
      <c r="AK383">
        <v>1</v>
      </c>
      <c r="AL383">
        <v>4</v>
      </c>
      <c r="AM383">
        <v>3</v>
      </c>
      <c r="AN383">
        <v>3</v>
      </c>
      <c r="AO383">
        <v>4</v>
      </c>
      <c r="AP383">
        <v>4</v>
      </c>
      <c r="AQ383">
        <v>4</v>
      </c>
      <c r="AR383">
        <v>2</v>
      </c>
      <c r="AS383">
        <v>2</v>
      </c>
      <c r="AT383">
        <v>3</v>
      </c>
      <c r="AU383">
        <v>3</v>
      </c>
      <c r="AV383">
        <v>2</v>
      </c>
      <c r="AW383">
        <v>4</v>
      </c>
      <c r="AX383">
        <v>3</v>
      </c>
      <c r="AY383">
        <v>4</v>
      </c>
      <c r="AZ383">
        <v>3</v>
      </c>
      <c r="BA383" t="s">
        <v>1088</v>
      </c>
    </row>
    <row r="384" spans="1:53" x14ac:dyDescent="0.3">
      <c r="A384">
        <v>118454493403</v>
      </c>
      <c r="B384">
        <v>453298388</v>
      </c>
      <c r="C384" s="1">
        <v>45226.756597222222</v>
      </c>
      <c r="D384" s="1">
        <v>45226.758576388886</v>
      </c>
      <c r="E384" t="s">
        <v>1089</v>
      </c>
      <c r="I384" t="s">
        <v>48</v>
      </c>
      <c r="J384" t="s">
        <v>65</v>
      </c>
      <c r="K384">
        <v>5</v>
      </c>
      <c r="L384">
        <v>4</v>
      </c>
      <c r="M384">
        <v>4</v>
      </c>
      <c r="N384">
        <v>3</v>
      </c>
      <c r="O384">
        <v>5</v>
      </c>
      <c r="P384">
        <v>3</v>
      </c>
      <c r="Q384">
        <v>5</v>
      </c>
      <c r="R384">
        <v>4</v>
      </c>
      <c r="S384">
        <v>5</v>
      </c>
      <c r="T384">
        <v>5</v>
      </c>
      <c r="U384">
        <v>4</v>
      </c>
      <c r="V384">
        <v>2</v>
      </c>
      <c r="W384">
        <v>4</v>
      </c>
      <c r="X384">
        <v>3</v>
      </c>
      <c r="Y384">
        <v>3</v>
      </c>
      <c r="Z384">
        <v>4</v>
      </c>
      <c r="AA384">
        <v>4</v>
      </c>
      <c r="AB384">
        <v>5</v>
      </c>
      <c r="AC384">
        <v>5</v>
      </c>
      <c r="AD384">
        <v>5</v>
      </c>
      <c r="AE384">
        <v>4</v>
      </c>
      <c r="AF384">
        <v>5</v>
      </c>
      <c r="AG384">
        <v>4</v>
      </c>
      <c r="AH384">
        <v>4</v>
      </c>
      <c r="AI384">
        <v>3</v>
      </c>
      <c r="AJ384">
        <v>4</v>
      </c>
      <c r="AK384">
        <v>4</v>
      </c>
      <c r="AL384">
        <v>5</v>
      </c>
      <c r="AM384">
        <v>5</v>
      </c>
      <c r="AN384">
        <v>5</v>
      </c>
      <c r="AO384">
        <v>4</v>
      </c>
      <c r="AP384">
        <v>4</v>
      </c>
      <c r="AQ384">
        <v>3</v>
      </c>
      <c r="AR384">
        <v>4</v>
      </c>
      <c r="AS384">
        <v>5</v>
      </c>
      <c r="AT384">
        <v>4</v>
      </c>
      <c r="AU384">
        <v>5</v>
      </c>
      <c r="AV384">
        <v>3</v>
      </c>
      <c r="AW384">
        <v>4</v>
      </c>
      <c r="AX384">
        <v>4</v>
      </c>
      <c r="AY384">
        <v>4</v>
      </c>
      <c r="AZ384">
        <v>4</v>
      </c>
      <c r="BA384" t="s">
        <v>152</v>
      </c>
    </row>
    <row r="385" spans="1:53" x14ac:dyDescent="0.3">
      <c r="A385">
        <v>118453505911</v>
      </c>
      <c r="B385">
        <v>453298388</v>
      </c>
      <c r="C385" s="1">
        <v>45225.794849537036</v>
      </c>
      <c r="D385" s="1">
        <v>45225.803923611114</v>
      </c>
      <c r="E385" t="s">
        <v>1090</v>
      </c>
      <c r="I385" t="s">
        <v>48</v>
      </c>
      <c r="J385" t="s">
        <v>53</v>
      </c>
      <c r="K385">
        <v>5</v>
      </c>
      <c r="L385">
        <v>5</v>
      </c>
      <c r="M385">
        <v>5</v>
      </c>
      <c r="N385">
        <v>4</v>
      </c>
      <c r="O385">
        <v>4</v>
      </c>
      <c r="P385">
        <v>4</v>
      </c>
      <c r="Q385">
        <v>4</v>
      </c>
      <c r="R385">
        <v>5</v>
      </c>
      <c r="S385">
        <v>5</v>
      </c>
      <c r="T385">
        <v>4</v>
      </c>
      <c r="U385">
        <v>4</v>
      </c>
      <c r="V385">
        <v>5</v>
      </c>
      <c r="W385">
        <v>5</v>
      </c>
      <c r="X385">
        <v>3</v>
      </c>
      <c r="Y385">
        <v>4</v>
      </c>
      <c r="Z385">
        <v>5</v>
      </c>
      <c r="AA385">
        <v>4</v>
      </c>
      <c r="AB385">
        <v>5</v>
      </c>
      <c r="AC385">
        <v>3</v>
      </c>
      <c r="AD385">
        <v>4</v>
      </c>
      <c r="AE385">
        <v>4</v>
      </c>
      <c r="AF385">
        <v>4</v>
      </c>
      <c r="AG385">
        <v>5</v>
      </c>
      <c r="AH385">
        <v>5</v>
      </c>
      <c r="AI385">
        <v>5</v>
      </c>
      <c r="AJ385">
        <v>4</v>
      </c>
      <c r="AK385">
        <v>5</v>
      </c>
      <c r="AL385">
        <v>5</v>
      </c>
      <c r="AM385">
        <v>5</v>
      </c>
      <c r="AN385">
        <v>5</v>
      </c>
      <c r="AO385">
        <v>4</v>
      </c>
      <c r="AP385">
        <v>5</v>
      </c>
      <c r="AQ385">
        <v>4</v>
      </c>
      <c r="AR385">
        <v>4</v>
      </c>
      <c r="AS385">
        <v>5</v>
      </c>
      <c r="AT385">
        <v>5</v>
      </c>
      <c r="AU385">
        <v>5</v>
      </c>
      <c r="AV385">
        <v>5</v>
      </c>
      <c r="AW385">
        <v>5</v>
      </c>
      <c r="AX385">
        <v>5</v>
      </c>
      <c r="AY385">
        <v>5</v>
      </c>
      <c r="AZ385">
        <v>5</v>
      </c>
      <c r="BA385" t="s">
        <v>1091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5"/>
  <sheetViews>
    <sheetView topLeftCell="A13" zoomScaleNormal="100" workbookViewId="0">
      <selection activeCell="M67" sqref="M67"/>
    </sheetView>
  </sheetViews>
  <sheetFormatPr defaultRowHeight="14.4" x14ac:dyDescent="0.3"/>
  <cols>
    <col min="22" max="22" width="9.77734375" customWidth="1"/>
    <col min="29" max="36" width="9.77734375" customWidth="1"/>
  </cols>
  <sheetData>
    <row r="1" spans="1:41" x14ac:dyDescent="0.3">
      <c r="A1" s="3"/>
      <c r="B1" s="30" t="s">
        <v>1123</v>
      </c>
      <c r="C1" s="30" t="s">
        <v>1123</v>
      </c>
      <c r="D1" s="30" t="s">
        <v>1123</v>
      </c>
      <c r="E1" s="30" t="s">
        <v>1123</v>
      </c>
      <c r="F1" s="30" t="s">
        <v>1123</v>
      </c>
      <c r="G1" s="30" t="s">
        <v>1123</v>
      </c>
      <c r="H1" s="30" t="s">
        <v>1123</v>
      </c>
      <c r="I1" s="30" t="s">
        <v>1123</v>
      </c>
      <c r="J1" s="30" t="s">
        <v>1123</v>
      </c>
      <c r="K1" s="30" t="s">
        <v>1123</v>
      </c>
      <c r="L1" s="30" t="s">
        <v>1123</v>
      </c>
      <c r="M1" s="32" t="s">
        <v>1125</v>
      </c>
      <c r="N1" s="32" t="s">
        <v>1125</v>
      </c>
      <c r="O1" s="32" t="s">
        <v>1125</v>
      </c>
      <c r="P1" s="32" t="s">
        <v>1125</v>
      </c>
      <c r="Q1" s="31" t="s">
        <v>1124</v>
      </c>
      <c r="R1" s="31" t="s">
        <v>1124</v>
      </c>
      <c r="S1" s="31" t="s">
        <v>1124</v>
      </c>
      <c r="T1" s="31" t="s">
        <v>1124</v>
      </c>
      <c r="U1" s="33" t="s">
        <v>1126</v>
      </c>
      <c r="V1" s="33" t="s">
        <v>1126</v>
      </c>
      <c r="W1" s="33" t="s">
        <v>1126</v>
      </c>
      <c r="X1" s="33" t="s">
        <v>1126</v>
      </c>
      <c r="Y1" s="33" t="s">
        <v>1126</v>
      </c>
      <c r="Z1" s="34" t="s">
        <v>1127</v>
      </c>
      <c r="AA1" s="34" t="s">
        <v>1127</v>
      </c>
      <c r="AB1" s="34" t="s">
        <v>1127</v>
      </c>
      <c r="AC1" s="34" t="s">
        <v>1127</v>
      </c>
      <c r="AD1" s="34" t="s">
        <v>1127</v>
      </c>
      <c r="AE1" s="35" t="s">
        <v>1128</v>
      </c>
      <c r="AF1" s="35" t="s">
        <v>1128</v>
      </c>
      <c r="AG1" s="36" t="s">
        <v>1129</v>
      </c>
      <c r="AH1" s="36" t="s">
        <v>1129</v>
      </c>
      <c r="AI1" s="37" t="s">
        <v>1130</v>
      </c>
      <c r="AJ1" s="37" t="s">
        <v>1130</v>
      </c>
    </row>
    <row r="2" spans="1:41" ht="194.4" customHeight="1" x14ac:dyDescent="0.3">
      <c r="A2" s="4" t="s">
        <v>1097</v>
      </c>
      <c r="B2" s="10" t="s">
        <v>10</v>
      </c>
      <c r="C2" s="10" t="s">
        <v>11</v>
      </c>
      <c r="D2" s="10" t="s">
        <v>12</v>
      </c>
      <c r="E2" s="10" t="s">
        <v>13</v>
      </c>
      <c r="F2" s="10" t="s">
        <v>14</v>
      </c>
      <c r="G2" s="10" t="s">
        <v>15</v>
      </c>
      <c r="H2" s="10" t="s">
        <v>16</v>
      </c>
      <c r="I2" s="10" t="s">
        <v>17</v>
      </c>
      <c r="J2" s="10" t="s">
        <v>18</v>
      </c>
      <c r="K2" s="10" t="s">
        <v>19</v>
      </c>
      <c r="L2" s="10" t="s">
        <v>20</v>
      </c>
      <c r="M2" s="10" t="s">
        <v>21</v>
      </c>
      <c r="N2" s="10" t="s">
        <v>22</v>
      </c>
      <c r="O2" s="10" t="s">
        <v>23</v>
      </c>
      <c r="P2" s="10" t="s">
        <v>24</v>
      </c>
      <c r="Q2" s="10" t="s">
        <v>25</v>
      </c>
      <c r="R2" s="10" t="s">
        <v>26</v>
      </c>
      <c r="S2" s="10" t="s">
        <v>27</v>
      </c>
      <c r="T2" s="10" t="s">
        <v>28</v>
      </c>
      <c r="U2" s="10" t="s">
        <v>29</v>
      </c>
      <c r="V2" s="10" t="s">
        <v>30</v>
      </c>
      <c r="W2" s="10" t="s">
        <v>31</v>
      </c>
      <c r="X2" s="10" t="s">
        <v>32</v>
      </c>
      <c r="Y2" s="10" t="s">
        <v>33</v>
      </c>
      <c r="Z2" s="10" t="s">
        <v>34</v>
      </c>
      <c r="AA2" s="10" t="s">
        <v>35</v>
      </c>
      <c r="AB2" s="10" t="s">
        <v>36</v>
      </c>
      <c r="AC2" s="10" t="s">
        <v>37</v>
      </c>
      <c r="AD2" s="10" t="s">
        <v>38</v>
      </c>
      <c r="AE2" s="10" t="s">
        <v>39</v>
      </c>
      <c r="AF2" s="10" t="s">
        <v>40</v>
      </c>
      <c r="AG2" s="10" t="s">
        <v>41</v>
      </c>
      <c r="AH2" s="10" t="s">
        <v>42</v>
      </c>
      <c r="AI2" s="10" t="s">
        <v>43</v>
      </c>
      <c r="AJ2" s="10" t="s">
        <v>44</v>
      </c>
      <c r="AM2" t="s">
        <v>1106</v>
      </c>
    </row>
    <row r="3" spans="1:41" ht="24" x14ac:dyDescent="0.3">
      <c r="A3" s="5" t="s">
        <v>1098</v>
      </c>
      <c r="B3" s="6">
        <f>COUNTIF('Clean data'!K$2:K$595,5)</f>
        <v>114</v>
      </c>
      <c r="C3" s="6">
        <f>COUNTIF('Clean data'!L$2:L$595,5)</f>
        <v>80</v>
      </c>
      <c r="D3" s="6">
        <f>COUNTIF('Clean data'!M$2:M$595,5)</f>
        <v>119</v>
      </c>
      <c r="E3" s="6">
        <f>COUNTIF('Clean data'!N$2:N$595,5)</f>
        <v>114</v>
      </c>
      <c r="F3" s="6">
        <f>COUNTIF('Clean data'!O$2:O$595,5)</f>
        <v>96</v>
      </c>
      <c r="G3" s="6">
        <f>COUNTIF('Clean data'!P$2:P$595,5)</f>
        <v>68</v>
      </c>
      <c r="H3" s="6">
        <f>COUNTIF('Clean data'!Q$2:Q$595,5)</f>
        <v>113</v>
      </c>
      <c r="I3" s="6">
        <f>COUNTIF('Clean data'!R$2:R$595,5)</f>
        <v>91</v>
      </c>
      <c r="J3" s="6">
        <f>COUNTIF('Clean data'!S$2:S$595,5)</f>
        <v>142</v>
      </c>
      <c r="K3" s="6">
        <f>COUNTIF('Clean data'!T$2:T$595,5)</f>
        <v>109</v>
      </c>
      <c r="L3" s="6">
        <f>COUNTIF('Clean data'!U$2:U$595,5)</f>
        <v>118</v>
      </c>
      <c r="M3" s="6">
        <f>COUNTIF('Clean data'!V$2:V$595,5)</f>
        <v>85</v>
      </c>
      <c r="N3" s="6">
        <f>COUNTIF('Clean data'!W$2:W$595,5)</f>
        <v>147</v>
      </c>
      <c r="O3" s="6">
        <f>COUNTIF('Clean data'!X$2:X$595,5)</f>
        <v>50</v>
      </c>
      <c r="P3" s="6">
        <f>COUNTIF('Clean data'!Y$2:Y$595,5)</f>
        <v>85</v>
      </c>
      <c r="Q3" s="6">
        <f>COUNTIF('Clean data'!Z$2:Z$595,5)</f>
        <v>169</v>
      </c>
      <c r="R3" s="6">
        <f>COUNTIF('Clean data'!AA$2:AA$595,5)</f>
        <v>111</v>
      </c>
      <c r="S3" s="6">
        <f>COUNTIF('Clean data'!AB$2:AB$595,5)</f>
        <v>96</v>
      </c>
      <c r="T3" s="6">
        <f>COUNTIF('Clean data'!AC$2:AC$595,5)</f>
        <v>121</v>
      </c>
      <c r="U3" s="6">
        <f>COUNTIF('Clean data'!AD$2:AD$595,5)</f>
        <v>128</v>
      </c>
      <c r="V3" s="6">
        <f>COUNTIF('Clean data'!AE$2:AE$595,5)</f>
        <v>80</v>
      </c>
      <c r="W3" s="6">
        <f>COUNTIF('Clean data'!AF$2:AF$595,5)</f>
        <v>101</v>
      </c>
      <c r="X3" s="6">
        <f>COUNTIF('Clean data'!AG$2:AG$595,5)</f>
        <v>106</v>
      </c>
      <c r="Y3" s="6">
        <f>COUNTIF('Clean data'!AH$2:AH$595,5)</f>
        <v>119</v>
      </c>
      <c r="Z3" s="6">
        <f>COUNTIF('Clean data'!AI$2:AI$595,5)</f>
        <v>55</v>
      </c>
      <c r="AA3" s="6">
        <f>COUNTIF('Clean data'!AJ$2:AJ$595,5)</f>
        <v>98</v>
      </c>
      <c r="AB3" s="6">
        <f>COUNTIF('Clean data'!AK$2:AK$595,5)</f>
        <v>57</v>
      </c>
      <c r="AC3" s="6">
        <f>COUNTIF('Clean data'!AL$2:AL$595,5)</f>
        <v>109</v>
      </c>
      <c r="AD3" s="6">
        <f>COUNTIF('Clean data'!AM$2:AM$595,5)</f>
        <v>80</v>
      </c>
      <c r="AE3" s="6">
        <f>COUNTIF('Clean data'!AN$2:AN$595,5)</f>
        <v>31</v>
      </c>
      <c r="AF3" s="6">
        <f>COUNTIF('Clean data'!AO$2:AO$595,5)</f>
        <v>69</v>
      </c>
      <c r="AG3" s="6">
        <f>COUNTIF('Clean data'!AP$2:AP$595,5)</f>
        <v>90</v>
      </c>
      <c r="AH3" s="6">
        <f>COUNTIF('Clean data'!AQ$2:AQ$595,5)</f>
        <v>104</v>
      </c>
      <c r="AI3" s="6">
        <f>COUNTIF('Clean data'!AR$2:AR$595,5)</f>
        <v>81</v>
      </c>
      <c r="AJ3" s="6">
        <f>COUNTIF('Clean data'!AS$2:AS$595,5)</f>
        <v>152</v>
      </c>
      <c r="AL3" s="6" t="s">
        <v>1107</v>
      </c>
      <c r="AM3" s="9">
        <f>AVERAGE($B3:$AJ3)</f>
        <v>99.657142857142858</v>
      </c>
      <c r="AN3" s="11" t="s">
        <v>1108</v>
      </c>
      <c r="AO3" s="12">
        <f>AM3/$T$8*100</f>
        <v>16.777296777296776</v>
      </c>
    </row>
    <row r="4" spans="1:41" x14ac:dyDescent="0.3">
      <c r="A4" s="5" t="s">
        <v>1099</v>
      </c>
      <c r="B4" s="6">
        <f>COUNTIF('Clean data'!K$2:K$595,4)</f>
        <v>347</v>
      </c>
      <c r="C4" s="6">
        <f>COUNTIF('Clean data'!L$2:L$595,4)</f>
        <v>322</v>
      </c>
      <c r="D4" s="6">
        <f>COUNTIF('Clean data'!M$2:M$595,4)</f>
        <v>325</v>
      </c>
      <c r="E4" s="6">
        <f>COUNTIF('Clean data'!N$2:N$595,4)</f>
        <v>288</v>
      </c>
      <c r="F4" s="6">
        <f>COUNTIF('Clean data'!O$2:O$595,4)</f>
        <v>328</v>
      </c>
      <c r="G4" s="6">
        <f>COUNTIF('Clean data'!P$2:P$595,4)</f>
        <v>332</v>
      </c>
      <c r="H4" s="6">
        <f>COUNTIF('Clean data'!Q$2:Q$595,4)</f>
        <v>335</v>
      </c>
      <c r="I4" s="6">
        <f>COUNTIF('Clean data'!R$2:R$595,4)</f>
        <v>302</v>
      </c>
      <c r="J4" s="6">
        <f>COUNTIF('Clean data'!S$2:S$595,4)</f>
        <v>320</v>
      </c>
      <c r="K4" s="6">
        <f>COUNTIF('Clean data'!T$2:T$595,4)</f>
        <v>298</v>
      </c>
      <c r="L4" s="6">
        <f>COUNTIF('Clean data'!U$2:U$595,4)</f>
        <v>293</v>
      </c>
      <c r="M4" s="6">
        <f>COUNTIF('Clean data'!V$2:V$595,4)</f>
        <v>286</v>
      </c>
      <c r="N4" s="6">
        <f>COUNTIF('Clean data'!W$2:W$595,4)</f>
        <v>316</v>
      </c>
      <c r="O4" s="6">
        <f>COUNTIF('Clean data'!X$2:X$595,4)</f>
        <v>215</v>
      </c>
      <c r="P4" s="6">
        <f>COUNTIF('Clean data'!Y$2:Y$595,4)</f>
        <v>339</v>
      </c>
      <c r="Q4" s="6">
        <f>COUNTIF('Clean data'!Z$2:Z$595,4)</f>
        <v>370</v>
      </c>
      <c r="R4" s="6">
        <f>COUNTIF('Clean data'!AA$2:AA$595,4)</f>
        <v>360</v>
      </c>
      <c r="S4" s="6">
        <f>COUNTIF('Clean data'!AB$2:AB$595,4)</f>
        <v>339</v>
      </c>
      <c r="T4" s="6">
        <f>COUNTIF('Clean data'!AC$2:AC$595,4)</f>
        <v>371</v>
      </c>
      <c r="U4" s="6">
        <f>COUNTIF('Clean data'!AD$2:AD$595,4)</f>
        <v>304</v>
      </c>
      <c r="V4" s="6">
        <f>COUNTIF('Clean data'!AE$2:AE$595,4)</f>
        <v>348</v>
      </c>
      <c r="W4" s="6">
        <f>COUNTIF('Clean data'!AF$2:AF$595,4)</f>
        <v>329</v>
      </c>
      <c r="X4" s="6">
        <f>COUNTIF('Clean data'!AG$2:AG$595,4)</f>
        <v>347</v>
      </c>
      <c r="Y4" s="6">
        <f>COUNTIF('Clean data'!AH$2:AH$595,4)</f>
        <v>332</v>
      </c>
      <c r="Z4" s="6">
        <f>COUNTIF('Clean data'!AI$2:AI$595,4)</f>
        <v>262</v>
      </c>
      <c r="AA4" s="6">
        <f>COUNTIF('Clean data'!AJ$2:AJ$595,4)</f>
        <v>379</v>
      </c>
      <c r="AB4" s="6">
        <f>COUNTIF('Clean data'!AK$2:AK$595,4)</f>
        <v>245</v>
      </c>
      <c r="AC4" s="6">
        <f>COUNTIF('Clean data'!AL$2:AL$595,4)</f>
        <v>400</v>
      </c>
      <c r="AD4" s="6">
        <f>COUNTIF('Clean data'!AM$2:AM$595,4)</f>
        <v>337</v>
      </c>
      <c r="AE4" s="6">
        <f>COUNTIF('Clean data'!AN$2:AN$595,4)</f>
        <v>137</v>
      </c>
      <c r="AF4" s="6">
        <f>COUNTIF('Clean data'!AO$2:AO$595,4)</f>
        <v>355</v>
      </c>
      <c r="AG4" s="6">
        <f>COUNTIF('Clean data'!AP$2:AP$595,4)</f>
        <v>378</v>
      </c>
      <c r="AH4" s="6">
        <f>COUNTIF('Clean data'!AQ$2:AQ$595,4)</f>
        <v>335</v>
      </c>
      <c r="AI4" s="6">
        <f>COUNTIF('Clean data'!AR$2:AR$595,4)</f>
        <v>365</v>
      </c>
      <c r="AJ4" s="6">
        <f>COUNTIF('Clean data'!AS$2:AS$595,4)</f>
        <v>296</v>
      </c>
      <c r="AL4" s="6" t="s">
        <v>1109</v>
      </c>
      <c r="AM4" s="9">
        <f t="shared" ref="AM4:AM7" si="0">AVERAGE($B4:$AJ4)</f>
        <v>321</v>
      </c>
      <c r="AN4" s="13" t="s">
        <v>1110</v>
      </c>
      <c r="AO4" s="14">
        <f>AM4/$T$8*100</f>
        <v>54.040404040404042</v>
      </c>
    </row>
    <row r="5" spans="1:41" ht="36" x14ac:dyDescent="0.3">
      <c r="A5" s="5" t="s">
        <v>1100</v>
      </c>
      <c r="B5" s="6">
        <f>COUNTIF('Clean data'!K$2:K$595,3)</f>
        <v>93</v>
      </c>
      <c r="C5" s="6">
        <f>COUNTIF('Clean data'!L$2:L$595,3)</f>
        <v>116</v>
      </c>
      <c r="D5" s="6">
        <f>COUNTIF('Clean data'!M$2:M$595,3)</f>
        <v>109</v>
      </c>
      <c r="E5" s="6">
        <f>COUNTIF('Clean data'!N$2:N$595,3)</f>
        <v>103</v>
      </c>
      <c r="F5" s="6">
        <f>COUNTIF('Clean data'!O$2:O$595,3)</f>
        <v>112</v>
      </c>
      <c r="G5" s="6">
        <f>COUNTIF('Clean data'!P$2:P$595,3)</f>
        <v>130</v>
      </c>
      <c r="H5" s="6">
        <f>COUNTIF('Clean data'!Q$2:Q$595,3)</f>
        <v>97</v>
      </c>
      <c r="I5" s="6">
        <f>COUNTIF('Clean data'!R$2:R$595,3)</f>
        <v>102</v>
      </c>
      <c r="J5" s="6">
        <f>COUNTIF('Clean data'!S$2:S$595,3)</f>
        <v>91</v>
      </c>
      <c r="K5" s="6">
        <f>COUNTIF('Clean data'!T$2:T$595,3)</f>
        <v>116</v>
      </c>
      <c r="L5" s="6">
        <f>COUNTIF('Clean data'!U$2:U$595,3)</f>
        <v>130</v>
      </c>
      <c r="M5" s="6">
        <f>COUNTIF('Clean data'!V$2:V$595,3)</f>
        <v>117</v>
      </c>
      <c r="N5" s="6">
        <f>COUNTIF('Clean data'!W$2:W$595,3)</f>
        <v>107</v>
      </c>
      <c r="O5" s="6">
        <f>COUNTIF('Clean data'!X$2:X$595,3)</f>
        <v>139</v>
      </c>
      <c r="P5" s="6">
        <f>COUNTIF('Clean data'!Y$2:Y$595,3)</f>
        <v>115</v>
      </c>
      <c r="Q5" s="6">
        <f>COUNTIF('Clean data'!Z$2:Z$595,3)</f>
        <v>43</v>
      </c>
      <c r="R5" s="6">
        <f>COUNTIF('Clean data'!AA$2:AA$595,3)</f>
        <v>89</v>
      </c>
      <c r="S5" s="6">
        <f>COUNTIF('Clean data'!AB$2:AB$595,3)</f>
        <v>107</v>
      </c>
      <c r="T5" s="6">
        <f>COUNTIF('Clean data'!AC$2:AC$595,3)</f>
        <v>64</v>
      </c>
      <c r="U5" s="6">
        <f>COUNTIF('Clean data'!AD$2:AD$595,3)</f>
        <v>83</v>
      </c>
      <c r="V5" s="6">
        <f>COUNTIF('Clean data'!AE$2:AE$595,3)</f>
        <v>116</v>
      </c>
      <c r="W5" s="6">
        <f>COUNTIF('Clean data'!AF$2:AF$595,3)</f>
        <v>109</v>
      </c>
      <c r="X5" s="6">
        <f>COUNTIF('Clean data'!AG$2:AG$595,3)</f>
        <v>90</v>
      </c>
      <c r="Y5" s="6">
        <f>COUNTIF('Clean data'!AH$2:AH$595,3)</f>
        <v>100</v>
      </c>
      <c r="Z5" s="6">
        <f>COUNTIF('Clean data'!AI$2:AI$595,3)</f>
        <v>103</v>
      </c>
      <c r="AA5" s="6">
        <f>COUNTIF('Clean data'!AJ$2:AJ$595,3)</f>
        <v>75</v>
      </c>
      <c r="AB5" s="6">
        <f>COUNTIF('Clean data'!AK$2:AK$595,3)</f>
        <v>107</v>
      </c>
      <c r="AC5" s="6">
        <f>COUNTIF('Clean data'!AL$2:AL$595,3)</f>
        <v>68</v>
      </c>
      <c r="AD5" s="6">
        <f>COUNTIF('Clean data'!AM$2:AM$595,3)</f>
        <v>112</v>
      </c>
      <c r="AE5" s="6">
        <f>COUNTIF('Clean data'!AN$2:AN$595,3)</f>
        <v>107</v>
      </c>
      <c r="AF5" s="6">
        <f>COUNTIF('Clean data'!AO$2:AO$595,3)</f>
        <v>94</v>
      </c>
      <c r="AG5" s="6">
        <f>COUNTIF('Clean data'!AP$2:AP$595,3)</f>
        <v>43</v>
      </c>
      <c r="AH5" s="6">
        <f>COUNTIF('Clean data'!AQ$2:AQ$595,3)</f>
        <v>45</v>
      </c>
      <c r="AI5" s="6">
        <f>COUNTIF('Clean data'!AR$2:AR$595,3)</f>
        <v>108</v>
      </c>
      <c r="AJ5" s="6">
        <f>COUNTIF('Clean data'!AS$2:AS$595,3)</f>
        <v>100</v>
      </c>
      <c r="AL5" s="6" t="s">
        <v>1111</v>
      </c>
      <c r="AM5" s="9">
        <f t="shared" si="0"/>
        <v>98.285714285714292</v>
      </c>
      <c r="AN5" s="15" t="s">
        <v>1112</v>
      </c>
      <c r="AO5" s="16">
        <f>AM5/$T$8*100</f>
        <v>16.546416546416548</v>
      </c>
    </row>
    <row r="6" spans="1:41" x14ac:dyDescent="0.3">
      <c r="A6" s="5" t="s">
        <v>1101</v>
      </c>
      <c r="B6" s="6">
        <f>COUNTIF('Clean data'!K$2:K$595,2)</f>
        <v>36</v>
      </c>
      <c r="C6" s="6">
        <f>COUNTIF('Clean data'!L$2:L$595,2)</f>
        <v>66</v>
      </c>
      <c r="D6" s="6">
        <f>COUNTIF('Clean data'!M$2:M$595,2)</f>
        <v>39</v>
      </c>
      <c r="E6" s="6">
        <f>COUNTIF('Clean data'!N$2:N$595,2)</f>
        <v>75</v>
      </c>
      <c r="F6" s="6">
        <f>COUNTIF('Clean data'!O$2:O$595,2)</f>
        <v>51</v>
      </c>
      <c r="G6" s="6">
        <f>COUNTIF('Clean data'!P$2:P$595,2)</f>
        <v>57</v>
      </c>
      <c r="H6" s="6">
        <f>COUNTIF('Clean data'!Q$2:Q$595,2)</f>
        <v>41</v>
      </c>
      <c r="I6" s="6">
        <f>COUNTIF('Clean data'!R$2:R$595,2)</f>
        <v>80</v>
      </c>
      <c r="J6" s="6">
        <f>COUNTIF('Clean data'!S$2:S$595,2)</f>
        <v>38</v>
      </c>
      <c r="K6" s="6">
        <f>COUNTIF('Clean data'!T$2:T$595,2)</f>
        <v>60</v>
      </c>
      <c r="L6" s="6">
        <f>COUNTIF('Clean data'!U$2:U$595,2)</f>
        <v>38</v>
      </c>
      <c r="M6" s="6">
        <f>COUNTIF('Clean data'!V$2:V$595,2)</f>
        <v>80</v>
      </c>
      <c r="N6" s="6">
        <f>COUNTIF('Clean data'!W$2:W$595,2)</f>
        <v>20</v>
      </c>
      <c r="O6" s="6">
        <f>COUNTIF('Clean data'!X$2:X$595,2)</f>
        <v>129</v>
      </c>
      <c r="P6" s="6">
        <f>COUNTIF('Clean data'!Y$2:Y$595,2)</f>
        <v>44</v>
      </c>
      <c r="Q6" s="6">
        <f>COUNTIF('Clean data'!Z$2:Z$595,2)</f>
        <v>7</v>
      </c>
      <c r="R6" s="6">
        <f>COUNTIF('Clean data'!AA$2:AA$595,2)</f>
        <v>29</v>
      </c>
      <c r="S6" s="6">
        <f>COUNTIF('Clean data'!AB$2:AB$595,2)</f>
        <v>45</v>
      </c>
      <c r="T6" s="6">
        <f>COUNTIF('Clean data'!AC$2:AC$595,2)</f>
        <v>31</v>
      </c>
      <c r="U6" s="6">
        <f>COUNTIF('Clean data'!AD$2:AD$595,2)</f>
        <v>57</v>
      </c>
      <c r="V6" s="6">
        <f>COUNTIF('Clean data'!AE$2:AE$595,2)</f>
        <v>47</v>
      </c>
      <c r="W6" s="6">
        <f>COUNTIF('Clean data'!AF$2:AF$595,2)</f>
        <v>44</v>
      </c>
      <c r="X6" s="6">
        <f>COUNTIF('Clean data'!AG$2:AG$595,2)</f>
        <v>37</v>
      </c>
      <c r="Y6" s="6">
        <f>COUNTIF('Clean data'!AH$2:AH$595,2)</f>
        <v>33</v>
      </c>
      <c r="Z6" s="6">
        <f>COUNTIF('Clean data'!AI$2:AI$595,2)</f>
        <v>116</v>
      </c>
      <c r="AA6" s="6">
        <f>COUNTIF('Clean data'!AJ$2:AJ$595,2)</f>
        <v>33</v>
      </c>
      <c r="AB6" s="6">
        <f>COUNTIF('Clean data'!AK$2:AK$595,2)</f>
        <v>111</v>
      </c>
      <c r="AC6" s="6">
        <f>COUNTIF('Clean data'!AL$2:AL$595,2)</f>
        <v>14</v>
      </c>
      <c r="AD6" s="6">
        <f>COUNTIF('Clean data'!AM$2:AM$595,2)</f>
        <v>50</v>
      </c>
      <c r="AE6" s="6">
        <f>COUNTIF('Clean data'!AN$2:AN$595,2)</f>
        <v>54</v>
      </c>
      <c r="AF6" s="6">
        <f>COUNTIF('Clean data'!AO$2:AO$595,2)</f>
        <v>58</v>
      </c>
      <c r="AG6" s="6">
        <f>COUNTIF('Clean data'!AP$2:AP$595,2)</f>
        <v>25</v>
      </c>
      <c r="AH6" s="6">
        <f>COUNTIF('Clean data'!AQ$2:AQ$595,2)</f>
        <v>30</v>
      </c>
      <c r="AI6" s="6">
        <f>COUNTIF('Clean data'!AR$2:AR$595,2)</f>
        <v>37</v>
      </c>
      <c r="AJ6" s="6">
        <f>COUNTIF('Clean data'!AS$2:AS$595,2)</f>
        <v>36</v>
      </c>
      <c r="AL6" s="6" t="s">
        <v>1113</v>
      </c>
      <c r="AM6" s="9">
        <f t="shared" si="0"/>
        <v>49.942857142857143</v>
      </c>
      <c r="AN6" s="17" t="s">
        <v>1114</v>
      </c>
      <c r="AO6" s="18">
        <f>AM6/$T$8*100</f>
        <v>8.4078884078884073</v>
      </c>
    </row>
    <row r="7" spans="1:41" ht="24" x14ac:dyDescent="0.3">
      <c r="A7" s="5" t="s">
        <v>1102</v>
      </c>
      <c r="B7" s="6">
        <f>COUNTIF('Clean data'!K$2:K$595,1)</f>
        <v>4</v>
      </c>
      <c r="C7" s="6">
        <f>COUNTIF('Clean data'!L$2:L$595,1)</f>
        <v>10</v>
      </c>
      <c r="D7" s="6">
        <f>COUNTIF('Clean data'!M$2:M$595,1)</f>
        <v>2</v>
      </c>
      <c r="E7" s="6">
        <f>COUNTIF('Clean data'!N$2:N$595,1)</f>
        <v>14</v>
      </c>
      <c r="F7" s="6">
        <f>COUNTIF('Clean data'!O$2:O$595,1)</f>
        <v>7</v>
      </c>
      <c r="G7" s="6">
        <f>COUNTIF('Clean data'!P$2:P$595,1)</f>
        <v>7</v>
      </c>
      <c r="H7" s="6">
        <f>COUNTIF('Clean data'!Q$2:Q$595,1)</f>
        <v>8</v>
      </c>
      <c r="I7" s="6">
        <f>COUNTIF('Clean data'!R$2:R$595,1)</f>
        <v>19</v>
      </c>
      <c r="J7" s="6">
        <f>COUNTIF('Clean data'!S$2:S$595,1)</f>
        <v>3</v>
      </c>
      <c r="K7" s="6">
        <f>COUNTIF('Clean data'!T$2:T$595,1)</f>
        <v>11</v>
      </c>
      <c r="L7" s="6">
        <f>COUNTIF('Clean data'!U$2:U$595,1)</f>
        <v>15</v>
      </c>
      <c r="M7" s="6">
        <f>COUNTIF('Clean data'!V$2:V$595,1)</f>
        <v>26</v>
      </c>
      <c r="N7" s="6">
        <f>COUNTIF('Clean data'!W$2:W$595,1)</f>
        <v>4</v>
      </c>
      <c r="O7" s="6">
        <f>COUNTIF('Clean data'!X$2:X$595,1)</f>
        <v>61</v>
      </c>
      <c r="P7" s="6">
        <f>COUNTIF('Clean data'!Y$2:Y$595,1)</f>
        <v>11</v>
      </c>
      <c r="Q7" s="6">
        <f>COUNTIF('Clean data'!Z$2:Z$595,1)</f>
        <v>5</v>
      </c>
      <c r="R7" s="6">
        <f>COUNTIF('Clean data'!AA$2:AA$595,1)</f>
        <v>5</v>
      </c>
      <c r="S7" s="6">
        <f>COUNTIF('Clean data'!AB$2:AB$595,1)</f>
        <v>7</v>
      </c>
      <c r="T7" s="6">
        <f>COUNTIF('Clean data'!AC$2:AC$595,1)</f>
        <v>7</v>
      </c>
      <c r="U7" s="6">
        <f>COUNTIF('Clean data'!AD$2:AD$595,1)</f>
        <v>22</v>
      </c>
      <c r="V7" s="6">
        <f>COUNTIF('Clean data'!AE$2:AE$595,1)</f>
        <v>3</v>
      </c>
      <c r="W7" s="6">
        <f>COUNTIF('Clean data'!AF$2:AF$595,1)</f>
        <v>11</v>
      </c>
      <c r="X7" s="6">
        <f>COUNTIF('Clean data'!AG$2:AG$595,1)</f>
        <v>14</v>
      </c>
      <c r="Y7" s="6">
        <f>COUNTIF('Clean data'!AH$2:AH$595,1)</f>
        <v>10</v>
      </c>
      <c r="Z7" s="6">
        <f>COUNTIF('Clean data'!AI$2:AI$595,1)</f>
        <v>58</v>
      </c>
      <c r="AA7" s="6">
        <f>COUNTIF('Clean data'!AJ$2:AJ$595,1)</f>
        <v>9</v>
      </c>
      <c r="AB7" s="6">
        <f>COUNTIF('Clean data'!AK$2:AK$595,1)</f>
        <v>74</v>
      </c>
      <c r="AC7" s="6">
        <f>COUNTIF('Clean data'!AL$2:AL$595,1)</f>
        <v>3</v>
      </c>
      <c r="AD7" s="6">
        <f>COUNTIF('Clean data'!AM$2:AM$595,1)</f>
        <v>15</v>
      </c>
      <c r="AE7" s="6">
        <f>COUNTIF('Clean data'!AN$2:AN$595,1)</f>
        <v>21</v>
      </c>
      <c r="AF7" s="6">
        <f>COUNTIF('Clean data'!AO$2:AO$595,1)</f>
        <v>18</v>
      </c>
      <c r="AG7" s="6">
        <f>COUNTIF('Clean data'!AP$2:AP$595,1)</f>
        <v>12</v>
      </c>
      <c r="AH7" s="6">
        <f>COUNTIF('Clean data'!AQ$2:AQ$595,1)</f>
        <v>29</v>
      </c>
      <c r="AI7" s="6">
        <f>COUNTIF('Clean data'!AR$2:AR$595,1)</f>
        <v>3</v>
      </c>
      <c r="AJ7" s="6">
        <f>COUNTIF('Clean data'!AS$2:AS$595,1)</f>
        <v>10</v>
      </c>
      <c r="AL7" s="6" t="s">
        <v>1115</v>
      </c>
      <c r="AM7" s="9">
        <f t="shared" si="0"/>
        <v>15.371428571428572</v>
      </c>
      <c r="AN7" s="19" t="s">
        <v>1116</v>
      </c>
      <c r="AO7" s="20">
        <f>AM7/$T$8*100</f>
        <v>2.5877825877825877</v>
      </c>
    </row>
    <row r="8" spans="1:41" x14ac:dyDescent="0.3">
      <c r="A8" s="5" t="s">
        <v>1103</v>
      </c>
      <c r="B8" s="7">
        <f>SUM(B3:B7)</f>
        <v>594</v>
      </c>
      <c r="C8" s="7">
        <f t="shared" ref="C8:AD8" si="1">SUM(C3:C7)</f>
        <v>594</v>
      </c>
      <c r="D8" s="7">
        <f t="shared" si="1"/>
        <v>594</v>
      </c>
      <c r="E8" s="7">
        <f t="shared" si="1"/>
        <v>594</v>
      </c>
      <c r="F8" s="7">
        <f t="shared" si="1"/>
        <v>594</v>
      </c>
      <c r="G8" s="7">
        <f t="shared" si="1"/>
        <v>594</v>
      </c>
      <c r="H8" s="7">
        <f t="shared" si="1"/>
        <v>594</v>
      </c>
      <c r="I8" s="7">
        <f t="shared" si="1"/>
        <v>594</v>
      </c>
      <c r="J8" s="7">
        <f t="shared" si="1"/>
        <v>594</v>
      </c>
      <c r="K8" s="7">
        <f t="shared" si="1"/>
        <v>594</v>
      </c>
      <c r="L8" s="7">
        <f t="shared" si="1"/>
        <v>594</v>
      </c>
      <c r="M8" s="7">
        <f t="shared" si="1"/>
        <v>594</v>
      </c>
      <c r="N8" s="7">
        <f t="shared" si="1"/>
        <v>594</v>
      </c>
      <c r="O8" s="7">
        <f t="shared" si="1"/>
        <v>594</v>
      </c>
      <c r="P8" s="7">
        <f t="shared" si="1"/>
        <v>594</v>
      </c>
      <c r="Q8" s="7">
        <f t="shared" si="1"/>
        <v>594</v>
      </c>
      <c r="R8" s="7">
        <f t="shared" si="1"/>
        <v>594</v>
      </c>
      <c r="S8" s="7">
        <f t="shared" si="1"/>
        <v>594</v>
      </c>
      <c r="T8" s="7">
        <f t="shared" si="1"/>
        <v>594</v>
      </c>
      <c r="U8" s="7">
        <f t="shared" si="1"/>
        <v>594</v>
      </c>
      <c r="V8" s="7">
        <f t="shared" si="1"/>
        <v>594</v>
      </c>
      <c r="W8" s="7">
        <f t="shared" si="1"/>
        <v>594</v>
      </c>
      <c r="X8" s="7">
        <f t="shared" si="1"/>
        <v>594</v>
      </c>
      <c r="Y8" s="7">
        <f t="shared" si="1"/>
        <v>594</v>
      </c>
      <c r="Z8" s="7">
        <f t="shared" si="1"/>
        <v>594</v>
      </c>
      <c r="AA8" s="7">
        <f t="shared" si="1"/>
        <v>594</v>
      </c>
      <c r="AB8" s="7">
        <f t="shared" si="1"/>
        <v>594</v>
      </c>
      <c r="AC8" s="7">
        <f t="shared" si="1"/>
        <v>594</v>
      </c>
      <c r="AD8" s="7">
        <f t="shared" si="1"/>
        <v>594</v>
      </c>
      <c r="AE8" s="7">
        <f>SUM(AE3:AE7)</f>
        <v>350</v>
      </c>
      <c r="AF8" s="7">
        <f t="shared" ref="AF8" si="2">SUM(AF3:AF7)</f>
        <v>594</v>
      </c>
      <c r="AG8" s="7">
        <f t="shared" ref="AG8" si="3">SUM(AG3:AG7)</f>
        <v>548</v>
      </c>
      <c r="AH8" s="7">
        <f t="shared" ref="AH8" si="4">SUM(AH3:AH7)</f>
        <v>543</v>
      </c>
      <c r="AI8" s="7">
        <f t="shared" ref="AI8" si="5">SUM(AI3:AI7)</f>
        <v>594</v>
      </c>
      <c r="AJ8" s="7">
        <f t="shared" ref="AJ8" si="6">SUM(AJ3:AJ7)</f>
        <v>594</v>
      </c>
      <c r="AL8" s="6"/>
      <c r="AM8" s="21">
        <f t="shared" ref="AM8" si="7">AVERAGE($B8:$T8)</f>
        <v>594</v>
      </c>
      <c r="AN8" s="6"/>
      <c r="AO8" s="22"/>
    </row>
    <row r="9" spans="1:41" x14ac:dyDescent="0.3">
      <c r="A9" s="8" t="s">
        <v>1104</v>
      </c>
      <c r="B9" s="6">
        <f>B8*5</f>
        <v>2970</v>
      </c>
      <c r="C9" s="6">
        <f t="shared" ref="C9:AD9" si="8">C8*5</f>
        <v>2970</v>
      </c>
      <c r="D9" s="6">
        <f t="shared" si="8"/>
        <v>2970</v>
      </c>
      <c r="E9" s="6">
        <f t="shared" si="8"/>
        <v>2970</v>
      </c>
      <c r="F9" s="6">
        <f t="shared" si="8"/>
        <v>2970</v>
      </c>
      <c r="G9" s="6">
        <f t="shared" si="8"/>
        <v>2970</v>
      </c>
      <c r="H9" s="6">
        <f t="shared" si="8"/>
        <v>2970</v>
      </c>
      <c r="I9" s="6">
        <f t="shared" si="8"/>
        <v>2970</v>
      </c>
      <c r="J9" s="6">
        <f t="shared" si="8"/>
        <v>2970</v>
      </c>
      <c r="K9" s="6">
        <f t="shared" si="8"/>
        <v>2970</v>
      </c>
      <c r="L9" s="6">
        <f t="shared" si="8"/>
        <v>2970</v>
      </c>
      <c r="M9" s="6">
        <f t="shared" si="8"/>
        <v>2970</v>
      </c>
      <c r="N9" s="6">
        <f t="shared" si="8"/>
        <v>2970</v>
      </c>
      <c r="O9" s="6">
        <f t="shared" si="8"/>
        <v>2970</v>
      </c>
      <c r="P9" s="6">
        <f t="shared" si="8"/>
        <v>2970</v>
      </c>
      <c r="Q9" s="6">
        <f t="shared" si="8"/>
        <v>2970</v>
      </c>
      <c r="R9" s="6">
        <f t="shared" si="8"/>
        <v>2970</v>
      </c>
      <c r="S9" s="6">
        <f t="shared" si="8"/>
        <v>2970</v>
      </c>
      <c r="T9" s="6">
        <f t="shared" si="8"/>
        <v>2970</v>
      </c>
      <c r="U9" s="6">
        <f t="shared" si="8"/>
        <v>2970</v>
      </c>
      <c r="V9" s="6">
        <f t="shared" si="8"/>
        <v>2970</v>
      </c>
      <c r="W9" s="6">
        <f t="shared" si="8"/>
        <v>2970</v>
      </c>
      <c r="X9" s="6">
        <f t="shared" si="8"/>
        <v>2970</v>
      </c>
      <c r="Y9" s="6">
        <f t="shared" si="8"/>
        <v>2970</v>
      </c>
      <c r="Z9" s="6">
        <f t="shared" si="8"/>
        <v>2970</v>
      </c>
      <c r="AA9" s="6">
        <f t="shared" si="8"/>
        <v>2970</v>
      </c>
      <c r="AB9" s="6">
        <f t="shared" si="8"/>
        <v>2970</v>
      </c>
      <c r="AC9" s="6">
        <f t="shared" si="8"/>
        <v>2970</v>
      </c>
      <c r="AD9" s="6">
        <f t="shared" si="8"/>
        <v>2970</v>
      </c>
      <c r="AE9" s="6">
        <f>AE8*5</f>
        <v>1750</v>
      </c>
      <c r="AF9" s="6">
        <f t="shared" ref="AF9" si="9">AF8*5</f>
        <v>2970</v>
      </c>
      <c r="AG9" s="6">
        <f t="shared" ref="AG9" si="10">AG8*5</f>
        <v>2740</v>
      </c>
      <c r="AH9" s="6">
        <f t="shared" ref="AH9" si="11">AH8*5</f>
        <v>2715</v>
      </c>
      <c r="AI9" s="6">
        <f t="shared" ref="AI9" si="12">AI8*5</f>
        <v>2970</v>
      </c>
      <c r="AJ9" s="6">
        <f t="shared" ref="AJ9" si="13">AJ8*5</f>
        <v>2970</v>
      </c>
    </row>
    <row r="10" spans="1:41" x14ac:dyDescent="0.3">
      <c r="A10" s="8" t="s">
        <v>1098</v>
      </c>
      <c r="B10" s="9">
        <f>B$3*5/B$9*100</f>
        <v>19.19191919191919</v>
      </c>
      <c r="C10" s="9">
        <f t="shared" ref="C10:AJ10" si="14">C$3*5/C$9*100</f>
        <v>13.468013468013467</v>
      </c>
      <c r="D10" s="9">
        <f t="shared" si="14"/>
        <v>20.033670033670035</v>
      </c>
      <c r="E10" s="9">
        <f t="shared" si="14"/>
        <v>19.19191919191919</v>
      </c>
      <c r="F10" s="9">
        <f t="shared" si="14"/>
        <v>16.161616161616163</v>
      </c>
      <c r="G10" s="9">
        <f t="shared" si="14"/>
        <v>11.447811447811448</v>
      </c>
      <c r="H10" s="9">
        <f t="shared" si="14"/>
        <v>19.023569023569024</v>
      </c>
      <c r="I10" s="9">
        <f t="shared" si="14"/>
        <v>15.31986531986532</v>
      </c>
      <c r="J10" s="9">
        <f t="shared" si="14"/>
        <v>23.905723905723907</v>
      </c>
      <c r="K10" s="9">
        <f t="shared" si="14"/>
        <v>18.350168350168349</v>
      </c>
      <c r="L10" s="9">
        <f t="shared" si="14"/>
        <v>19.865319865319865</v>
      </c>
      <c r="M10" s="9">
        <f t="shared" si="14"/>
        <v>14.309764309764308</v>
      </c>
      <c r="N10" s="9">
        <f t="shared" si="14"/>
        <v>24.747474747474747</v>
      </c>
      <c r="O10" s="9">
        <f t="shared" si="14"/>
        <v>8.4175084175084187</v>
      </c>
      <c r="P10" s="9">
        <f t="shared" si="14"/>
        <v>14.309764309764308</v>
      </c>
      <c r="Q10" s="9">
        <f t="shared" si="14"/>
        <v>28.45117845117845</v>
      </c>
      <c r="R10" s="9">
        <f t="shared" si="14"/>
        <v>18.686868686868689</v>
      </c>
      <c r="S10" s="9">
        <f t="shared" si="14"/>
        <v>16.161616161616163</v>
      </c>
      <c r="T10" s="9">
        <f t="shared" si="14"/>
        <v>20.37037037037037</v>
      </c>
      <c r="U10" s="9">
        <f t="shared" si="14"/>
        <v>21.548821548821547</v>
      </c>
      <c r="V10" s="9">
        <f t="shared" si="14"/>
        <v>13.468013468013467</v>
      </c>
      <c r="W10" s="9">
        <f t="shared" si="14"/>
        <v>17.003367003367003</v>
      </c>
      <c r="X10" s="9">
        <f t="shared" si="14"/>
        <v>17.845117845117844</v>
      </c>
      <c r="Y10" s="9">
        <f t="shared" si="14"/>
        <v>20.033670033670035</v>
      </c>
      <c r="Z10" s="9">
        <f t="shared" si="14"/>
        <v>9.2592592592592595</v>
      </c>
      <c r="AA10" s="9">
        <f t="shared" si="14"/>
        <v>16.498316498316498</v>
      </c>
      <c r="AB10" s="9">
        <f t="shared" si="14"/>
        <v>9.5959595959595951</v>
      </c>
      <c r="AC10" s="9">
        <f t="shared" si="14"/>
        <v>18.350168350168349</v>
      </c>
      <c r="AD10" s="9">
        <f t="shared" si="14"/>
        <v>13.468013468013467</v>
      </c>
      <c r="AE10" s="9">
        <f>AE$3*5/AE$9*100</f>
        <v>8.8571428571428559</v>
      </c>
      <c r="AF10" s="9">
        <f t="shared" si="14"/>
        <v>11.616161616161616</v>
      </c>
      <c r="AG10" s="9">
        <f t="shared" si="14"/>
        <v>16.423357664233578</v>
      </c>
      <c r="AH10" s="9">
        <f t="shared" si="14"/>
        <v>19.152854511970535</v>
      </c>
      <c r="AI10" s="9">
        <f t="shared" si="14"/>
        <v>13.636363636363635</v>
      </c>
      <c r="AJ10" s="9">
        <f t="shared" si="14"/>
        <v>25.589225589225588</v>
      </c>
    </row>
    <row r="11" spans="1:41" x14ac:dyDescent="0.3">
      <c r="A11" s="8" t="s">
        <v>1099</v>
      </c>
      <c r="B11" s="9">
        <f>B$4*4/B$9*100</f>
        <v>46.734006734006734</v>
      </c>
      <c r="C11" s="9">
        <f t="shared" ref="C11:AJ11" si="15">C$4*4/C$9*100</f>
        <v>43.367003367003363</v>
      </c>
      <c r="D11" s="9">
        <f t="shared" si="15"/>
        <v>43.771043771043772</v>
      </c>
      <c r="E11" s="9">
        <f t="shared" si="15"/>
        <v>38.787878787878789</v>
      </c>
      <c r="F11" s="9">
        <f t="shared" si="15"/>
        <v>44.175084175084173</v>
      </c>
      <c r="G11" s="9">
        <f t="shared" si="15"/>
        <v>44.713804713804713</v>
      </c>
      <c r="H11" s="9">
        <f t="shared" si="15"/>
        <v>45.117845117845121</v>
      </c>
      <c r="I11" s="9">
        <f t="shared" si="15"/>
        <v>40.673400673400671</v>
      </c>
      <c r="J11" s="9">
        <f t="shared" si="15"/>
        <v>43.097643097643093</v>
      </c>
      <c r="K11" s="9">
        <f t="shared" si="15"/>
        <v>40.134680134680131</v>
      </c>
      <c r="L11" s="9">
        <f t="shared" si="15"/>
        <v>39.46127946127946</v>
      </c>
      <c r="M11" s="9">
        <f t="shared" si="15"/>
        <v>38.518518518518519</v>
      </c>
      <c r="N11" s="9">
        <f t="shared" si="15"/>
        <v>42.558922558922561</v>
      </c>
      <c r="O11" s="9">
        <f t="shared" si="15"/>
        <v>28.956228956228959</v>
      </c>
      <c r="P11" s="9">
        <f t="shared" si="15"/>
        <v>45.656565656565654</v>
      </c>
      <c r="Q11" s="9">
        <f t="shared" si="15"/>
        <v>49.831649831649834</v>
      </c>
      <c r="R11" s="9">
        <f t="shared" si="15"/>
        <v>48.484848484848484</v>
      </c>
      <c r="S11" s="9">
        <f t="shared" si="15"/>
        <v>45.656565656565654</v>
      </c>
      <c r="T11" s="9">
        <f t="shared" si="15"/>
        <v>49.966329966329965</v>
      </c>
      <c r="U11" s="9">
        <f t="shared" si="15"/>
        <v>40.942760942760941</v>
      </c>
      <c r="V11" s="9">
        <f t="shared" si="15"/>
        <v>46.868686868686872</v>
      </c>
      <c r="W11" s="9">
        <f t="shared" si="15"/>
        <v>44.309764309764311</v>
      </c>
      <c r="X11" s="9">
        <f t="shared" si="15"/>
        <v>46.734006734006734</v>
      </c>
      <c r="Y11" s="9">
        <f t="shared" si="15"/>
        <v>44.713804713804713</v>
      </c>
      <c r="Z11" s="9">
        <f t="shared" si="15"/>
        <v>35.286195286195287</v>
      </c>
      <c r="AA11" s="9">
        <f t="shared" si="15"/>
        <v>51.043771043771045</v>
      </c>
      <c r="AB11" s="9">
        <f t="shared" si="15"/>
        <v>32.996632996632997</v>
      </c>
      <c r="AC11" s="9">
        <f t="shared" si="15"/>
        <v>53.872053872053868</v>
      </c>
      <c r="AD11" s="9">
        <f t="shared" si="15"/>
        <v>45.387205387205384</v>
      </c>
      <c r="AE11" s="9">
        <f>AE$4*4/AE$9*100</f>
        <v>31.314285714285717</v>
      </c>
      <c r="AF11" s="9">
        <f t="shared" si="15"/>
        <v>47.811447811447813</v>
      </c>
      <c r="AG11" s="9">
        <f t="shared" si="15"/>
        <v>55.182481751824817</v>
      </c>
      <c r="AH11" s="9">
        <f t="shared" si="15"/>
        <v>49.355432780847146</v>
      </c>
      <c r="AI11" s="9">
        <f t="shared" si="15"/>
        <v>49.158249158249156</v>
      </c>
      <c r="AJ11" s="9">
        <f t="shared" si="15"/>
        <v>39.865319865319861</v>
      </c>
    </row>
    <row r="12" spans="1:41" ht="36" x14ac:dyDescent="0.3">
      <c r="A12" s="5" t="s">
        <v>1100</v>
      </c>
      <c r="B12" s="9">
        <f>B$5*3/B$9*100</f>
        <v>9.3939393939393927</v>
      </c>
      <c r="C12" s="9">
        <f t="shared" ref="C12:AJ12" si="16">C$5*3/C$9*100</f>
        <v>11.717171717171718</v>
      </c>
      <c r="D12" s="9">
        <f t="shared" si="16"/>
        <v>11.01010101010101</v>
      </c>
      <c r="E12" s="9">
        <f t="shared" si="16"/>
        <v>10.404040404040405</v>
      </c>
      <c r="F12" s="9">
        <f t="shared" si="16"/>
        <v>11.313131313131313</v>
      </c>
      <c r="G12" s="9">
        <f t="shared" si="16"/>
        <v>13.131313131313133</v>
      </c>
      <c r="H12" s="9">
        <f t="shared" si="16"/>
        <v>9.7979797979797993</v>
      </c>
      <c r="I12" s="9">
        <f t="shared" si="16"/>
        <v>10.303030303030303</v>
      </c>
      <c r="J12" s="9">
        <f t="shared" si="16"/>
        <v>9.191919191919192</v>
      </c>
      <c r="K12" s="9">
        <f t="shared" si="16"/>
        <v>11.717171717171718</v>
      </c>
      <c r="L12" s="9">
        <f t="shared" si="16"/>
        <v>13.131313131313133</v>
      </c>
      <c r="M12" s="9">
        <f t="shared" si="16"/>
        <v>11.818181818181818</v>
      </c>
      <c r="N12" s="9">
        <f t="shared" si="16"/>
        <v>10.808080808080808</v>
      </c>
      <c r="O12" s="9">
        <f t="shared" si="16"/>
        <v>14.04040404040404</v>
      </c>
      <c r="P12" s="9">
        <f t="shared" si="16"/>
        <v>11.616161616161616</v>
      </c>
      <c r="Q12" s="9">
        <f t="shared" si="16"/>
        <v>4.3434343434343434</v>
      </c>
      <c r="R12" s="9">
        <f t="shared" si="16"/>
        <v>8.9898989898989896</v>
      </c>
      <c r="S12" s="9">
        <f t="shared" si="16"/>
        <v>10.808080808080808</v>
      </c>
      <c r="T12" s="9">
        <f t="shared" si="16"/>
        <v>6.4646464646464645</v>
      </c>
      <c r="U12" s="9">
        <f t="shared" si="16"/>
        <v>8.3838383838383841</v>
      </c>
      <c r="V12" s="9">
        <f t="shared" si="16"/>
        <v>11.717171717171718</v>
      </c>
      <c r="W12" s="9">
        <f t="shared" si="16"/>
        <v>11.01010101010101</v>
      </c>
      <c r="X12" s="9">
        <f t="shared" si="16"/>
        <v>9.0909090909090917</v>
      </c>
      <c r="Y12" s="9">
        <f t="shared" si="16"/>
        <v>10.1010101010101</v>
      </c>
      <c r="Z12" s="9">
        <f t="shared" si="16"/>
        <v>10.404040404040405</v>
      </c>
      <c r="AA12" s="9">
        <f t="shared" si="16"/>
        <v>7.5757575757575761</v>
      </c>
      <c r="AB12" s="9">
        <f t="shared" si="16"/>
        <v>10.808080808080808</v>
      </c>
      <c r="AC12" s="9">
        <f t="shared" si="16"/>
        <v>6.8686868686868685</v>
      </c>
      <c r="AD12" s="9">
        <f t="shared" si="16"/>
        <v>11.313131313131313</v>
      </c>
      <c r="AE12" s="9">
        <f>AE$5*3/AE$9*100</f>
        <v>18.342857142857145</v>
      </c>
      <c r="AF12" s="9">
        <f t="shared" si="16"/>
        <v>9.4949494949494948</v>
      </c>
      <c r="AG12" s="9">
        <f t="shared" si="16"/>
        <v>4.7080291970802923</v>
      </c>
      <c r="AH12" s="9">
        <f t="shared" si="16"/>
        <v>4.972375690607735</v>
      </c>
      <c r="AI12" s="9">
        <f t="shared" si="16"/>
        <v>10.909090909090908</v>
      </c>
      <c r="AJ12" s="9">
        <f t="shared" si="16"/>
        <v>10.1010101010101</v>
      </c>
    </row>
    <row r="13" spans="1:41" x14ac:dyDescent="0.3">
      <c r="A13" s="8" t="s">
        <v>1101</v>
      </c>
      <c r="B13" s="9">
        <f>B$6*2/B$9*100</f>
        <v>2.4242424242424243</v>
      </c>
      <c r="C13" s="9">
        <f t="shared" ref="C13:AJ13" si="17">C$6*2/C$9*100</f>
        <v>4.4444444444444446</v>
      </c>
      <c r="D13" s="9">
        <f t="shared" si="17"/>
        <v>2.6262626262626263</v>
      </c>
      <c r="E13" s="9">
        <f t="shared" si="17"/>
        <v>5.0505050505050502</v>
      </c>
      <c r="F13" s="9">
        <f t="shared" si="17"/>
        <v>3.4343434343434343</v>
      </c>
      <c r="G13" s="9">
        <f t="shared" si="17"/>
        <v>3.8383838383838382</v>
      </c>
      <c r="H13" s="9">
        <f t="shared" si="17"/>
        <v>2.7609427609427608</v>
      </c>
      <c r="I13" s="9">
        <f t="shared" si="17"/>
        <v>5.3872053872053867</v>
      </c>
      <c r="J13" s="9">
        <f t="shared" si="17"/>
        <v>2.5589225589225588</v>
      </c>
      <c r="K13" s="9">
        <f t="shared" si="17"/>
        <v>4.0404040404040407</v>
      </c>
      <c r="L13" s="9">
        <f t="shared" si="17"/>
        <v>2.5589225589225588</v>
      </c>
      <c r="M13" s="9">
        <f t="shared" si="17"/>
        <v>5.3872053872053867</v>
      </c>
      <c r="N13" s="9">
        <f t="shared" si="17"/>
        <v>1.3468013468013467</v>
      </c>
      <c r="O13" s="9">
        <f t="shared" si="17"/>
        <v>8.6868686868686869</v>
      </c>
      <c r="P13" s="9">
        <f t="shared" si="17"/>
        <v>2.9629629629629632</v>
      </c>
      <c r="Q13" s="9">
        <f t="shared" si="17"/>
        <v>0.47138047138047134</v>
      </c>
      <c r="R13" s="9">
        <f t="shared" si="17"/>
        <v>1.9528619528619526</v>
      </c>
      <c r="S13" s="9">
        <f t="shared" si="17"/>
        <v>3.0303030303030303</v>
      </c>
      <c r="T13" s="9">
        <f t="shared" si="17"/>
        <v>2.0875420875420878</v>
      </c>
      <c r="U13" s="9">
        <f t="shared" si="17"/>
        <v>3.8383838383838382</v>
      </c>
      <c r="V13" s="9">
        <f t="shared" si="17"/>
        <v>3.1649831649831652</v>
      </c>
      <c r="W13" s="9">
        <f t="shared" si="17"/>
        <v>2.9629629629629632</v>
      </c>
      <c r="X13" s="9">
        <f t="shared" si="17"/>
        <v>2.4915824915824913</v>
      </c>
      <c r="Y13" s="9">
        <f t="shared" si="17"/>
        <v>2.2222222222222223</v>
      </c>
      <c r="Z13" s="9">
        <f t="shared" si="17"/>
        <v>7.8114478114478105</v>
      </c>
      <c r="AA13" s="9">
        <f t="shared" si="17"/>
        <v>2.2222222222222223</v>
      </c>
      <c r="AB13" s="9">
        <f t="shared" si="17"/>
        <v>7.474747474747474</v>
      </c>
      <c r="AC13" s="9">
        <f t="shared" si="17"/>
        <v>0.94276094276094269</v>
      </c>
      <c r="AD13" s="9">
        <f t="shared" si="17"/>
        <v>3.3670033670033668</v>
      </c>
      <c r="AE13" s="9">
        <f>AE$6*2/AE$9*100</f>
        <v>6.1714285714285717</v>
      </c>
      <c r="AF13" s="9">
        <f t="shared" si="17"/>
        <v>3.9057239057239053</v>
      </c>
      <c r="AG13" s="9">
        <f t="shared" si="17"/>
        <v>1.824817518248175</v>
      </c>
      <c r="AH13" s="9">
        <f t="shared" si="17"/>
        <v>2.2099447513812152</v>
      </c>
      <c r="AI13" s="9">
        <f t="shared" si="17"/>
        <v>2.4915824915824913</v>
      </c>
      <c r="AJ13" s="9">
        <f t="shared" si="17"/>
        <v>2.4242424242424243</v>
      </c>
    </row>
    <row r="14" spans="1:41" x14ac:dyDescent="0.3">
      <c r="A14" s="8" t="s">
        <v>1102</v>
      </c>
      <c r="B14" s="9">
        <f>B$7*1/B$9*100</f>
        <v>0.13468013468013468</v>
      </c>
      <c r="C14" s="9">
        <f t="shared" ref="C14:AJ14" si="18">C$7*1/C$9*100</f>
        <v>0.33670033670033667</v>
      </c>
      <c r="D14" s="9">
        <f t="shared" si="18"/>
        <v>6.7340067340067339E-2</v>
      </c>
      <c r="E14" s="9">
        <f t="shared" si="18"/>
        <v>0.47138047138047134</v>
      </c>
      <c r="F14" s="9">
        <f t="shared" si="18"/>
        <v>0.23569023569023567</v>
      </c>
      <c r="G14" s="9">
        <f t="shared" si="18"/>
        <v>0.23569023569023567</v>
      </c>
      <c r="H14" s="9">
        <f t="shared" si="18"/>
        <v>0.26936026936026936</v>
      </c>
      <c r="I14" s="9">
        <f t="shared" si="18"/>
        <v>0.63973063973063971</v>
      </c>
      <c r="J14" s="9">
        <f t="shared" si="18"/>
        <v>0.10101010101010101</v>
      </c>
      <c r="K14" s="9">
        <f t="shared" si="18"/>
        <v>0.37037037037037041</v>
      </c>
      <c r="L14" s="9">
        <f t="shared" si="18"/>
        <v>0.50505050505050508</v>
      </c>
      <c r="M14" s="9">
        <f t="shared" si="18"/>
        <v>0.87542087542087543</v>
      </c>
      <c r="N14" s="9">
        <f t="shared" si="18"/>
        <v>0.13468013468013468</v>
      </c>
      <c r="O14" s="9">
        <f t="shared" si="18"/>
        <v>2.0538720538720541</v>
      </c>
      <c r="P14" s="9">
        <f t="shared" si="18"/>
        <v>0.37037037037037041</v>
      </c>
      <c r="Q14" s="9">
        <f t="shared" si="18"/>
        <v>0.16835016835016833</v>
      </c>
      <c r="R14" s="9">
        <f t="shared" si="18"/>
        <v>0.16835016835016833</v>
      </c>
      <c r="S14" s="9">
        <f t="shared" si="18"/>
        <v>0.23569023569023567</v>
      </c>
      <c r="T14" s="9">
        <f t="shared" si="18"/>
        <v>0.23569023569023567</v>
      </c>
      <c r="U14" s="9">
        <f t="shared" si="18"/>
        <v>0.74074074074074081</v>
      </c>
      <c r="V14" s="9">
        <f t="shared" si="18"/>
        <v>0.10101010101010101</v>
      </c>
      <c r="W14" s="9">
        <f t="shared" si="18"/>
        <v>0.37037037037037041</v>
      </c>
      <c r="X14" s="9">
        <f t="shared" si="18"/>
        <v>0.47138047138047134</v>
      </c>
      <c r="Y14" s="9">
        <f t="shared" si="18"/>
        <v>0.33670033670033667</v>
      </c>
      <c r="Z14" s="9">
        <f t="shared" si="18"/>
        <v>1.9528619528619526</v>
      </c>
      <c r="AA14" s="9">
        <f t="shared" si="18"/>
        <v>0.30303030303030304</v>
      </c>
      <c r="AB14" s="9">
        <f t="shared" si="18"/>
        <v>2.4915824915824913</v>
      </c>
      <c r="AC14" s="9">
        <f t="shared" si="18"/>
        <v>0.10101010101010101</v>
      </c>
      <c r="AD14" s="9">
        <f t="shared" si="18"/>
        <v>0.50505050505050508</v>
      </c>
      <c r="AE14" s="9">
        <f>AE$7*1/AE$9*100</f>
        <v>1.2</v>
      </c>
      <c r="AF14" s="9">
        <f t="shared" si="18"/>
        <v>0.60606060606060608</v>
      </c>
      <c r="AG14" s="9">
        <f t="shared" si="18"/>
        <v>0.43795620437956206</v>
      </c>
      <c r="AH14" s="9">
        <f t="shared" si="18"/>
        <v>1.0681399631675874</v>
      </c>
      <c r="AI14" s="9">
        <f t="shared" si="18"/>
        <v>0.10101010101010101</v>
      </c>
      <c r="AJ14" s="9">
        <f t="shared" si="18"/>
        <v>0.33670033670033667</v>
      </c>
    </row>
    <row r="15" spans="1:41" x14ac:dyDescent="0.3">
      <c r="A15" s="8" t="s">
        <v>1105</v>
      </c>
      <c r="B15" s="9">
        <f>((B3*5)+(B4*4)+(B5*3)+(B6*2)+(B7*1))/B9*100</f>
        <v>77.878787878787875</v>
      </c>
      <c r="C15" s="9">
        <f t="shared" ref="C15:AD15" si="19">((C3*5)+(C4*4)+(C5*3)+(C6*2)+(C7*1))/C9*100</f>
        <v>73.333333333333329</v>
      </c>
      <c r="D15" s="9">
        <f t="shared" si="19"/>
        <v>77.508417508417509</v>
      </c>
      <c r="E15" s="9">
        <f t="shared" si="19"/>
        <v>73.905723905723903</v>
      </c>
      <c r="F15" s="9">
        <f t="shared" si="19"/>
        <v>75.319865319865315</v>
      </c>
      <c r="G15" s="9">
        <f t="shared" si="19"/>
        <v>73.367003367003363</v>
      </c>
      <c r="H15" s="9">
        <f t="shared" si="19"/>
        <v>76.969696969696969</v>
      </c>
      <c r="I15" s="9">
        <f t="shared" si="19"/>
        <v>72.323232323232318</v>
      </c>
      <c r="J15" s="9">
        <f t="shared" si="19"/>
        <v>78.855218855218851</v>
      </c>
      <c r="K15" s="9">
        <f t="shared" si="19"/>
        <v>74.612794612794602</v>
      </c>
      <c r="L15" s="9">
        <f t="shared" si="19"/>
        <v>75.521885521885523</v>
      </c>
      <c r="M15" s="9">
        <f t="shared" si="19"/>
        <v>70.909090909090907</v>
      </c>
      <c r="N15" s="9">
        <f t="shared" si="19"/>
        <v>79.595959595959599</v>
      </c>
      <c r="O15" s="9">
        <f t="shared" si="19"/>
        <v>62.154882154882152</v>
      </c>
      <c r="P15" s="9">
        <f t="shared" si="19"/>
        <v>74.915824915824913</v>
      </c>
      <c r="Q15" s="9">
        <f t="shared" si="19"/>
        <v>83.265993265993259</v>
      </c>
      <c r="R15" s="9">
        <f t="shared" si="19"/>
        <v>78.282828282828291</v>
      </c>
      <c r="S15" s="9">
        <f t="shared" si="19"/>
        <v>75.892255892255889</v>
      </c>
      <c r="T15" s="9">
        <f t="shared" si="19"/>
        <v>79.124579124579114</v>
      </c>
      <c r="U15" s="9">
        <f t="shared" si="19"/>
        <v>75.454545454545453</v>
      </c>
      <c r="V15" s="9">
        <f t="shared" si="19"/>
        <v>75.319865319865315</v>
      </c>
      <c r="W15" s="9">
        <f t="shared" si="19"/>
        <v>75.656565656565661</v>
      </c>
      <c r="X15" s="9">
        <f t="shared" si="19"/>
        <v>76.632996632996637</v>
      </c>
      <c r="Y15" s="9">
        <f t="shared" si="19"/>
        <v>77.407407407407405</v>
      </c>
      <c r="Z15" s="9">
        <f t="shared" si="19"/>
        <v>64.713804713804706</v>
      </c>
      <c r="AA15" s="9">
        <f t="shared" si="19"/>
        <v>77.643097643097647</v>
      </c>
      <c r="AB15" s="9">
        <f t="shared" si="19"/>
        <v>63.36700336700337</v>
      </c>
      <c r="AC15" s="9">
        <f t="shared" si="19"/>
        <v>80.134680134680139</v>
      </c>
      <c r="AD15" s="9">
        <f t="shared" si="19"/>
        <v>74.040404040404042</v>
      </c>
      <c r="AE15" s="9">
        <f>((AE3*5)+(AE4*4)+(AE5*3)+(AE6*2)+(AE7*1))/AE9*100</f>
        <v>65.885714285714286</v>
      </c>
      <c r="AF15" s="9">
        <f t="shared" ref="AF15:AJ15" si="20">((AF3*5)+(AF4*4)+(AF5*3)+(AF6*2)+(AF7*1))/AF9*100</f>
        <v>73.434343434343432</v>
      </c>
      <c r="AG15" s="9">
        <f t="shared" si="20"/>
        <v>78.576642335766422</v>
      </c>
      <c r="AH15" s="9">
        <f t="shared" si="20"/>
        <v>76.758747697974215</v>
      </c>
      <c r="AI15" s="9">
        <f t="shared" si="20"/>
        <v>76.296296296296291</v>
      </c>
      <c r="AJ15" s="9">
        <f t="shared" si="20"/>
        <v>78.316498316498311</v>
      </c>
    </row>
    <row r="16" spans="1:41" x14ac:dyDescent="0.3">
      <c r="J16" s="66">
        <f>AVERAGE(J18:J46)</f>
        <v>25.030767444560549</v>
      </c>
    </row>
    <row r="17" spans="1:38" ht="13.2" customHeight="1" x14ac:dyDescent="0.3">
      <c r="A17" s="61" t="s">
        <v>1154</v>
      </c>
      <c r="B17" s="61" t="s">
        <v>1155</v>
      </c>
      <c r="C17" s="62" t="s">
        <v>1097</v>
      </c>
      <c r="D17" s="62" t="s">
        <v>1156</v>
      </c>
      <c r="E17" s="62" t="s">
        <v>1099</v>
      </c>
      <c r="F17" s="62" t="s">
        <v>1157</v>
      </c>
      <c r="G17" s="62" t="s">
        <v>1158</v>
      </c>
      <c r="H17" s="62" t="s">
        <v>1159</v>
      </c>
      <c r="I17" s="63" t="s">
        <v>1105</v>
      </c>
      <c r="J17" s="63" t="s">
        <v>1160</v>
      </c>
      <c r="K17" s="63" t="s">
        <v>1161</v>
      </c>
      <c r="L17" s="63" t="s">
        <v>1162</v>
      </c>
    </row>
    <row r="18" spans="1:38" ht="13.2" customHeight="1" x14ac:dyDescent="0.3">
      <c r="A18" s="64" t="s">
        <v>1163</v>
      </c>
      <c r="B18" s="30" t="s">
        <v>1123</v>
      </c>
      <c r="C18" s="10" t="s">
        <v>10</v>
      </c>
      <c r="D18" s="65">
        <v>19.19191919191919</v>
      </c>
      <c r="E18" s="65">
        <v>46.734006734006734</v>
      </c>
      <c r="F18" s="65">
        <v>9.3939393939393927</v>
      </c>
      <c r="G18" s="65">
        <v>2.4242424242424243</v>
      </c>
      <c r="H18" s="65">
        <v>0.13468013468013468</v>
      </c>
      <c r="I18" s="79">
        <v>77.878787878787875</v>
      </c>
      <c r="J18" s="67">
        <f>100-I18</f>
        <v>22.121212121212125</v>
      </c>
      <c r="K18" s="64" t="str">
        <f>IF(J18&gt;$J$16,"At Risk","Accepted")</f>
        <v>Accepted</v>
      </c>
      <c r="L18" s="67" t="str">
        <f>IF(K18="Accepted","Strength","OFI")</f>
        <v>Strength</v>
      </c>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row>
    <row r="19" spans="1:38" ht="13.2" customHeight="1" x14ac:dyDescent="0.3">
      <c r="A19" s="64" t="s">
        <v>1164</v>
      </c>
      <c r="B19" s="30" t="s">
        <v>1123</v>
      </c>
      <c r="C19" s="10" t="s">
        <v>11</v>
      </c>
      <c r="D19" s="65">
        <v>13.468013468013467</v>
      </c>
      <c r="E19" s="65">
        <v>43.367003367003363</v>
      </c>
      <c r="F19" s="65">
        <v>11.717171717171718</v>
      </c>
      <c r="G19" s="65">
        <v>4.4444444444444446</v>
      </c>
      <c r="H19" s="65">
        <v>0.33670033670033667</v>
      </c>
      <c r="I19" s="79">
        <v>73.333333333333329</v>
      </c>
      <c r="J19" s="67">
        <f t="shared" ref="J19:J52" si="21">100-I19</f>
        <v>26.666666666666671</v>
      </c>
      <c r="K19" s="64" t="str">
        <f t="shared" ref="K19:K52" si="22">IF(J19&gt;$J$16,"At Risk","Accepted")</f>
        <v>At Risk</v>
      </c>
      <c r="L19" s="67" t="str">
        <f t="shared" ref="L19:L52" si="23">IF(K19="Accepted","Strength","OFI")</f>
        <v>OFI</v>
      </c>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row>
    <row r="20" spans="1:38" ht="13.2" customHeight="1" x14ac:dyDescent="0.3">
      <c r="A20" s="64" t="s">
        <v>1165</v>
      </c>
      <c r="B20" s="30" t="s">
        <v>1123</v>
      </c>
      <c r="C20" s="10" t="s">
        <v>12</v>
      </c>
      <c r="D20" s="65">
        <v>20.033670033670035</v>
      </c>
      <c r="E20" s="65">
        <v>43.771043771043772</v>
      </c>
      <c r="F20" s="65">
        <v>11.01010101010101</v>
      </c>
      <c r="G20" s="65">
        <v>2.6262626262626263</v>
      </c>
      <c r="H20" s="65">
        <v>6.7340067340067339E-2</v>
      </c>
      <c r="I20" s="79">
        <v>77.508417508417509</v>
      </c>
      <c r="J20" s="67">
        <f t="shared" si="21"/>
        <v>22.491582491582491</v>
      </c>
      <c r="K20" s="64" t="str">
        <f t="shared" si="22"/>
        <v>Accepted</v>
      </c>
      <c r="L20" s="67" t="str">
        <f t="shared" si="23"/>
        <v>Strength</v>
      </c>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row>
    <row r="21" spans="1:38" ht="13.2" customHeight="1" x14ac:dyDescent="0.3">
      <c r="A21" s="64" t="s">
        <v>1166</v>
      </c>
      <c r="B21" s="30" t="s">
        <v>1123</v>
      </c>
      <c r="C21" s="10" t="s">
        <v>13</v>
      </c>
      <c r="D21" s="65">
        <v>19.19191919191919</v>
      </c>
      <c r="E21" s="65">
        <v>38.787878787878789</v>
      </c>
      <c r="F21" s="65">
        <v>10.404040404040405</v>
      </c>
      <c r="G21" s="65">
        <v>5.0505050505050502</v>
      </c>
      <c r="H21" s="65">
        <v>0.47138047138047134</v>
      </c>
      <c r="I21" s="79">
        <v>73.905723905723903</v>
      </c>
      <c r="J21" s="67">
        <f t="shared" si="21"/>
        <v>26.094276094276097</v>
      </c>
      <c r="K21" s="64" t="str">
        <f t="shared" si="22"/>
        <v>At Risk</v>
      </c>
      <c r="L21" s="67" t="str">
        <f t="shared" si="23"/>
        <v>OFI</v>
      </c>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row>
    <row r="22" spans="1:38" ht="13.2" customHeight="1" x14ac:dyDescent="0.3">
      <c r="A22" s="64" t="s">
        <v>1167</v>
      </c>
      <c r="B22" s="30" t="s">
        <v>1123</v>
      </c>
      <c r="C22" s="10" t="s">
        <v>14</v>
      </c>
      <c r="D22" s="65">
        <v>16.161616161616163</v>
      </c>
      <c r="E22" s="65">
        <v>44.175084175084173</v>
      </c>
      <c r="F22" s="65">
        <v>11.313131313131313</v>
      </c>
      <c r="G22" s="65">
        <v>3.4343434343434343</v>
      </c>
      <c r="H22" s="65">
        <v>0.23569023569023567</v>
      </c>
      <c r="I22" s="79">
        <v>75.319865319865315</v>
      </c>
      <c r="J22" s="67">
        <f t="shared" si="21"/>
        <v>24.680134680134685</v>
      </c>
      <c r="K22" s="64" t="str">
        <f t="shared" si="22"/>
        <v>Accepted</v>
      </c>
      <c r="L22" s="67" t="str">
        <f t="shared" si="23"/>
        <v>Strength</v>
      </c>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row>
    <row r="23" spans="1:38" ht="13.2" customHeight="1" x14ac:dyDescent="0.3">
      <c r="A23" s="64" t="s">
        <v>1168</v>
      </c>
      <c r="B23" s="30" t="s">
        <v>1123</v>
      </c>
      <c r="C23" s="10" t="s">
        <v>15</v>
      </c>
      <c r="D23" s="65">
        <v>11.447811447811448</v>
      </c>
      <c r="E23" s="65">
        <v>44.713804713804713</v>
      </c>
      <c r="F23" s="65">
        <v>13.131313131313133</v>
      </c>
      <c r="G23" s="65">
        <v>3.8383838383838382</v>
      </c>
      <c r="H23" s="65">
        <v>0.23569023569023567</v>
      </c>
      <c r="I23" s="79">
        <v>73.367003367003363</v>
      </c>
      <c r="J23" s="67">
        <f t="shared" si="21"/>
        <v>26.632996632996637</v>
      </c>
      <c r="K23" s="64" t="str">
        <f t="shared" si="22"/>
        <v>At Risk</v>
      </c>
      <c r="L23" s="67" t="str">
        <f t="shared" si="23"/>
        <v>OFI</v>
      </c>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row>
    <row r="24" spans="1:38" ht="13.2" customHeight="1" x14ac:dyDescent="0.3">
      <c r="A24" s="64" t="s">
        <v>1169</v>
      </c>
      <c r="B24" s="30" t="s">
        <v>1123</v>
      </c>
      <c r="C24" s="10" t="s">
        <v>16</v>
      </c>
      <c r="D24" s="65">
        <v>19.023569023569024</v>
      </c>
      <c r="E24" s="65">
        <v>45.117845117845121</v>
      </c>
      <c r="F24" s="65">
        <v>9.7979797979797993</v>
      </c>
      <c r="G24" s="65">
        <v>2.7609427609427608</v>
      </c>
      <c r="H24" s="65">
        <v>0.26936026936026936</v>
      </c>
      <c r="I24" s="79">
        <v>76.969696969696969</v>
      </c>
      <c r="J24" s="67">
        <f t="shared" si="21"/>
        <v>23.030303030303031</v>
      </c>
      <c r="K24" s="64" t="str">
        <f t="shared" si="22"/>
        <v>Accepted</v>
      </c>
      <c r="L24" s="67" t="str">
        <f t="shared" si="23"/>
        <v>Strength</v>
      </c>
    </row>
    <row r="25" spans="1:38" ht="13.2" customHeight="1" x14ac:dyDescent="0.3">
      <c r="A25" s="64" t="s">
        <v>1170</v>
      </c>
      <c r="B25" s="30" t="s">
        <v>1123</v>
      </c>
      <c r="C25" s="10" t="s">
        <v>17</v>
      </c>
      <c r="D25" s="65">
        <v>15.31986531986532</v>
      </c>
      <c r="E25" s="65">
        <v>40.673400673400671</v>
      </c>
      <c r="F25" s="65">
        <v>10.303030303030303</v>
      </c>
      <c r="G25" s="65">
        <v>5.3872053872053867</v>
      </c>
      <c r="H25" s="65">
        <v>0.63973063973063971</v>
      </c>
      <c r="I25" s="79">
        <v>72.323232323232318</v>
      </c>
      <c r="J25" s="67">
        <f t="shared" si="21"/>
        <v>27.676767676767682</v>
      </c>
      <c r="K25" s="64" t="str">
        <f t="shared" si="22"/>
        <v>At Risk</v>
      </c>
      <c r="L25" s="67" t="str">
        <f t="shared" si="23"/>
        <v>OFI</v>
      </c>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row>
    <row r="26" spans="1:38" ht="13.2" customHeight="1" x14ac:dyDescent="0.3">
      <c r="A26" s="64" t="s">
        <v>1171</v>
      </c>
      <c r="B26" s="30" t="s">
        <v>1123</v>
      </c>
      <c r="C26" s="10" t="s">
        <v>18</v>
      </c>
      <c r="D26" s="65">
        <v>23.905723905723907</v>
      </c>
      <c r="E26" s="65">
        <v>43.097643097643093</v>
      </c>
      <c r="F26" s="65">
        <v>9.191919191919192</v>
      </c>
      <c r="G26" s="65">
        <v>2.5589225589225588</v>
      </c>
      <c r="H26" s="65">
        <v>0.10101010101010101</v>
      </c>
      <c r="I26" s="79">
        <v>78.855218855218851</v>
      </c>
      <c r="J26" s="67">
        <f t="shared" si="21"/>
        <v>21.144781144781149</v>
      </c>
      <c r="K26" s="64" t="str">
        <f t="shared" si="22"/>
        <v>Accepted</v>
      </c>
      <c r="L26" s="67" t="str">
        <f t="shared" si="23"/>
        <v>Strength</v>
      </c>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row>
    <row r="27" spans="1:38" ht="13.2" customHeight="1" x14ac:dyDescent="0.3">
      <c r="A27" s="64" t="s">
        <v>1172</v>
      </c>
      <c r="B27" s="30" t="s">
        <v>1123</v>
      </c>
      <c r="C27" s="10" t="s">
        <v>19</v>
      </c>
      <c r="D27" s="65">
        <v>18.350168350168349</v>
      </c>
      <c r="E27" s="65">
        <v>40.134680134680131</v>
      </c>
      <c r="F27" s="65">
        <v>11.717171717171718</v>
      </c>
      <c r="G27" s="65">
        <v>4.0404040404040407</v>
      </c>
      <c r="H27" s="65">
        <v>0.37037037037037041</v>
      </c>
      <c r="I27" s="79">
        <v>74.612794612794602</v>
      </c>
      <c r="J27" s="67">
        <f t="shared" si="21"/>
        <v>25.387205387205398</v>
      </c>
      <c r="K27" s="64" t="str">
        <f t="shared" si="22"/>
        <v>At Risk</v>
      </c>
      <c r="L27" s="67" t="str">
        <f t="shared" si="23"/>
        <v>OFI</v>
      </c>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row>
    <row r="28" spans="1:38" ht="13.2" customHeight="1" x14ac:dyDescent="0.3">
      <c r="A28" s="64" t="s">
        <v>1173</v>
      </c>
      <c r="B28" s="30" t="s">
        <v>1123</v>
      </c>
      <c r="C28" s="10" t="s">
        <v>20</v>
      </c>
      <c r="D28" s="65">
        <v>19.865319865319865</v>
      </c>
      <c r="E28" s="65">
        <v>39.46127946127946</v>
      </c>
      <c r="F28" s="65">
        <v>13.131313131313133</v>
      </c>
      <c r="G28" s="65">
        <v>2.5589225589225588</v>
      </c>
      <c r="H28" s="65">
        <v>0.50505050505050508</v>
      </c>
      <c r="I28" s="79">
        <v>75.521885521885523</v>
      </c>
      <c r="J28" s="67">
        <f t="shared" si="21"/>
        <v>24.478114478114477</v>
      </c>
      <c r="K28" s="64" t="str">
        <f t="shared" si="22"/>
        <v>Accepted</v>
      </c>
      <c r="L28" s="67" t="str">
        <f t="shared" si="23"/>
        <v>Strength</v>
      </c>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row>
    <row r="29" spans="1:38" ht="13.2" customHeight="1" x14ac:dyDescent="0.3">
      <c r="A29" s="64" t="s">
        <v>1174</v>
      </c>
      <c r="B29" s="32" t="s">
        <v>1125</v>
      </c>
      <c r="C29" s="10" t="s">
        <v>21</v>
      </c>
      <c r="D29" s="65">
        <v>14.309764309764308</v>
      </c>
      <c r="E29" s="65">
        <v>38.518518518518519</v>
      </c>
      <c r="F29" s="65">
        <v>11.818181818181818</v>
      </c>
      <c r="G29" s="65">
        <v>5.3872053872053867</v>
      </c>
      <c r="H29" s="65">
        <v>0.87542087542087543</v>
      </c>
      <c r="I29" s="79">
        <v>70.909090909090907</v>
      </c>
      <c r="J29" s="67">
        <f t="shared" si="21"/>
        <v>29.090909090909093</v>
      </c>
      <c r="K29" s="64" t="str">
        <f t="shared" si="22"/>
        <v>At Risk</v>
      </c>
      <c r="L29" s="67" t="str">
        <f t="shared" si="23"/>
        <v>OFI</v>
      </c>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row>
    <row r="30" spans="1:38" ht="13.2" customHeight="1" x14ac:dyDescent="0.3">
      <c r="A30" s="64" t="s">
        <v>1175</v>
      </c>
      <c r="B30" s="32" t="s">
        <v>1125</v>
      </c>
      <c r="C30" s="10" t="s">
        <v>22</v>
      </c>
      <c r="D30" s="65">
        <v>24.747474747474747</v>
      </c>
      <c r="E30" s="65">
        <v>42.558922558922561</v>
      </c>
      <c r="F30" s="65">
        <v>10.808080808080808</v>
      </c>
      <c r="G30" s="65">
        <v>1.3468013468013467</v>
      </c>
      <c r="H30" s="65">
        <v>0.13468013468013468</v>
      </c>
      <c r="I30" s="79">
        <v>79.595959595959599</v>
      </c>
      <c r="J30" s="67">
        <f t="shared" si="21"/>
        <v>20.404040404040401</v>
      </c>
      <c r="K30" s="64" t="str">
        <f t="shared" si="22"/>
        <v>Accepted</v>
      </c>
      <c r="L30" s="67" t="str">
        <f t="shared" si="23"/>
        <v>Strength</v>
      </c>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row>
    <row r="31" spans="1:38" ht="13.2" customHeight="1" x14ac:dyDescent="0.3">
      <c r="A31" s="64" t="s">
        <v>1176</v>
      </c>
      <c r="B31" s="32" t="s">
        <v>1125</v>
      </c>
      <c r="C31" s="10" t="s">
        <v>23</v>
      </c>
      <c r="D31" s="65">
        <v>8.4175084175084187</v>
      </c>
      <c r="E31" s="65">
        <v>28.956228956228959</v>
      </c>
      <c r="F31" s="65">
        <v>14.04040404040404</v>
      </c>
      <c r="G31" s="65">
        <v>8.6868686868686869</v>
      </c>
      <c r="H31" s="65">
        <v>2.0538720538720541</v>
      </c>
      <c r="I31" s="79">
        <v>62.154882154882152</v>
      </c>
      <c r="J31" s="67">
        <f t="shared" si="21"/>
        <v>37.845117845117848</v>
      </c>
      <c r="K31" s="64" t="str">
        <f t="shared" si="22"/>
        <v>At Risk</v>
      </c>
      <c r="L31" s="67" t="str">
        <f t="shared" si="23"/>
        <v>OFI</v>
      </c>
    </row>
    <row r="32" spans="1:38" ht="13.2" customHeight="1" x14ac:dyDescent="0.3">
      <c r="A32" s="64" t="s">
        <v>1177</v>
      </c>
      <c r="B32" s="32" t="s">
        <v>1125</v>
      </c>
      <c r="C32" s="10" t="s">
        <v>24</v>
      </c>
      <c r="D32" s="65">
        <v>14.309764309764308</v>
      </c>
      <c r="E32" s="65">
        <v>45.656565656565654</v>
      </c>
      <c r="F32" s="65">
        <v>11.616161616161616</v>
      </c>
      <c r="G32" s="65">
        <v>2.9629629629629632</v>
      </c>
      <c r="H32" s="65">
        <v>0.37037037037037041</v>
      </c>
      <c r="I32" s="79">
        <v>74.915824915824913</v>
      </c>
      <c r="J32" s="67">
        <f t="shared" si="21"/>
        <v>25.084175084175087</v>
      </c>
      <c r="K32" s="64" t="str">
        <f t="shared" si="22"/>
        <v>At Risk</v>
      </c>
      <c r="L32" s="67" t="str">
        <f t="shared" si="23"/>
        <v>OFI</v>
      </c>
    </row>
    <row r="33" spans="1:12" ht="13.2" customHeight="1" x14ac:dyDescent="0.3">
      <c r="A33" s="64" t="s">
        <v>1178</v>
      </c>
      <c r="B33" s="31" t="s">
        <v>1124</v>
      </c>
      <c r="C33" s="10" t="s">
        <v>25</v>
      </c>
      <c r="D33" s="65">
        <v>28.45117845117845</v>
      </c>
      <c r="E33" s="65">
        <v>49.831649831649834</v>
      </c>
      <c r="F33" s="65">
        <v>4.3434343434343434</v>
      </c>
      <c r="G33" s="65">
        <v>0.47138047138047134</v>
      </c>
      <c r="H33" s="65">
        <v>0.16835016835016833</v>
      </c>
      <c r="I33" s="79">
        <v>83.265993265993259</v>
      </c>
      <c r="J33" s="67">
        <f t="shared" si="21"/>
        <v>16.734006734006741</v>
      </c>
      <c r="K33" s="64" t="str">
        <f t="shared" si="22"/>
        <v>Accepted</v>
      </c>
      <c r="L33" s="67" t="str">
        <f t="shared" si="23"/>
        <v>Strength</v>
      </c>
    </row>
    <row r="34" spans="1:12" ht="13.2" customHeight="1" x14ac:dyDescent="0.3">
      <c r="A34" s="64" t="s">
        <v>1179</v>
      </c>
      <c r="B34" s="31" t="s">
        <v>1124</v>
      </c>
      <c r="C34" s="10" t="s">
        <v>26</v>
      </c>
      <c r="D34" s="65">
        <v>18.686868686868689</v>
      </c>
      <c r="E34" s="65">
        <v>48.484848484848484</v>
      </c>
      <c r="F34" s="65">
        <v>8.9898989898989896</v>
      </c>
      <c r="G34" s="65">
        <v>1.9528619528619526</v>
      </c>
      <c r="H34" s="65">
        <v>0.16835016835016833</v>
      </c>
      <c r="I34" s="79">
        <v>78.282828282828291</v>
      </c>
      <c r="J34" s="67">
        <f t="shared" si="21"/>
        <v>21.717171717171709</v>
      </c>
      <c r="K34" s="64" t="str">
        <f t="shared" si="22"/>
        <v>Accepted</v>
      </c>
      <c r="L34" s="67" t="str">
        <f t="shared" si="23"/>
        <v>Strength</v>
      </c>
    </row>
    <row r="35" spans="1:12" ht="13.2" customHeight="1" x14ac:dyDescent="0.3">
      <c r="A35" s="64" t="s">
        <v>1180</v>
      </c>
      <c r="B35" s="31" t="s">
        <v>1124</v>
      </c>
      <c r="C35" s="10" t="s">
        <v>27</v>
      </c>
      <c r="D35" s="65">
        <v>16.161616161616163</v>
      </c>
      <c r="E35" s="65">
        <v>45.656565656565654</v>
      </c>
      <c r="F35" s="65">
        <v>10.808080808080808</v>
      </c>
      <c r="G35" s="65">
        <v>3.0303030303030303</v>
      </c>
      <c r="H35" s="65">
        <v>0.23569023569023567</v>
      </c>
      <c r="I35" s="79">
        <v>75.892255892255889</v>
      </c>
      <c r="J35" s="67">
        <f t="shared" si="21"/>
        <v>24.107744107744111</v>
      </c>
      <c r="K35" s="64" t="str">
        <f t="shared" si="22"/>
        <v>Accepted</v>
      </c>
      <c r="L35" s="67" t="str">
        <f t="shared" si="23"/>
        <v>Strength</v>
      </c>
    </row>
    <row r="36" spans="1:12" ht="13.2" customHeight="1" x14ac:dyDescent="0.3">
      <c r="A36" s="64" t="s">
        <v>1181</v>
      </c>
      <c r="B36" s="31" t="s">
        <v>1124</v>
      </c>
      <c r="C36" s="10" t="s">
        <v>28</v>
      </c>
      <c r="D36" s="65">
        <v>20.37037037037037</v>
      </c>
      <c r="E36" s="65">
        <v>49.966329966329965</v>
      </c>
      <c r="F36" s="65">
        <v>6.4646464646464645</v>
      </c>
      <c r="G36" s="65">
        <v>2.0875420875420878</v>
      </c>
      <c r="H36" s="65">
        <v>0.23569023569023567</v>
      </c>
      <c r="I36" s="79">
        <v>79.124579124579114</v>
      </c>
      <c r="J36" s="67">
        <f t="shared" si="21"/>
        <v>20.875420875420886</v>
      </c>
      <c r="K36" s="64" t="str">
        <f t="shared" si="22"/>
        <v>Accepted</v>
      </c>
      <c r="L36" s="67" t="str">
        <f t="shared" si="23"/>
        <v>Strength</v>
      </c>
    </row>
    <row r="37" spans="1:12" ht="13.2" customHeight="1" x14ac:dyDescent="0.3">
      <c r="A37" s="64" t="s">
        <v>1182</v>
      </c>
      <c r="B37" s="33" t="s">
        <v>1126</v>
      </c>
      <c r="C37" s="10" t="s">
        <v>29</v>
      </c>
      <c r="D37" s="65">
        <v>21.548821548821547</v>
      </c>
      <c r="E37" s="65">
        <v>40.942760942760941</v>
      </c>
      <c r="F37" s="65">
        <v>8.3838383838383841</v>
      </c>
      <c r="G37" s="65">
        <v>3.8383838383838382</v>
      </c>
      <c r="H37" s="65">
        <v>0.74074074074074081</v>
      </c>
      <c r="I37" s="79">
        <v>75.454545454545453</v>
      </c>
      <c r="J37" s="67">
        <f t="shared" si="21"/>
        <v>24.545454545454547</v>
      </c>
      <c r="K37" s="64" t="str">
        <f t="shared" si="22"/>
        <v>Accepted</v>
      </c>
      <c r="L37" s="67" t="str">
        <f t="shared" si="23"/>
        <v>Strength</v>
      </c>
    </row>
    <row r="38" spans="1:12" ht="13.2" customHeight="1" x14ac:dyDescent="0.3">
      <c r="A38" s="64" t="s">
        <v>1183</v>
      </c>
      <c r="B38" s="33" t="s">
        <v>1126</v>
      </c>
      <c r="C38" s="10" t="s">
        <v>30</v>
      </c>
      <c r="D38" s="65">
        <v>13.468013468013467</v>
      </c>
      <c r="E38" s="65">
        <v>46.868686868686872</v>
      </c>
      <c r="F38" s="65">
        <v>11.717171717171718</v>
      </c>
      <c r="G38" s="65">
        <v>3.1649831649831652</v>
      </c>
      <c r="H38" s="65">
        <v>0.10101010101010101</v>
      </c>
      <c r="I38" s="79">
        <v>75.319865319865315</v>
      </c>
      <c r="J38" s="67">
        <f t="shared" si="21"/>
        <v>24.680134680134685</v>
      </c>
      <c r="K38" s="64" t="str">
        <f t="shared" si="22"/>
        <v>Accepted</v>
      </c>
      <c r="L38" s="67" t="str">
        <f t="shared" si="23"/>
        <v>Strength</v>
      </c>
    </row>
    <row r="39" spans="1:12" ht="13.2" customHeight="1" x14ac:dyDescent="0.3">
      <c r="A39" s="64" t="s">
        <v>1184</v>
      </c>
      <c r="B39" s="33" t="s">
        <v>1126</v>
      </c>
      <c r="C39" s="10" t="s">
        <v>31</v>
      </c>
      <c r="D39" s="65">
        <v>17.003367003367003</v>
      </c>
      <c r="E39" s="65">
        <v>44.309764309764311</v>
      </c>
      <c r="F39" s="65">
        <v>11.01010101010101</v>
      </c>
      <c r="G39" s="65">
        <v>2.9629629629629632</v>
      </c>
      <c r="H39" s="65">
        <v>0.37037037037037041</v>
      </c>
      <c r="I39" s="79">
        <v>75.656565656565661</v>
      </c>
      <c r="J39" s="67">
        <f t="shared" si="21"/>
        <v>24.343434343434339</v>
      </c>
      <c r="K39" s="64" t="str">
        <f t="shared" si="22"/>
        <v>Accepted</v>
      </c>
      <c r="L39" s="67" t="str">
        <f t="shared" si="23"/>
        <v>Strength</v>
      </c>
    </row>
    <row r="40" spans="1:12" ht="13.2" customHeight="1" x14ac:dyDescent="0.3">
      <c r="A40" s="64" t="s">
        <v>1185</v>
      </c>
      <c r="B40" s="33" t="s">
        <v>1126</v>
      </c>
      <c r="C40" s="10" t="s">
        <v>32</v>
      </c>
      <c r="D40" s="65">
        <v>17.845117845117844</v>
      </c>
      <c r="E40" s="65">
        <v>46.734006734006734</v>
      </c>
      <c r="F40" s="65">
        <v>9.0909090909090917</v>
      </c>
      <c r="G40" s="65">
        <v>2.4915824915824913</v>
      </c>
      <c r="H40" s="65">
        <v>0.47138047138047134</v>
      </c>
      <c r="I40" s="79">
        <v>76.632996632996637</v>
      </c>
      <c r="J40" s="67">
        <f t="shared" si="21"/>
        <v>23.367003367003363</v>
      </c>
      <c r="K40" s="64" t="str">
        <f t="shared" si="22"/>
        <v>Accepted</v>
      </c>
      <c r="L40" s="67" t="str">
        <f t="shared" si="23"/>
        <v>Strength</v>
      </c>
    </row>
    <row r="41" spans="1:12" ht="13.2" customHeight="1" x14ac:dyDescent="0.3">
      <c r="A41" s="64" t="s">
        <v>1186</v>
      </c>
      <c r="B41" s="33" t="s">
        <v>1126</v>
      </c>
      <c r="C41" s="10" t="s">
        <v>33</v>
      </c>
      <c r="D41" s="65">
        <v>20.033670033670035</v>
      </c>
      <c r="E41" s="65">
        <v>44.713804713804713</v>
      </c>
      <c r="F41" s="65">
        <v>10.1010101010101</v>
      </c>
      <c r="G41" s="65">
        <v>2.2222222222222223</v>
      </c>
      <c r="H41" s="65">
        <v>0.33670033670033667</v>
      </c>
      <c r="I41" s="79">
        <v>77.407407407407405</v>
      </c>
      <c r="J41" s="67">
        <f t="shared" si="21"/>
        <v>22.592592592592595</v>
      </c>
      <c r="K41" s="64" t="str">
        <f t="shared" si="22"/>
        <v>Accepted</v>
      </c>
      <c r="L41" s="67" t="str">
        <f t="shared" si="23"/>
        <v>Strength</v>
      </c>
    </row>
    <row r="42" spans="1:12" ht="13.2" customHeight="1" x14ac:dyDescent="0.3">
      <c r="A42" s="64" t="s">
        <v>1187</v>
      </c>
      <c r="B42" s="34" t="s">
        <v>1127</v>
      </c>
      <c r="C42" s="10" t="s">
        <v>34</v>
      </c>
      <c r="D42" s="65">
        <v>9.2592592592592595</v>
      </c>
      <c r="E42" s="65">
        <v>35.286195286195287</v>
      </c>
      <c r="F42" s="65">
        <v>10.404040404040405</v>
      </c>
      <c r="G42" s="65">
        <v>7.8114478114478105</v>
      </c>
      <c r="H42" s="65">
        <v>1.9528619528619526</v>
      </c>
      <c r="I42" s="79">
        <v>64.713804713804706</v>
      </c>
      <c r="J42" s="67">
        <f t="shared" si="21"/>
        <v>35.286195286195294</v>
      </c>
      <c r="K42" s="64" t="str">
        <f t="shared" si="22"/>
        <v>At Risk</v>
      </c>
      <c r="L42" s="67" t="str">
        <f t="shared" si="23"/>
        <v>OFI</v>
      </c>
    </row>
    <row r="43" spans="1:12" ht="13.2" customHeight="1" x14ac:dyDescent="0.3">
      <c r="A43" s="64" t="s">
        <v>1188</v>
      </c>
      <c r="B43" s="34" t="s">
        <v>1127</v>
      </c>
      <c r="C43" s="10" t="s">
        <v>35</v>
      </c>
      <c r="D43" s="65">
        <v>16.498316498316498</v>
      </c>
      <c r="E43" s="65">
        <v>51.043771043771045</v>
      </c>
      <c r="F43" s="65">
        <v>7.5757575757575761</v>
      </c>
      <c r="G43" s="65">
        <v>2.2222222222222223</v>
      </c>
      <c r="H43" s="65">
        <v>0.30303030303030304</v>
      </c>
      <c r="I43" s="79">
        <v>77.643097643097647</v>
      </c>
      <c r="J43" s="67">
        <f t="shared" si="21"/>
        <v>22.356902356902353</v>
      </c>
      <c r="K43" s="64" t="str">
        <f t="shared" si="22"/>
        <v>Accepted</v>
      </c>
      <c r="L43" s="67" t="str">
        <f t="shared" si="23"/>
        <v>Strength</v>
      </c>
    </row>
    <row r="44" spans="1:12" ht="13.2" customHeight="1" x14ac:dyDescent="0.3">
      <c r="A44" s="64" t="s">
        <v>1189</v>
      </c>
      <c r="B44" s="34" t="s">
        <v>1127</v>
      </c>
      <c r="C44" s="10" t="s">
        <v>36</v>
      </c>
      <c r="D44" s="65">
        <v>9.5959595959595951</v>
      </c>
      <c r="E44" s="65">
        <v>32.996632996632997</v>
      </c>
      <c r="F44" s="65">
        <v>10.808080808080808</v>
      </c>
      <c r="G44" s="65">
        <v>7.474747474747474</v>
      </c>
      <c r="H44" s="65">
        <v>2.4915824915824913</v>
      </c>
      <c r="I44" s="79">
        <v>63.36700336700337</v>
      </c>
      <c r="J44" s="67">
        <f t="shared" si="21"/>
        <v>36.63299663299663</v>
      </c>
      <c r="K44" s="64" t="str">
        <f t="shared" si="22"/>
        <v>At Risk</v>
      </c>
      <c r="L44" s="67" t="str">
        <f t="shared" si="23"/>
        <v>OFI</v>
      </c>
    </row>
    <row r="45" spans="1:12" ht="13.2" customHeight="1" x14ac:dyDescent="0.3">
      <c r="A45" s="64" t="s">
        <v>1190</v>
      </c>
      <c r="B45" s="34" t="s">
        <v>1127</v>
      </c>
      <c r="C45" s="10" t="s">
        <v>37</v>
      </c>
      <c r="D45" s="65">
        <v>18.350168350168349</v>
      </c>
      <c r="E45" s="65">
        <v>53.872053872053868</v>
      </c>
      <c r="F45" s="65">
        <v>6.8686868686868685</v>
      </c>
      <c r="G45" s="65">
        <v>0.94276094276094269</v>
      </c>
      <c r="H45" s="65">
        <v>0.10101010101010101</v>
      </c>
      <c r="I45" s="79">
        <v>80.134680134680139</v>
      </c>
      <c r="J45" s="67">
        <f t="shared" si="21"/>
        <v>19.865319865319861</v>
      </c>
      <c r="K45" s="64" t="str">
        <f t="shared" si="22"/>
        <v>Accepted</v>
      </c>
      <c r="L45" s="67" t="str">
        <f t="shared" si="23"/>
        <v>Strength</v>
      </c>
    </row>
    <row r="46" spans="1:12" ht="13.2" customHeight="1" x14ac:dyDescent="0.3">
      <c r="A46" s="64" t="s">
        <v>1191</v>
      </c>
      <c r="B46" s="34" t="s">
        <v>1127</v>
      </c>
      <c r="C46" s="10" t="s">
        <v>38</v>
      </c>
      <c r="D46" s="65">
        <v>13.468013468013467</v>
      </c>
      <c r="E46" s="65">
        <v>45.387205387205384</v>
      </c>
      <c r="F46" s="65">
        <v>11.313131313131313</v>
      </c>
      <c r="G46" s="65">
        <v>3.3670033670033668</v>
      </c>
      <c r="H46" s="65">
        <v>0.50505050505050508</v>
      </c>
      <c r="I46" s="79">
        <v>74.040404040404042</v>
      </c>
      <c r="J46" s="67">
        <f t="shared" si="21"/>
        <v>25.959595959595958</v>
      </c>
      <c r="K46" s="64" t="str">
        <f t="shared" si="22"/>
        <v>At Risk</v>
      </c>
      <c r="L46" s="67" t="str">
        <f t="shared" si="23"/>
        <v>OFI</v>
      </c>
    </row>
    <row r="47" spans="1:12" ht="13.2" customHeight="1" x14ac:dyDescent="0.3">
      <c r="A47" s="64" t="s">
        <v>1192</v>
      </c>
      <c r="B47" s="35" t="s">
        <v>1128</v>
      </c>
      <c r="C47" s="10" t="s">
        <v>39</v>
      </c>
      <c r="D47" s="65">
        <v>8.8571428571428559</v>
      </c>
      <c r="E47" s="65">
        <v>31.314285714285717</v>
      </c>
      <c r="F47" s="65">
        <v>18.342857142857145</v>
      </c>
      <c r="G47" s="65">
        <v>6.1714285714285717</v>
      </c>
      <c r="H47" s="65">
        <v>1.2</v>
      </c>
      <c r="I47" s="79">
        <v>65.885714285714286</v>
      </c>
      <c r="J47" s="67">
        <f t="shared" si="21"/>
        <v>34.114285714285714</v>
      </c>
      <c r="K47" s="64" t="str">
        <f t="shared" si="22"/>
        <v>At Risk</v>
      </c>
      <c r="L47" s="67" t="str">
        <f t="shared" si="23"/>
        <v>OFI</v>
      </c>
    </row>
    <row r="48" spans="1:12" ht="13.2" customHeight="1" x14ac:dyDescent="0.3">
      <c r="A48" s="64" t="s">
        <v>1193</v>
      </c>
      <c r="B48" s="35" t="s">
        <v>1128</v>
      </c>
      <c r="C48" s="10" t="s">
        <v>40</v>
      </c>
      <c r="D48" s="65">
        <v>11.616161616161616</v>
      </c>
      <c r="E48" s="65">
        <v>47.811447811447813</v>
      </c>
      <c r="F48" s="65">
        <v>9.4949494949494948</v>
      </c>
      <c r="G48" s="65">
        <v>3.9057239057239053</v>
      </c>
      <c r="H48" s="65">
        <v>0.60606060606060608</v>
      </c>
      <c r="I48" s="79">
        <v>73.434343434343432</v>
      </c>
      <c r="J48" s="67">
        <f t="shared" si="21"/>
        <v>26.565656565656568</v>
      </c>
      <c r="K48" s="64" t="str">
        <f t="shared" si="22"/>
        <v>At Risk</v>
      </c>
      <c r="L48" s="67" t="str">
        <f t="shared" si="23"/>
        <v>OFI</v>
      </c>
    </row>
    <row r="49" spans="1:38" ht="13.2" customHeight="1" x14ac:dyDescent="0.3">
      <c r="A49" s="64" t="s">
        <v>1194</v>
      </c>
      <c r="B49" s="36" t="s">
        <v>1129</v>
      </c>
      <c r="C49" s="10" t="s">
        <v>41</v>
      </c>
      <c r="D49" s="65">
        <v>16.423357664233578</v>
      </c>
      <c r="E49" s="65">
        <v>55.182481751824817</v>
      </c>
      <c r="F49" s="65">
        <v>4.7080291970802923</v>
      </c>
      <c r="G49" s="65">
        <v>1.824817518248175</v>
      </c>
      <c r="H49" s="65">
        <v>0.43795620437956206</v>
      </c>
      <c r="I49" s="79">
        <v>78.576642335766422</v>
      </c>
      <c r="J49" s="67">
        <f t="shared" si="21"/>
        <v>21.423357664233578</v>
      </c>
      <c r="K49" s="64" t="str">
        <f t="shared" si="22"/>
        <v>Accepted</v>
      </c>
      <c r="L49" s="67" t="str">
        <f t="shared" si="23"/>
        <v>Strength</v>
      </c>
    </row>
    <row r="50" spans="1:38" ht="13.2" customHeight="1" x14ac:dyDescent="0.3">
      <c r="A50" s="64" t="s">
        <v>1195</v>
      </c>
      <c r="B50" s="36" t="s">
        <v>1129</v>
      </c>
      <c r="C50" s="10" t="s">
        <v>42</v>
      </c>
      <c r="D50" s="65">
        <v>19.152854511970535</v>
      </c>
      <c r="E50" s="65">
        <v>49.355432780847146</v>
      </c>
      <c r="F50" s="65">
        <v>4.972375690607735</v>
      </c>
      <c r="G50" s="65">
        <v>2.2099447513812152</v>
      </c>
      <c r="H50" s="65">
        <v>1.0681399631675874</v>
      </c>
      <c r="I50" s="79">
        <v>76.758747697974215</v>
      </c>
      <c r="J50" s="67">
        <f t="shared" si="21"/>
        <v>23.241252302025785</v>
      </c>
      <c r="K50" s="64" t="str">
        <f t="shared" si="22"/>
        <v>Accepted</v>
      </c>
      <c r="L50" s="67" t="str">
        <f t="shared" si="23"/>
        <v>Strength</v>
      </c>
    </row>
    <row r="51" spans="1:38" ht="13.2" customHeight="1" x14ac:dyDescent="0.3">
      <c r="A51" s="64" t="s">
        <v>1196</v>
      </c>
      <c r="B51" s="37" t="s">
        <v>1130</v>
      </c>
      <c r="C51" s="10" t="s">
        <v>43</v>
      </c>
      <c r="D51" s="65">
        <v>13.636363636363635</v>
      </c>
      <c r="E51" s="65">
        <v>49.158249158249156</v>
      </c>
      <c r="F51" s="65">
        <v>10.909090909090908</v>
      </c>
      <c r="G51" s="65">
        <v>2.4915824915824913</v>
      </c>
      <c r="H51" s="65">
        <v>0.10101010101010101</v>
      </c>
      <c r="I51" s="79">
        <v>76.296296296296291</v>
      </c>
      <c r="J51" s="67">
        <f t="shared" si="21"/>
        <v>23.703703703703709</v>
      </c>
      <c r="K51" s="64" t="str">
        <f t="shared" si="22"/>
        <v>Accepted</v>
      </c>
      <c r="L51" s="67" t="str">
        <f t="shared" si="23"/>
        <v>Strength</v>
      </c>
    </row>
    <row r="52" spans="1:38" ht="11.4" customHeight="1" x14ac:dyDescent="0.3">
      <c r="A52" s="64" t="s">
        <v>1197</v>
      </c>
      <c r="B52" s="37" t="s">
        <v>1130</v>
      </c>
      <c r="C52" s="10" t="s">
        <v>44</v>
      </c>
      <c r="D52" s="65">
        <v>25.589225589225588</v>
      </c>
      <c r="E52" s="65">
        <v>39.865319865319861</v>
      </c>
      <c r="F52" s="65">
        <v>10.1010101010101</v>
      </c>
      <c r="G52" s="65">
        <v>2.4242424242424243</v>
      </c>
      <c r="H52" s="65">
        <v>0.33670033670033667</v>
      </c>
      <c r="I52" s="79">
        <v>78.316498316498311</v>
      </c>
      <c r="J52" s="67">
        <f t="shared" si="21"/>
        <v>21.683501683501689</v>
      </c>
      <c r="K52" s="64" t="str">
        <f t="shared" si="22"/>
        <v>Accepted</v>
      </c>
      <c r="L52" s="67" t="str">
        <f t="shared" si="23"/>
        <v>Strength</v>
      </c>
    </row>
    <row r="54" spans="1:38" x14ac:dyDescent="0.3">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row>
    <row r="55" spans="1:38" x14ac:dyDescent="0.3">
      <c r="A55" s="68"/>
      <c r="B55" s="69"/>
      <c r="C55" s="69"/>
      <c r="D55" s="69"/>
      <c r="E55" s="69"/>
      <c r="F55" s="69"/>
      <c r="G55" s="69"/>
      <c r="H55" s="69"/>
      <c r="I55" s="68"/>
      <c r="J55" s="69"/>
      <c r="K55" s="69"/>
      <c r="L55" s="69"/>
      <c r="M55" s="69"/>
      <c r="N55" s="69"/>
      <c r="O55" s="69"/>
      <c r="P55" s="69"/>
      <c r="Q55" s="65"/>
      <c r="R55" s="65"/>
      <c r="S55" s="65"/>
      <c r="T55" s="65"/>
      <c r="U55" s="65"/>
      <c r="V55" s="65"/>
      <c r="W55" s="65"/>
      <c r="X55" s="65"/>
      <c r="Y55" s="65"/>
      <c r="Z55" s="65"/>
      <c r="AA55" s="65"/>
      <c r="AB55" s="65"/>
      <c r="AC55" s="65"/>
      <c r="AD55" s="65"/>
      <c r="AE55" s="65"/>
      <c r="AF55" s="65"/>
      <c r="AG55" s="65"/>
      <c r="AH55" s="65"/>
      <c r="AI55" s="65"/>
      <c r="AJ55" s="65"/>
      <c r="AK55" s="65"/>
      <c r="AL55" s="65"/>
    </row>
    <row r="56" spans="1:38" ht="36" x14ac:dyDescent="0.3">
      <c r="A56" s="70" t="s">
        <v>1155</v>
      </c>
      <c r="B56" s="71" t="s">
        <v>1156</v>
      </c>
      <c r="C56" s="71" t="s">
        <v>1099</v>
      </c>
      <c r="D56" s="71" t="s">
        <v>1157</v>
      </c>
      <c r="E56" s="71" t="s">
        <v>1158</v>
      </c>
      <c r="F56" s="71" t="s">
        <v>1159</v>
      </c>
      <c r="G56" s="71" t="s">
        <v>1198</v>
      </c>
      <c r="H56" s="69"/>
      <c r="I56" s="70" t="s">
        <v>1155</v>
      </c>
      <c r="J56" s="71" t="s">
        <v>1156</v>
      </c>
      <c r="K56" s="71" t="s">
        <v>1099</v>
      </c>
      <c r="L56" s="71" t="s">
        <v>1157</v>
      </c>
      <c r="M56" s="71" t="s">
        <v>1101</v>
      </c>
      <c r="N56" s="71" t="s">
        <v>1159</v>
      </c>
      <c r="O56" s="71" t="s">
        <v>1199</v>
      </c>
      <c r="P56" s="69"/>
      <c r="Q56" s="65"/>
      <c r="R56" s="65"/>
      <c r="S56" s="65"/>
      <c r="T56" s="65"/>
      <c r="U56" s="65"/>
      <c r="V56" s="65"/>
      <c r="W56" s="65"/>
      <c r="X56" s="65"/>
      <c r="Y56" s="65"/>
      <c r="Z56" s="65"/>
      <c r="AA56" s="65"/>
      <c r="AB56" s="65"/>
      <c r="AC56" s="65"/>
      <c r="AD56" s="65"/>
      <c r="AE56" s="65"/>
      <c r="AF56" s="65"/>
      <c r="AG56" s="65"/>
      <c r="AH56" s="65"/>
      <c r="AI56" s="65"/>
      <c r="AJ56" s="65"/>
      <c r="AK56" s="65"/>
      <c r="AL56" s="65"/>
    </row>
    <row r="57" spans="1:38" x14ac:dyDescent="0.3">
      <c r="A57" s="72" t="s">
        <v>1123</v>
      </c>
      <c r="B57" s="73">
        <f>SUM($B$3:$L$3)/11</f>
        <v>105.81818181818181</v>
      </c>
      <c r="C57" s="73">
        <f>SUM($B$4:$L$4)/11</f>
        <v>317.27272727272725</v>
      </c>
      <c r="D57" s="73">
        <f>SUM($B$5:$L$5)/11</f>
        <v>109</v>
      </c>
      <c r="E57" s="73">
        <f>SUM($B$6:$L$6)/11</f>
        <v>52.81818181818182</v>
      </c>
      <c r="F57" s="73">
        <f>SUM($B$7:$L$7)/11</f>
        <v>9.0909090909090917</v>
      </c>
      <c r="G57" s="73">
        <f>SUM(B57:F57)</f>
        <v>594</v>
      </c>
      <c r="H57" s="69"/>
      <c r="I57" s="72" t="s">
        <v>1123</v>
      </c>
      <c r="J57" s="74">
        <f>B57/$G$57*100</f>
        <v>17.81450872359963</v>
      </c>
      <c r="K57" s="74">
        <f t="shared" ref="K57:N57" si="24">C57/$G$57*100</f>
        <v>53.412917049280686</v>
      </c>
      <c r="L57" s="74">
        <f t="shared" si="24"/>
        <v>18.350168350168349</v>
      </c>
      <c r="M57" s="74">
        <f t="shared" si="24"/>
        <v>8.8919498010407096</v>
      </c>
      <c r="N57" s="74">
        <f t="shared" si="24"/>
        <v>1.5304560759106216</v>
      </c>
      <c r="O57" s="74">
        <f>SUM(L57:N57)</f>
        <v>28.77257422711968</v>
      </c>
      <c r="P57" s="69"/>
      <c r="Q57" s="65"/>
      <c r="R57" s="65"/>
      <c r="S57" s="65"/>
      <c r="T57" s="65"/>
      <c r="U57" s="65"/>
      <c r="V57" s="65"/>
      <c r="W57" s="65"/>
      <c r="X57" s="65"/>
      <c r="Y57" s="65"/>
      <c r="Z57" s="65"/>
      <c r="AA57" s="65"/>
      <c r="AB57" s="65"/>
      <c r="AC57" s="65"/>
      <c r="AD57" s="65"/>
      <c r="AE57" s="65"/>
      <c r="AF57" s="65"/>
      <c r="AG57" s="65"/>
      <c r="AH57" s="65"/>
      <c r="AI57" s="65"/>
      <c r="AJ57" s="65"/>
      <c r="AK57" s="65"/>
      <c r="AL57" s="65"/>
    </row>
    <row r="58" spans="1:38" x14ac:dyDescent="0.3">
      <c r="A58" s="72" t="s">
        <v>1125</v>
      </c>
      <c r="B58" s="73">
        <f>SUM($M$3:$P$3)/4</f>
        <v>91.75</v>
      </c>
      <c r="C58" s="73">
        <f>SUM($M$4:$P$4)/4</f>
        <v>289</v>
      </c>
      <c r="D58" s="73">
        <f>SUM($M$5:$P$5)/4</f>
        <v>119.5</v>
      </c>
      <c r="E58" s="73">
        <f>SUM($M$6:$P$6)/4</f>
        <v>68.25</v>
      </c>
      <c r="F58" s="73">
        <f>SUM($M$7:$P$7)/4</f>
        <v>25.5</v>
      </c>
      <c r="G58" s="73">
        <f t="shared" ref="G58:G64" si="25">SUM(B58:F58)</f>
        <v>594</v>
      </c>
      <c r="H58" s="69"/>
      <c r="I58" s="72" t="s">
        <v>1125</v>
      </c>
      <c r="J58" s="74">
        <f>B58/$G$58*100</f>
        <v>15.446127946127946</v>
      </c>
      <c r="K58" s="74">
        <f t="shared" ref="K58:N58" si="26">C58/$G$58*100</f>
        <v>48.65319865319865</v>
      </c>
      <c r="L58" s="74">
        <f t="shared" si="26"/>
        <v>20.117845117845118</v>
      </c>
      <c r="M58" s="74">
        <f t="shared" si="26"/>
        <v>11.48989898989899</v>
      </c>
      <c r="N58" s="74">
        <f t="shared" si="26"/>
        <v>4.2929292929292924</v>
      </c>
      <c r="O58" s="74">
        <f t="shared" ref="O58:O64" si="27">SUM(L58:N58)</f>
        <v>35.900673400673398</v>
      </c>
      <c r="P58" s="69"/>
      <c r="Q58" s="65"/>
      <c r="R58" s="65"/>
      <c r="S58" s="65"/>
      <c r="T58" s="65"/>
      <c r="U58" s="65"/>
      <c r="V58" s="65"/>
      <c r="W58" s="65"/>
      <c r="X58" s="65"/>
      <c r="Y58" s="65"/>
      <c r="Z58" s="65"/>
      <c r="AA58" s="65"/>
      <c r="AB58" s="65"/>
      <c r="AC58" s="65"/>
      <c r="AD58" s="65"/>
      <c r="AE58" s="65"/>
      <c r="AF58" s="65"/>
      <c r="AG58" s="65"/>
      <c r="AH58" s="65"/>
      <c r="AI58" s="65"/>
      <c r="AJ58" s="65"/>
      <c r="AK58" s="65"/>
      <c r="AL58" s="65"/>
    </row>
    <row r="59" spans="1:38" x14ac:dyDescent="0.3">
      <c r="A59" s="75" t="s">
        <v>1124</v>
      </c>
      <c r="B59" s="73">
        <f>SUM($Q$3:$T$3)/4</f>
        <v>124.25</v>
      </c>
      <c r="C59" s="73">
        <f>SUM($Q$4:$T$4)/4</f>
        <v>360</v>
      </c>
      <c r="D59" s="73">
        <f>SUM($Q$5:$T$5)/4</f>
        <v>75.75</v>
      </c>
      <c r="E59" s="73">
        <f>SUM($Q$6:$T$6)/4</f>
        <v>28</v>
      </c>
      <c r="F59" s="73">
        <f>SUM($Q$7:$T$7)/4</f>
        <v>6</v>
      </c>
      <c r="G59" s="73">
        <f t="shared" si="25"/>
        <v>594</v>
      </c>
      <c r="H59" s="69"/>
      <c r="I59" s="75" t="s">
        <v>1124</v>
      </c>
      <c r="J59" s="74">
        <f>B59/$G$59*100</f>
        <v>20.917508417508419</v>
      </c>
      <c r="K59" s="74">
        <f t="shared" ref="K59:N59" si="28">C59/$G$59*100</f>
        <v>60.606060606060609</v>
      </c>
      <c r="L59" s="74">
        <f t="shared" si="28"/>
        <v>12.752525252525251</v>
      </c>
      <c r="M59" s="74">
        <f t="shared" si="28"/>
        <v>4.7138047138047137</v>
      </c>
      <c r="N59" s="74">
        <f t="shared" si="28"/>
        <v>1.0101010101010102</v>
      </c>
      <c r="O59" s="74">
        <f t="shared" si="27"/>
        <v>18.476430976430976</v>
      </c>
      <c r="P59" s="69"/>
      <c r="Q59" s="65"/>
      <c r="R59" s="65"/>
      <c r="S59" s="65"/>
      <c r="T59" s="65"/>
      <c r="U59" s="65"/>
      <c r="V59" s="65"/>
      <c r="W59" s="65"/>
      <c r="X59" s="65"/>
      <c r="Y59" s="65"/>
      <c r="Z59" s="65"/>
      <c r="AA59" s="65"/>
      <c r="AB59" s="65"/>
      <c r="AC59" s="65"/>
      <c r="AD59" s="65"/>
      <c r="AE59" s="65"/>
      <c r="AF59" s="65"/>
      <c r="AG59" s="65"/>
      <c r="AH59" s="65"/>
      <c r="AI59" s="65"/>
      <c r="AJ59" s="65"/>
      <c r="AK59" s="65"/>
      <c r="AL59" s="65"/>
    </row>
    <row r="60" spans="1:38" x14ac:dyDescent="0.3">
      <c r="A60" s="75" t="s">
        <v>1200</v>
      </c>
      <c r="B60" s="73">
        <f>SUM($U$3:$Y$3)/5</f>
        <v>106.8</v>
      </c>
      <c r="C60" s="73">
        <f>SUM($U$4:$Y$4)/5</f>
        <v>332</v>
      </c>
      <c r="D60" s="73">
        <f>SUM($U$5:$Y$5)/5</f>
        <v>99.6</v>
      </c>
      <c r="E60" s="73">
        <f>SUM($U$6:$Y$6)/5</f>
        <v>43.6</v>
      </c>
      <c r="F60" s="73">
        <f>SUM($U$7:$Y$7)/5</f>
        <v>12</v>
      </c>
      <c r="G60" s="73">
        <f t="shared" si="25"/>
        <v>594</v>
      </c>
      <c r="H60" s="69"/>
      <c r="I60" s="75" t="s">
        <v>1200</v>
      </c>
      <c r="J60" s="74">
        <f>B60/$G$60*100</f>
        <v>17.979797979797979</v>
      </c>
      <c r="K60" s="74">
        <f t="shared" ref="K60:N60" si="29">C60/$G$60*100</f>
        <v>55.892255892255896</v>
      </c>
      <c r="L60" s="74">
        <f t="shared" si="29"/>
        <v>16.767676767676768</v>
      </c>
      <c r="M60" s="74">
        <f t="shared" si="29"/>
        <v>7.34006734006734</v>
      </c>
      <c r="N60" s="74">
        <f t="shared" si="29"/>
        <v>2.0202020202020203</v>
      </c>
      <c r="O60" s="74">
        <f t="shared" si="27"/>
        <v>26.127946127946128</v>
      </c>
      <c r="P60" s="69"/>
    </row>
    <row r="61" spans="1:38" x14ac:dyDescent="0.3">
      <c r="A61" s="76" t="s">
        <v>1202</v>
      </c>
      <c r="B61" s="73">
        <f>SUM($Z$3:$AD$3)/5</f>
        <v>79.8</v>
      </c>
      <c r="C61" s="73">
        <f>SUM($Z$4:$AD$4)/5</f>
        <v>324.60000000000002</v>
      </c>
      <c r="D61" s="73">
        <f>SUM($Z$5:$AD$5)/5</f>
        <v>93</v>
      </c>
      <c r="E61" s="73">
        <f>SUM($Z$6:$AD$6)/5</f>
        <v>64.8</v>
      </c>
      <c r="F61" s="73">
        <f>SUM($Z$7:$AD$7)/5</f>
        <v>31.8</v>
      </c>
      <c r="G61" s="73">
        <f t="shared" si="25"/>
        <v>594</v>
      </c>
      <c r="H61" s="69"/>
      <c r="I61" s="76" t="s">
        <v>1202</v>
      </c>
      <c r="J61" s="74">
        <f>B61/$G$61*100</f>
        <v>13.434343434343434</v>
      </c>
      <c r="K61" s="74">
        <f t="shared" ref="K61:N61" si="30">C61/$G$61*100</f>
        <v>54.646464646464651</v>
      </c>
      <c r="L61" s="74">
        <f t="shared" si="30"/>
        <v>15.656565656565657</v>
      </c>
      <c r="M61" s="74">
        <f t="shared" si="30"/>
        <v>10.909090909090908</v>
      </c>
      <c r="N61" s="74">
        <f t="shared" si="30"/>
        <v>5.3535353535353529</v>
      </c>
      <c r="O61" s="74">
        <f t="shared" si="27"/>
        <v>31.91919191919192</v>
      </c>
      <c r="P61" s="69"/>
    </row>
    <row r="62" spans="1:38" x14ac:dyDescent="0.3">
      <c r="A62" s="76" t="s">
        <v>1128</v>
      </c>
      <c r="B62" s="73">
        <f>SUM($AE$3:$AF$3)/2</f>
        <v>50</v>
      </c>
      <c r="C62" s="73">
        <f>SUM($AE$4:$AF$4)/2</f>
        <v>246</v>
      </c>
      <c r="D62" s="73">
        <f>SUM($AE$5:$AF$5)/2</f>
        <v>100.5</v>
      </c>
      <c r="E62" s="73">
        <f>SUM($AE$6:$AF$6)/2</f>
        <v>56</v>
      </c>
      <c r="F62" s="73">
        <f>SUM($AE$7:$AF$7)/2</f>
        <v>19.5</v>
      </c>
      <c r="G62" s="73">
        <f t="shared" si="25"/>
        <v>472</v>
      </c>
      <c r="H62" s="69"/>
      <c r="I62" s="76" t="s">
        <v>1128</v>
      </c>
      <c r="J62" s="74">
        <f>B62/$G$62*100</f>
        <v>10.59322033898305</v>
      </c>
      <c r="K62" s="74">
        <f t="shared" ref="K62:N62" si="31">C62/$G$62*100</f>
        <v>52.118644067796616</v>
      </c>
      <c r="L62" s="74">
        <f t="shared" si="31"/>
        <v>21.292372881355931</v>
      </c>
      <c r="M62" s="74">
        <f t="shared" si="31"/>
        <v>11.864406779661017</v>
      </c>
      <c r="N62" s="74">
        <f t="shared" si="31"/>
        <v>4.1313559322033901</v>
      </c>
      <c r="O62" s="74">
        <f t="shared" si="27"/>
        <v>37.288135593220339</v>
      </c>
      <c r="P62" s="69"/>
    </row>
    <row r="63" spans="1:38" x14ac:dyDescent="0.3">
      <c r="A63" s="72" t="s">
        <v>1129</v>
      </c>
      <c r="B63" s="73">
        <f>SUM($AG$3:$AH$3)/2</f>
        <v>97</v>
      </c>
      <c r="C63" s="73">
        <f>SUM($AG$4:$AH$4)/2</f>
        <v>356.5</v>
      </c>
      <c r="D63" s="73">
        <f>SUM($AG$5:$AH$5)/2</f>
        <v>44</v>
      </c>
      <c r="E63" s="73">
        <f>SUM($AG$6:$AH$6)/2</f>
        <v>27.5</v>
      </c>
      <c r="F63" s="73">
        <f>SUM($AG$7:$AH$7)/2</f>
        <v>20.5</v>
      </c>
      <c r="G63" s="73">
        <f t="shared" si="25"/>
        <v>545.5</v>
      </c>
      <c r="H63" s="69"/>
      <c r="I63" s="72" t="s">
        <v>1129</v>
      </c>
      <c r="J63" s="74">
        <f>B63/$G$63*100</f>
        <v>17.781851512373969</v>
      </c>
      <c r="K63" s="74">
        <f t="shared" ref="K63:N63" si="32">C63/$G$63*100</f>
        <v>65.352887259395061</v>
      </c>
      <c r="L63" s="74">
        <f t="shared" si="32"/>
        <v>8.0659945004582951</v>
      </c>
      <c r="M63" s="74">
        <f t="shared" si="32"/>
        <v>5.0412465627864345</v>
      </c>
      <c r="N63" s="74">
        <f t="shared" si="32"/>
        <v>3.758020164986251</v>
      </c>
      <c r="O63" s="74">
        <f t="shared" si="27"/>
        <v>16.865261228230981</v>
      </c>
      <c r="P63" s="69"/>
    </row>
    <row r="64" spans="1:38" x14ac:dyDescent="0.3">
      <c r="A64" s="72" t="s">
        <v>1130</v>
      </c>
      <c r="B64" s="73">
        <f>SUM($AI$3:$AJ$3)/2</f>
        <v>116.5</v>
      </c>
      <c r="C64" s="73">
        <f>SUM($AI$4:$AJ$4)/2</f>
        <v>330.5</v>
      </c>
      <c r="D64" s="73">
        <f>SUM($AI$5:$AJ$5)/2</f>
        <v>104</v>
      </c>
      <c r="E64" s="73">
        <f>SUM($AI$6:$AJ$6)/2</f>
        <v>36.5</v>
      </c>
      <c r="F64" s="73">
        <f>SUM($AI$7:$AJ$7)/2</f>
        <v>6.5</v>
      </c>
      <c r="G64" s="73">
        <f t="shared" si="25"/>
        <v>594</v>
      </c>
      <c r="H64" s="69"/>
      <c r="I64" s="72" t="s">
        <v>1130</v>
      </c>
      <c r="J64" s="74">
        <f>B64/$G$64*100</f>
        <v>19.612794612794612</v>
      </c>
      <c r="K64" s="74">
        <f t="shared" ref="K64:N64" si="33">C64/$G$64*100</f>
        <v>55.639730639730644</v>
      </c>
      <c r="L64" s="74">
        <f t="shared" si="33"/>
        <v>17.508417508417509</v>
      </c>
      <c r="M64" s="74">
        <f t="shared" si="33"/>
        <v>6.1447811447811445</v>
      </c>
      <c r="N64" s="74">
        <f t="shared" si="33"/>
        <v>1.0942760942760943</v>
      </c>
      <c r="O64" s="74">
        <f t="shared" si="27"/>
        <v>24.747474747474747</v>
      </c>
      <c r="P64" s="77">
        <f>AVERAGE(O57:O64)</f>
        <v>27.512211027536022</v>
      </c>
    </row>
    <row r="65" spans="1:16" x14ac:dyDescent="0.3">
      <c r="A65" s="69"/>
      <c r="B65" s="69"/>
      <c r="C65" s="69"/>
      <c r="D65" s="69"/>
      <c r="E65" s="69"/>
      <c r="F65" s="69"/>
      <c r="G65" s="69"/>
      <c r="H65" s="69"/>
      <c r="I65" s="69"/>
      <c r="J65" s="69"/>
      <c r="K65" s="69"/>
      <c r="L65" s="69"/>
      <c r="M65" s="69"/>
      <c r="N65" s="69"/>
      <c r="O65" s="69"/>
      <c r="P65" s="78" t="s">
        <v>1201</v>
      </c>
    </row>
  </sheetData>
  <conditionalFormatting sqref="B3:AJ7">
    <cfRule type="colorScale" priority="12">
      <colorScale>
        <cfvo type="min"/>
        <cfvo type="percentile" val="50"/>
        <cfvo type="max"/>
        <color rgb="FFF8696B"/>
        <color rgb="FFFCFCFF"/>
        <color rgb="FF5A8AC6"/>
      </colorScale>
    </cfRule>
  </conditionalFormatting>
  <conditionalFormatting sqref="K18:K52">
    <cfRule type="containsText" dxfId="29" priority="5" operator="containsText" text="Accepted">
      <formula>NOT(ISERROR(SEARCH("Accepted",K18)))</formula>
    </cfRule>
    <cfRule type="containsText" dxfId="28" priority="6" operator="containsText" text="Accepted">
      <formula>NOT(ISERROR(SEARCH("Accepted",K18)))</formula>
    </cfRule>
    <cfRule type="containsText" dxfId="27" priority="7" operator="containsText" text="At Risk">
      <formula>NOT(ISERROR(SEARCH("At Risk",K18)))</formula>
    </cfRule>
    <cfRule type="containsText" dxfId="26" priority="8" operator="containsText" text="At Risk">
      <formula>NOT(ISERROR(SEARCH("At Risk",K18)))</formula>
    </cfRule>
    <cfRule type="containsText" dxfId="25" priority="9" operator="containsText" text="at risk">
      <formula>NOT(ISERROR(SEARCH("at risk",K18)))</formula>
    </cfRule>
    <cfRule type="containsText" dxfId="24" priority="10" operator="containsText" text="accepted">
      <formula>NOT(ISERROR(SEARCH("accepted",K18)))</formula>
    </cfRule>
  </conditionalFormatting>
  <conditionalFormatting sqref="J57:N64">
    <cfRule type="colorScale" priority="4">
      <colorScale>
        <cfvo type="min"/>
        <cfvo type="percentile" val="50"/>
        <cfvo type="max"/>
        <color rgb="FFF8696B"/>
        <color rgb="FFFFEB84"/>
        <color rgb="FF63BE7B"/>
      </colorScale>
    </cfRule>
  </conditionalFormatting>
  <conditionalFormatting sqref="O57:O64">
    <cfRule type="colorScale" priority="2">
      <colorScale>
        <cfvo type="min"/>
        <cfvo type="percentile" val="50"/>
        <cfvo type="max"/>
        <color rgb="FF63BE7B"/>
        <color rgb="FFFFEB84"/>
        <color rgb="FFF8696B"/>
      </colorScale>
    </cfRule>
  </conditionalFormatting>
  <conditionalFormatting sqref="B15:AJ1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65"/>
  <sheetViews>
    <sheetView topLeftCell="A47" zoomScaleNormal="100" workbookViewId="0">
      <selection activeCell="I56" sqref="I56:O64"/>
    </sheetView>
  </sheetViews>
  <sheetFormatPr defaultRowHeight="14.4" x14ac:dyDescent="0.3"/>
  <cols>
    <col min="22" max="22" width="9.77734375" customWidth="1"/>
    <col min="29" max="36" width="9.77734375" customWidth="1"/>
  </cols>
  <sheetData>
    <row r="1" spans="1:72" x14ac:dyDescent="0.3">
      <c r="A1" s="3" t="s">
        <v>1212</v>
      </c>
      <c r="B1" s="30" t="s">
        <v>1123</v>
      </c>
      <c r="C1" s="30" t="s">
        <v>1123</v>
      </c>
      <c r="D1" s="30" t="s">
        <v>1123</v>
      </c>
      <c r="E1" s="30" t="s">
        <v>1123</v>
      </c>
      <c r="F1" s="30" t="s">
        <v>1123</v>
      </c>
      <c r="G1" s="30" t="s">
        <v>1123</v>
      </c>
      <c r="H1" s="30" t="s">
        <v>1123</v>
      </c>
      <c r="I1" s="30" t="s">
        <v>1123</v>
      </c>
      <c r="J1" s="30" t="s">
        <v>1123</v>
      </c>
      <c r="K1" s="30" t="s">
        <v>1123</v>
      </c>
      <c r="L1" s="30" t="s">
        <v>1123</v>
      </c>
      <c r="M1" s="32" t="s">
        <v>1125</v>
      </c>
      <c r="N1" s="32" t="s">
        <v>1125</v>
      </c>
      <c r="O1" s="32" t="s">
        <v>1125</v>
      </c>
      <c r="P1" s="32" t="s">
        <v>1125</v>
      </c>
      <c r="Q1" s="31" t="s">
        <v>1124</v>
      </c>
      <c r="R1" s="31" t="s">
        <v>1124</v>
      </c>
      <c r="S1" s="31" t="s">
        <v>1124</v>
      </c>
      <c r="T1" s="31" t="s">
        <v>1124</v>
      </c>
      <c r="U1" s="33" t="s">
        <v>1126</v>
      </c>
      <c r="V1" s="33" t="s">
        <v>1126</v>
      </c>
      <c r="W1" s="33" t="s">
        <v>1126</v>
      </c>
      <c r="X1" s="33" t="s">
        <v>1126</v>
      </c>
      <c r="Y1" s="33" t="s">
        <v>1126</v>
      </c>
      <c r="Z1" s="34" t="s">
        <v>1127</v>
      </c>
      <c r="AA1" s="34" t="s">
        <v>1127</v>
      </c>
      <c r="AB1" s="34" t="s">
        <v>1127</v>
      </c>
      <c r="AC1" s="34" t="s">
        <v>1127</v>
      </c>
      <c r="AD1" s="34" t="s">
        <v>1127</v>
      </c>
      <c r="AE1" s="35" t="s">
        <v>1128</v>
      </c>
      <c r="AF1" s="35" t="s">
        <v>1128</v>
      </c>
      <c r="AG1" s="36" t="s">
        <v>1129</v>
      </c>
      <c r="AH1" s="36" t="s">
        <v>1129</v>
      </c>
      <c r="AI1" s="37" t="s">
        <v>1130</v>
      </c>
      <c r="AJ1" s="37" t="s">
        <v>1130</v>
      </c>
    </row>
    <row r="2" spans="1:72" ht="194.4" customHeight="1" x14ac:dyDescent="0.3">
      <c r="A2" s="4" t="s">
        <v>1097</v>
      </c>
      <c r="B2" s="10" t="s">
        <v>10</v>
      </c>
      <c r="C2" s="10" t="s">
        <v>11</v>
      </c>
      <c r="D2" s="10" t="s">
        <v>12</v>
      </c>
      <c r="E2" s="10" t="s">
        <v>13</v>
      </c>
      <c r="F2" s="10" t="s">
        <v>14</v>
      </c>
      <c r="G2" s="10" t="s">
        <v>15</v>
      </c>
      <c r="H2" s="10" t="s">
        <v>16</v>
      </c>
      <c r="I2" s="10" t="s">
        <v>17</v>
      </c>
      <c r="J2" s="10" t="s">
        <v>18</v>
      </c>
      <c r="K2" s="10" t="s">
        <v>19</v>
      </c>
      <c r="L2" s="10" t="s">
        <v>20</v>
      </c>
      <c r="M2" s="10" t="s">
        <v>21</v>
      </c>
      <c r="N2" s="10" t="s">
        <v>22</v>
      </c>
      <c r="O2" s="10" t="s">
        <v>23</v>
      </c>
      <c r="P2" s="10" t="s">
        <v>24</v>
      </c>
      <c r="Q2" s="10" t="s">
        <v>25</v>
      </c>
      <c r="R2" s="10" t="s">
        <v>26</v>
      </c>
      <c r="S2" s="10" t="s">
        <v>27</v>
      </c>
      <c r="T2" s="10" t="s">
        <v>28</v>
      </c>
      <c r="U2" s="10" t="s">
        <v>29</v>
      </c>
      <c r="V2" s="10" t="s">
        <v>30</v>
      </c>
      <c r="W2" s="10" t="s">
        <v>31</v>
      </c>
      <c r="X2" s="10" t="s">
        <v>32</v>
      </c>
      <c r="Y2" s="10" t="s">
        <v>33</v>
      </c>
      <c r="Z2" s="10" t="s">
        <v>34</v>
      </c>
      <c r="AA2" s="10" t="s">
        <v>35</v>
      </c>
      <c r="AB2" s="10" t="s">
        <v>36</v>
      </c>
      <c r="AC2" s="10" t="s">
        <v>37</v>
      </c>
      <c r="AD2" s="10" t="s">
        <v>38</v>
      </c>
      <c r="AE2" s="10" t="s">
        <v>39</v>
      </c>
      <c r="AF2" s="10" t="s">
        <v>40</v>
      </c>
      <c r="AG2" s="10" t="s">
        <v>41</v>
      </c>
      <c r="AH2" s="10" t="s">
        <v>42</v>
      </c>
      <c r="AI2" s="10" t="s">
        <v>43</v>
      </c>
      <c r="AJ2" s="10" t="s">
        <v>44</v>
      </c>
      <c r="AM2" t="s">
        <v>1106</v>
      </c>
    </row>
    <row r="3" spans="1:72" ht="24" x14ac:dyDescent="0.3">
      <c r="A3" s="5" t="s">
        <v>1098</v>
      </c>
      <c r="B3" s="6">
        <f>COUNTIF('Pri_Clean data'!K$2:K$385,5)</f>
        <v>81</v>
      </c>
      <c r="C3" s="6">
        <f>COUNTIF('Pri_Clean data'!L$2:L$385,5)</f>
        <v>58</v>
      </c>
      <c r="D3" s="6">
        <f>COUNTIF('Pri_Clean data'!M$2:M$385,5)</f>
        <v>83</v>
      </c>
      <c r="E3" s="6">
        <f>COUNTIF('Pri_Clean data'!N$2:N$385,5)</f>
        <v>76</v>
      </c>
      <c r="F3" s="6">
        <f>COUNTIF('Pri_Clean data'!O$2:O$385,5)</f>
        <v>70</v>
      </c>
      <c r="G3" s="6">
        <f>COUNTIF('Pri_Clean data'!P$2:P$385,5)</f>
        <v>50</v>
      </c>
      <c r="H3" s="6">
        <f>COUNTIF('Pri_Clean data'!Q$2:Q$385,5)</f>
        <v>77</v>
      </c>
      <c r="I3" s="6">
        <f>COUNTIF('Pri_Clean data'!R$2:R$385,5)</f>
        <v>61</v>
      </c>
      <c r="J3" s="6">
        <f>COUNTIF('Pri_Clean data'!S$2:S$385,5)</f>
        <v>96</v>
      </c>
      <c r="K3" s="6">
        <f>COUNTIF('Pri_Clean data'!T$2:T$385,5)</f>
        <v>80</v>
      </c>
      <c r="L3" s="6">
        <f>COUNTIF('Pri_Clean data'!U$2:U$385,5)</f>
        <v>76</v>
      </c>
      <c r="M3" s="6">
        <f>COUNTIF('Pri_Clean data'!V$2:V$385,5)</f>
        <v>58</v>
      </c>
      <c r="N3" s="6">
        <f>COUNTIF('Pri_Clean data'!W$2:W$385,5)</f>
        <v>86</v>
      </c>
      <c r="O3" s="6">
        <f>COUNTIF('Pri_Clean data'!X$2:X$385,5)</f>
        <v>34</v>
      </c>
      <c r="P3" s="6">
        <f>COUNTIF('Pri_Clean data'!Y$2:Y$385,5)</f>
        <v>61</v>
      </c>
      <c r="Q3" s="6">
        <f>COUNTIF('Pri_Clean data'!Z$2:Z$385,5)</f>
        <v>95</v>
      </c>
      <c r="R3" s="6">
        <f>COUNTIF('Pri_Clean data'!AA$2:AA$385,5)</f>
        <v>65</v>
      </c>
      <c r="S3" s="6">
        <f>COUNTIF('Pri_Clean data'!AB$2:AB$385,5)</f>
        <v>57</v>
      </c>
      <c r="T3" s="6">
        <f>COUNTIF('Pri_Clean data'!AC$2:AC$385,5)</f>
        <v>77</v>
      </c>
      <c r="U3" s="6">
        <f>COUNTIF('Pri_Clean data'!AD$2:AD$385,5)</f>
        <v>87</v>
      </c>
      <c r="V3" s="6">
        <f>COUNTIF('Pri_Clean data'!AE$2:AE$385,5)</f>
        <v>64</v>
      </c>
      <c r="W3" s="6">
        <f>COUNTIF('Pri_Clean data'!AF$2:AF$385,5)</f>
        <v>66</v>
      </c>
      <c r="X3" s="6">
        <f>COUNTIF('Pri_Clean data'!AG$2:AG$385,5)</f>
        <v>70</v>
      </c>
      <c r="Y3" s="6">
        <f>COUNTIF('Pri_Clean data'!AH$2:AH$385,5)</f>
        <v>63</v>
      </c>
      <c r="Z3" s="6">
        <f>COUNTIF('Pri_Clean data'!AI$2:AI$385,5)</f>
        <v>32</v>
      </c>
      <c r="AA3" s="6">
        <f>COUNTIF('Pri_Clean data'!AJ$2:AJ$385,5)</f>
        <v>64</v>
      </c>
      <c r="AB3" s="6">
        <f>COUNTIF('Pri_Clean data'!AK$2:AK$385,5)</f>
        <v>35</v>
      </c>
      <c r="AC3" s="6">
        <f>COUNTIF('Pri_Clean data'!AL$2:AL$385,5)</f>
        <v>66</v>
      </c>
      <c r="AD3" s="6">
        <f>COUNTIF('Pri_Clean data'!AM$2:AM$385,5)</f>
        <v>52</v>
      </c>
      <c r="AE3" s="6">
        <f>COUNTIF('Pri_Clean data'!AN$2:AN$385,5)</f>
        <v>19</v>
      </c>
      <c r="AF3" s="6">
        <f>COUNTIF('Pri_Clean data'!AO$2:AO$385,5)</f>
        <v>42</v>
      </c>
      <c r="AG3" s="6">
        <f>COUNTIF('Pri_Clean data'!AP$2:AP$385,5)</f>
        <v>59</v>
      </c>
      <c r="AH3" s="6">
        <f>COUNTIF('Pri_Clean data'!AQ$2:AQ$385,5)</f>
        <v>74</v>
      </c>
      <c r="AI3" s="6">
        <f>COUNTIF('Pri_Clean data'!AR$2:AR$385,5)</f>
        <v>50</v>
      </c>
      <c r="AJ3" s="6">
        <f>COUNTIF('Pri_Clean data'!AS$2:AS$385,5)</f>
        <v>98</v>
      </c>
      <c r="AL3" s="6" t="s">
        <v>1107</v>
      </c>
      <c r="AM3" s="9">
        <f>AVERAGE($B3:$AJ3)</f>
        <v>65.2</v>
      </c>
      <c r="AN3" s="11" t="s">
        <v>1108</v>
      </c>
      <c r="AO3" s="12">
        <f>AM3/$T$8*100</f>
        <v>16.979166666666668</v>
      </c>
    </row>
    <row r="4" spans="1:72" x14ac:dyDescent="0.3">
      <c r="A4" s="5" t="s">
        <v>1099</v>
      </c>
      <c r="B4" s="6">
        <f>COUNTIF('Pri_Clean data'!K$2:K$385,4)</f>
        <v>224</v>
      </c>
      <c r="C4" s="6">
        <f>COUNTIF('Pri_Clean data'!L$2:L$385,4)</f>
        <v>214</v>
      </c>
      <c r="D4" s="6">
        <f>COUNTIF('Pri_Clean data'!M$2:M$385,4)</f>
        <v>224</v>
      </c>
      <c r="E4" s="6">
        <f>COUNTIF('Pri_Clean data'!N$2:N$385,4)</f>
        <v>186</v>
      </c>
      <c r="F4" s="6">
        <f>COUNTIF('Pri_Clean data'!O$2:O$385,4)</f>
        <v>214</v>
      </c>
      <c r="G4" s="6">
        <f>COUNTIF('Pri_Clean data'!P$2:P$385,4)</f>
        <v>233</v>
      </c>
      <c r="H4" s="6">
        <f>COUNTIF('Pri_Clean data'!Q$2:Q$385,4)</f>
        <v>235</v>
      </c>
      <c r="I4" s="6">
        <f>COUNTIF('Pri_Clean data'!R$2:R$385,4)</f>
        <v>213</v>
      </c>
      <c r="J4" s="6">
        <f>COUNTIF('Pri_Clean data'!S$2:S$385,4)</f>
        <v>219</v>
      </c>
      <c r="K4" s="6">
        <f>COUNTIF('Pri_Clean data'!T$2:T$385,4)</f>
        <v>198</v>
      </c>
      <c r="L4" s="6">
        <f>COUNTIF('Pri_Clean data'!U$2:U$385,4)</f>
        <v>202</v>
      </c>
      <c r="M4" s="6">
        <f>COUNTIF('Pri_Clean data'!V$2:V$385,4)</f>
        <v>181</v>
      </c>
      <c r="N4" s="6">
        <f>COUNTIF('Pri_Clean data'!W$2:W$385,4)</f>
        <v>218</v>
      </c>
      <c r="O4" s="6">
        <f>COUNTIF('Pri_Clean data'!X$2:X$385,4)</f>
        <v>143</v>
      </c>
      <c r="P4" s="6">
        <f>COUNTIF('Pri_Clean data'!Y$2:Y$385,4)</f>
        <v>230</v>
      </c>
      <c r="Q4" s="6">
        <f>COUNTIF('Pri_Clean data'!Z$2:Z$385,4)</f>
        <v>251</v>
      </c>
      <c r="R4" s="6">
        <f>COUNTIF('Pri_Clean data'!AA$2:AA$385,4)</f>
        <v>239</v>
      </c>
      <c r="S4" s="6">
        <f>COUNTIF('Pri_Clean data'!AB$2:AB$385,4)</f>
        <v>224</v>
      </c>
      <c r="T4" s="6">
        <f>COUNTIF('Pri_Clean data'!AC$2:AC$385,4)</f>
        <v>249</v>
      </c>
      <c r="U4" s="6">
        <f>COUNTIF('Pri_Clean data'!AD$2:AD$385,4)</f>
        <v>196</v>
      </c>
      <c r="V4" s="6">
        <f>COUNTIF('Pri_Clean data'!AE$2:AE$385,4)</f>
        <v>232</v>
      </c>
      <c r="W4" s="6">
        <f>COUNTIF('Pri_Clean data'!AF$2:AF$385,4)</f>
        <v>215</v>
      </c>
      <c r="X4" s="6">
        <f>COUNTIF('Pri_Clean data'!AG$2:AG$385,4)</f>
        <v>234</v>
      </c>
      <c r="Y4" s="6">
        <f>COUNTIF('Pri_Clean data'!AH$2:AH$385,4)</f>
        <v>217</v>
      </c>
      <c r="Z4" s="6">
        <f>COUNTIF('Pri_Clean data'!AI$2:AI$385,4)</f>
        <v>179</v>
      </c>
      <c r="AA4" s="6">
        <f>COUNTIF('Pri_Clean data'!AJ$2:AJ$385,4)</f>
        <v>258</v>
      </c>
      <c r="AB4" s="6">
        <f>COUNTIF('Pri_Clean data'!AK$2:AK$385,4)</f>
        <v>149</v>
      </c>
      <c r="AC4" s="6">
        <f>COUNTIF('Pri_Clean data'!AL$2:AL$385,4)</f>
        <v>264</v>
      </c>
      <c r="AD4" s="6">
        <f>COUNTIF('Pri_Clean data'!AM$2:AM$385,4)</f>
        <v>228</v>
      </c>
      <c r="AE4" s="6">
        <f>COUNTIF('Pri_Clean data'!AN$2:AN$385,4)</f>
        <v>96</v>
      </c>
      <c r="AF4" s="6">
        <f>COUNTIF('Pri_Clean data'!AO$2:AO$385,4)</f>
        <v>247</v>
      </c>
      <c r="AG4" s="6">
        <f>COUNTIF('Pri_Clean data'!AP$2:AP$385,4)</f>
        <v>244</v>
      </c>
      <c r="AH4" s="6">
        <f>COUNTIF('Pri_Clean data'!AQ$2:AQ$385,4)</f>
        <v>216</v>
      </c>
      <c r="AI4" s="6">
        <f>COUNTIF('Pri_Clean data'!AR$2:AR$385,4)</f>
        <v>247</v>
      </c>
      <c r="AJ4" s="6">
        <f>COUNTIF('Pri_Clean data'!AS$2:AS$385,4)</f>
        <v>200</v>
      </c>
      <c r="AL4" s="6" t="s">
        <v>1109</v>
      </c>
      <c r="AM4" s="9">
        <f t="shared" ref="AM4:AM7" si="0">AVERAGE($B4:$AJ4)</f>
        <v>214.82857142857142</v>
      </c>
      <c r="AN4" s="13" t="s">
        <v>1110</v>
      </c>
      <c r="AO4" s="14">
        <f>AM4/$T$8*100</f>
        <v>55.944940476190474</v>
      </c>
    </row>
    <row r="5" spans="1:72" ht="36" x14ac:dyDescent="0.3">
      <c r="A5" s="5" t="s">
        <v>1100</v>
      </c>
      <c r="B5" s="6">
        <f>COUNTIF('Pri_Clean data'!K$2:K$385,3)</f>
        <v>53</v>
      </c>
      <c r="C5" s="6">
        <f>COUNTIF('Pri_Clean data'!L$2:L$385,3)</f>
        <v>65</v>
      </c>
      <c r="D5" s="6">
        <f>COUNTIF('Pri_Clean data'!M$2:M$385,3)</f>
        <v>56</v>
      </c>
      <c r="E5" s="6">
        <f>COUNTIF('Pri_Clean data'!N$2:N$385,3)</f>
        <v>60</v>
      </c>
      <c r="F5" s="6">
        <f>COUNTIF('Pri_Clean data'!O$2:O$385,3)</f>
        <v>69</v>
      </c>
      <c r="G5" s="6">
        <f>COUNTIF('Pri_Clean data'!P$2:P$385,3)</f>
        <v>62</v>
      </c>
      <c r="H5" s="6">
        <f>COUNTIF('Pri_Clean data'!Q$2:Q$385,3)</f>
        <v>47</v>
      </c>
      <c r="I5" s="6">
        <f>COUNTIF('Pri_Clean data'!R$2:R$385,3)</f>
        <v>55</v>
      </c>
      <c r="J5" s="6">
        <f>COUNTIF('Pri_Clean data'!S$2:S$385,3)</f>
        <v>47</v>
      </c>
      <c r="K5" s="6">
        <f>COUNTIF('Pri_Clean data'!T$2:T$385,3)</f>
        <v>67</v>
      </c>
      <c r="L5" s="6">
        <f>COUNTIF('Pri_Clean data'!U$2:U$385,3)</f>
        <v>73</v>
      </c>
      <c r="M5" s="6">
        <f>COUNTIF('Pri_Clean data'!V$2:V$385,3)</f>
        <v>72</v>
      </c>
      <c r="N5" s="6">
        <f>COUNTIF('Pri_Clean data'!W$2:W$385,3)</f>
        <v>63</v>
      </c>
      <c r="O5" s="6">
        <f>COUNTIF('Pri_Clean data'!X$2:X$385,3)</f>
        <v>79</v>
      </c>
      <c r="P5" s="6">
        <f>COUNTIF('Pri_Clean data'!Y$2:Y$385,3)</f>
        <v>65</v>
      </c>
      <c r="Q5" s="6">
        <f>COUNTIF('Pri_Clean data'!Z$2:Z$385,3)</f>
        <v>27</v>
      </c>
      <c r="R5" s="6">
        <f>COUNTIF('Pri_Clean data'!AA$2:AA$385,3)</f>
        <v>55</v>
      </c>
      <c r="S5" s="6">
        <f>COUNTIF('Pri_Clean data'!AB$2:AB$385,3)</f>
        <v>69</v>
      </c>
      <c r="T5" s="6">
        <f>COUNTIF('Pri_Clean data'!AC$2:AC$385,3)</f>
        <v>34</v>
      </c>
      <c r="U5" s="6">
        <f>COUNTIF('Pri_Clean data'!AD$2:AD$385,3)</f>
        <v>47</v>
      </c>
      <c r="V5" s="6">
        <f>COUNTIF('Pri_Clean data'!AE$2:AE$385,3)</f>
        <v>60</v>
      </c>
      <c r="W5" s="6">
        <f>COUNTIF('Pri_Clean data'!AF$2:AF$385,3)</f>
        <v>66</v>
      </c>
      <c r="X5" s="6">
        <f>COUNTIF('Pri_Clean data'!AG$2:AG$385,3)</f>
        <v>46</v>
      </c>
      <c r="Y5" s="6">
        <f>COUNTIF('Pri_Clean data'!AH$2:AH$385,3)</f>
        <v>76</v>
      </c>
      <c r="Z5" s="6">
        <f>COUNTIF('Pri_Clean data'!AI$2:AI$385,3)</f>
        <v>61</v>
      </c>
      <c r="AA5" s="6">
        <f>COUNTIF('Pri_Clean data'!AJ$2:AJ$385,3)</f>
        <v>33</v>
      </c>
      <c r="AB5" s="6">
        <f>COUNTIF('Pri_Clean data'!AK$2:AK$385,3)</f>
        <v>60</v>
      </c>
      <c r="AC5" s="6">
        <f>COUNTIF('Pri_Clean data'!AL$2:AL$385,3)</f>
        <v>42</v>
      </c>
      <c r="AD5" s="6">
        <f>COUNTIF('Pri_Clean data'!AM$2:AM$385,3)</f>
        <v>65</v>
      </c>
      <c r="AE5" s="6">
        <f>COUNTIF('Pri_Clean data'!AN$2:AN$385,3)</f>
        <v>65</v>
      </c>
      <c r="AF5" s="6">
        <f>COUNTIF('Pri_Clean data'!AO$2:AO$385,3)</f>
        <v>57</v>
      </c>
      <c r="AG5" s="6">
        <f>COUNTIF('Pri_Clean data'!AP$2:AP$385,3)</f>
        <v>28</v>
      </c>
      <c r="AH5" s="6">
        <f>COUNTIF('Pri_Clean data'!AQ$2:AQ$385,3)</f>
        <v>27</v>
      </c>
      <c r="AI5" s="6">
        <f>COUNTIF('Pri_Clean data'!AR$2:AR$385,3)</f>
        <v>65</v>
      </c>
      <c r="AJ5" s="6">
        <f>COUNTIF('Pri_Clean data'!AS$2:AS$385,3)</f>
        <v>58</v>
      </c>
      <c r="AL5" s="6" t="s">
        <v>1111</v>
      </c>
      <c r="AM5" s="9">
        <f t="shared" si="0"/>
        <v>56.4</v>
      </c>
      <c r="AN5" s="15" t="s">
        <v>1112</v>
      </c>
      <c r="AO5" s="16">
        <f>AM5/$T$8*100</f>
        <v>14.6875</v>
      </c>
    </row>
    <row r="6" spans="1:72" x14ac:dyDescent="0.3">
      <c r="A6" s="5" t="s">
        <v>1101</v>
      </c>
      <c r="B6" s="6">
        <f>COUNTIF('Pri_Clean data'!K$2:K$385,2)</f>
        <v>25</v>
      </c>
      <c r="C6" s="6">
        <f>COUNTIF('Pri_Clean data'!L$2:L$385,2)</f>
        <v>42</v>
      </c>
      <c r="D6" s="6">
        <f>COUNTIF('Pri_Clean data'!M$2:M$385,2)</f>
        <v>21</v>
      </c>
      <c r="E6" s="6">
        <f>COUNTIF('Pri_Clean data'!N$2:N$385,2)</f>
        <v>53</v>
      </c>
      <c r="F6" s="6">
        <f>COUNTIF('Pri_Clean data'!O$2:O$385,2)</f>
        <v>29</v>
      </c>
      <c r="G6" s="6">
        <f>COUNTIF('Pri_Clean data'!P$2:P$385,2)</f>
        <v>34</v>
      </c>
      <c r="H6" s="6">
        <f>COUNTIF('Pri_Clean data'!Q$2:Q$385,2)</f>
        <v>22</v>
      </c>
      <c r="I6" s="6">
        <f>COUNTIF('Pri_Clean data'!R$2:R$385,2)</f>
        <v>42</v>
      </c>
      <c r="J6" s="6">
        <f>COUNTIF('Pri_Clean data'!S$2:S$385,2)</f>
        <v>21</v>
      </c>
      <c r="K6" s="6">
        <f>COUNTIF('Pri_Clean data'!T$2:T$385,2)</f>
        <v>34</v>
      </c>
      <c r="L6" s="6">
        <f>COUNTIF('Pri_Clean data'!U$2:U$385,2)</f>
        <v>26</v>
      </c>
      <c r="M6" s="6">
        <f>COUNTIF('Pri_Clean data'!V$2:V$385,2)</f>
        <v>52</v>
      </c>
      <c r="N6" s="6">
        <f>COUNTIF('Pri_Clean data'!W$2:W$385,2)</f>
        <v>15</v>
      </c>
      <c r="O6" s="6">
        <f>COUNTIF('Pri_Clean data'!X$2:X$385,2)</f>
        <v>84</v>
      </c>
      <c r="P6" s="6">
        <f>COUNTIF('Pri_Clean data'!Y$2:Y$385,2)</f>
        <v>22</v>
      </c>
      <c r="Q6" s="6">
        <f>COUNTIF('Pri_Clean data'!Z$2:Z$385,2)</f>
        <v>7</v>
      </c>
      <c r="R6" s="6">
        <f>COUNTIF('Pri_Clean data'!AA$2:AA$385,2)</f>
        <v>20</v>
      </c>
      <c r="S6" s="6">
        <f>COUNTIF('Pri_Clean data'!AB$2:AB$385,2)</f>
        <v>27</v>
      </c>
      <c r="T6" s="6">
        <f>COUNTIF('Pri_Clean data'!AC$2:AC$385,2)</f>
        <v>18</v>
      </c>
      <c r="U6" s="6">
        <f>COUNTIF('Pri_Clean data'!AD$2:AD$385,2)</f>
        <v>37</v>
      </c>
      <c r="V6" s="6">
        <f>COUNTIF('Pri_Clean data'!AE$2:AE$385,2)</f>
        <v>28</v>
      </c>
      <c r="W6" s="6">
        <f>COUNTIF('Pri_Clean data'!AF$2:AF$385,2)</f>
        <v>30</v>
      </c>
      <c r="X6" s="6">
        <f>COUNTIF('Pri_Clean data'!AG$2:AG$385,2)</f>
        <v>23</v>
      </c>
      <c r="Y6" s="6">
        <f>COUNTIF('Pri_Clean data'!AH$2:AH$385,2)</f>
        <v>23</v>
      </c>
      <c r="Z6" s="6">
        <f>COUNTIF('Pri_Clean data'!AI$2:AI$385,2)</f>
        <v>68</v>
      </c>
      <c r="AA6" s="6">
        <f>COUNTIF('Pri_Clean data'!AJ$2:AJ$385,2)</f>
        <v>23</v>
      </c>
      <c r="AB6" s="6">
        <f>COUNTIF('Pri_Clean data'!AK$2:AK$385,2)</f>
        <v>78</v>
      </c>
      <c r="AC6" s="6">
        <f>COUNTIF('Pri_Clean data'!AL$2:AL$385,2)</f>
        <v>9</v>
      </c>
      <c r="AD6" s="6">
        <f>COUNTIF('Pri_Clean data'!AM$2:AM$385,2)</f>
        <v>30</v>
      </c>
      <c r="AE6" s="6">
        <f>COUNTIF('Pri_Clean data'!AN$2:AN$385,2)</f>
        <v>41</v>
      </c>
      <c r="AF6" s="6">
        <f>COUNTIF('Pri_Clean data'!AO$2:AO$385,2)</f>
        <v>34</v>
      </c>
      <c r="AG6" s="6">
        <f>COUNTIF('Pri_Clean data'!AP$2:AP$385,2)</f>
        <v>22</v>
      </c>
      <c r="AH6" s="6">
        <f>COUNTIF('Pri_Clean data'!AQ$2:AQ$385,2)</f>
        <v>22</v>
      </c>
      <c r="AI6" s="6">
        <f>COUNTIF('Pri_Clean data'!AR$2:AR$385,2)</f>
        <v>21</v>
      </c>
      <c r="AJ6" s="6">
        <f>COUNTIF('Pri_Clean data'!AS$2:AS$385,2)</f>
        <v>24</v>
      </c>
      <c r="AL6" s="6" t="s">
        <v>1113</v>
      </c>
      <c r="AM6" s="9">
        <f t="shared" si="0"/>
        <v>31.62857142857143</v>
      </c>
      <c r="AN6" s="17" t="s">
        <v>1114</v>
      </c>
      <c r="AO6" s="18">
        <f>AM6/$T$8*100</f>
        <v>8.2366071428571423</v>
      </c>
    </row>
    <row r="7" spans="1:72" ht="24" x14ac:dyDescent="0.3">
      <c r="A7" s="5" t="s">
        <v>1102</v>
      </c>
      <c r="B7" s="6">
        <f>COUNTIF('Pri_Clean data'!K$2:K$385,1)</f>
        <v>1</v>
      </c>
      <c r="C7" s="6">
        <f>COUNTIF('Pri_Clean data'!L$2:L$385,1)</f>
        <v>5</v>
      </c>
      <c r="D7" s="6">
        <f>COUNTIF('Pri_Clean data'!M$2:M$385,1)</f>
        <v>0</v>
      </c>
      <c r="E7" s="6">
        <f>COUNTIF('Pri_Clean data'!N$2:N$385,1)</f>
        <v>9</v>
      </c>
      <c r="F7" s="6">
        <f>COUNTIF('Pri_Clean data'!O$2:O$385,1)</f>
        <v>2</v>
      </c>
      <c r="G7" s="6">
        <f>COUNTIF('Pri_Clean data'!P$2:P$385,1)</f>
        <v>5</v>
      </c>
      <c r="H7" s="6">
        <f>COUNTIF('Pri_Clean data'!Q$2:Q$385,1)</f>
        <v>3</v>
      </c>
      <c r="I7" s="6">
        <f>COUNTIF('Pri_Clean data'!R$2:R$385,1)</f>
        <v>13</v>
      </c>
      <c r="J7" s="6">
        <f>COUNTIF('Pri_Clean data'!S$2:S$385,1)</f>
        <v>1</v>
      </c>
      <c r="K7" s="6">
        <f>COUNTIF('Pri_Clean data'!T$2:T$385,1)</f>
        <v>5</v>
      </c>
      <c r="L7" s="6">
        <f>COUNTIF('Pri_Clean data'!U$2:U$385,1)</f>
        <v>7</v>
      </c>
      <c r="M7" s="6">
        <f>COUNTIF('Pri_Clean data'!V$2:V$385,1)</f>
        <v>21</v>
      </c>
      <c r="N7" s="6">
        <f>COUNTIF('Pri_Clean data'!W$2:W$385,1)</f>
        <v>2</v>
      </c>
      <c r="O7" s="6">
        <f>COUNTIF('Pri_Clean data'!X$2:X$385,1)</f>
        <v>44</v>
      </c>
      <c r="P7" s="6">
        <f>COUNTIF('Pri_Clean data'!Y$2:Y$385,1)</f>
        <v>6</v>
      </c>
      <c r="Q7" s="6">
        <f>COUNTIF('Pri_Clean data'!Z$2:Z$385,1)</f>
        <v>4</v>
      </c>
      <c r="R7" s="6">
        <f>COUNTIF('Pri_Clean data'!AA$2:AA$385,1)</f>
        <v>5</v>
      </c>
      <c r="S7" s="6">
        <f>COUNTIF('Pri_Clean data'!AB$2:AB$385,1)</f>
        <v>7</v>
      </c>
      <c r="T7" s="6">
        <f>COUNTIF('Pri_Clean data'!AC$2:AC$385,1)</f>
        <v>6</v>
      </c>
      <c r="U7" s="6">
        <f>COUNTIF('Pri_Clean data'!AD$2:AD$385,1)</f>
        <v>17</v>
      </c>
      <c r="V7" s="6">
        <f>COUNTIF('Pri_Clean data'!AE$2:AE$385,1)</f>
        <v>0</v>
      </c>
      <c r="W7" s="6">
        <f>COUNTIF('Pri_Clean data'!AF$2:AF$385,1)</f>
        <v>7</v>
      </c>
      <c r="X7" s="6">
        <f>COUNTIF('Pri_Clean data'!AG$2:AG$385,1)</f>
        <v>11</v>
      </c>
      <c r="Y7" s="6">
        <f>COUNTIF('Pri_Clean data'!AH$2:AH$385,1)</f>
        <v>5</v>
      </c>
      <c r="Z7" s="6">
        <f>COUNTIF('Pri_Clean data'!AI$2:AI$385,1)</f>
        <v>44</v>
      </c>
      <c r="AA7" s="6">
        <f>COUNTIF('Pri_Clean data'!AJ$2:AJ$385,1)</f>
        <v>6</v>
      </c>
      <c r="AB7" s="6">
        <f>COUNTIF('Pri_Clean data'!AK$2:AK$385,1)</f>
        <v>62</v>
      </c>
      <c r="AC7" s="6">
        <f>COUNTIF('Pri_Clean data'!AL$2:AL$385,1)</f>
        <v>3</v>
      </c>
      <c r="AD7" s="6">
        <f>COUNTIF('Pri_Clean data'!AM$2:AM$385,1)</f>
        <v>9</v>
      </c>
      <c r="AE7" s="6">
        <f>COUNTIF('Pri_Clean data'!AN$2:AN$385,1)</f>
        <v>15</v>
      </c>
      <c r="AF7" s="6">
        <f>COUNTIF('Pri_Clean data'!AO$2:AO$385,1)</f>
        <v>4</v>
      </c>
      <c r="AG7" s="6">
        <f>COUNTIF('Pri_Clean data'!AP$2:AP$385,1)</f>
        <v>8</v>
      </c>
      <c r="AH7" s="6">
        <f>COUNTIF('Pri_Clean data'!AQ$2:AQ$385,1)</f>
        <v>18</v>
      </c>
      <c r="AI7" s="6">
        <f>COUNTIF('Pri_Clean data'!AR$2:AR$385,1)</f>
        <v>1</v>
      </c>
      <c r="AJ7" s="6">
        <f>COUNTIF('Pri_Clean data'!AS$2:AS$385,1)</f>
        <v>4</v>
      </c>
      <c r="AL7" s="6" t="s">
        <v>1115</v>
      </c>
      <c r="AM7" s="9">
        <f t="shared" si="0"/>
        <v>10.285714285714286</v>
      </c>
      <c r="AN7" s="19" t="s">
        <v>1116</v>
      </c>
      <c r="AO7" s="20">
        <f>AM7/$T$8*100</f>
        <v>2.6785714285714288</v>
      </c>
    </row>
    <row r="8" spans="1:72" x14ac:dyDescent="0.3">
      <c r="A8" s="5" t="s">
        <v>1103</v>
      </c>
      <c r="B8" s="7">
        <f>SUM(B3:B7)</f>
        <v>384</v>
      </c>
      <c r="C8" s="7">
        <f t="shared" ref="C8:AD8" si="1">SUM(C3:C7)</f>
        <v>384</v>
      </c>
      <c r="D8" s="7">
        <f t="shared" si="1"/>
        <v>384</v>
      </c>
      <c r="E8" s="7">
        <f t="shared" si="1"/>
        <v>384</v>
      </c>
      <c r="F8" s="7">
        <f t="shared" si="1"/>
        <v>384</v>
      </c>
      <c r="G8" s="7">
        <f t="shared" si="1"/>
        <v>384</v>
      </c>
      <c r="H8" s="7">
        <f t="shared" si="1"/>
        <v>384</v>
      </c>
      <c r="I8" s="7">
        <f t="shared" si="1"/>
        <v>384</v>
      </c>
      <c r="J8" s="7">
        <f t="shared" si="1"/>
        <v>384</v>
      </c>
      <c r="K8" s="7">
        <f t="shared" si="1"/>
        <v>384</v>
      </c>
      <c r="L8" s="7">
        <f t="shared" si="1"/>
        <v>384</v>
      </c>
      <c r="M8" s="7">
        <f t="shared" si="1"/>
        <v>384</v>
      </c>
      <c r="N8" s="7">
        <f t="shared" si="1"/>
        <v>384</v>
      </c>
      <c r="O8" s="7">
        <f t="shared" si="1"/>
        <v>384</v>
      </c>
      <c r="P8" s="7">
        <f t="shared" si="1"/>
        <v>384</v>
      </c>
      <c r="Q8" s="7">
        <f t="shared" si="1"/>
        <v>384</v>
      </c>
      <c r="R8" s="7">
        <f t="shared" si="1"/>
        <v>384</v>
      </c>
      <c r="S8" s="7">
        <f t="shared" si="1"/>
        <v>384</v>
      </c>
      <c r="T8" s="7">
        <f t="shared" si="1"/>
        <v>384</v>
      </c>
      <c r="U8" s="7">
        <f t="shared" si="1"/>
        <v>384</v>
      </c>
      <c r="V8" s="7">
        <f t="shared" si="1"/>
        <v>384</v>
      </c>
      <c r="W8" s="7">
        <f t="shared" si="1"/>
        <v>384</v>
      </c>
      <c r="X8" s="7">
        <f t="shared" si="1"/>
        <v>384</v>
      </c>
      <c r="Y8" s="7">
        <f t="shared" si="1"/>
        <v>384</v>
      </c>
      <c r="Z8" s="7">
        <f t="shared" si="1"/>
        <v>384</v>
      </c>
      <c r="AA8" s="7">
        <f t="shared" si="1"/>
        <v>384</v>
      </c>
      <c r="AB8" s="7">
        <f t="shared" si="1"/>
        <v>384</v>
      </c>
      <c r="AC8" s="7">
        <f t="shared" si="1"/>
        <v>384</v>
      </c>
      <c r="AD8" s="7">
        <f t="shared" si="1"/>
        <v>384</v>
      </c>
      <c r="AE8" s="7">
        <f>SUM(AE3:AE7)</f>
        <v>236</v>
      </c>
      <c r="AF8" s="7">
        <f t="shared" ref="AF8:AJ8" si="2">SUM(AF3:AF7)</f>
        <v>384</v>
      </c>
      <c r="AG8" s="7">
        <f t="shared" si="2"/>
        <v>361</v>
      </c>
      <c r="AH8" s="7">
        <f t="shared" si="2"/>
        <v>357</v>
      </c>
      <c r="AI8" s="7">
        <f t="shared" si="2"/>
        <v>384</v>
      </c>
      <c r="AJ8" s="7">
        <f t="shared" si="2"/>
        <v>384</v>
      </c>
      <c r="AL8" s="6"/>
      <c r="AM8" s="21">
        <f t="shared" ref="AM8" si="3">AVERAGE($B8:$T8)</f>
        <v>384</v>
      </c>
      <c r="AN8" s="6"/>
      <c r="AO8" s="22"/>
    </row>
    <row r="9" spans="1:72" x14ac:dyDescent="0.3">
      <c r="A9" s="8" t="s">
        <v>1104</v>
      </c>
      <c r="B9" s="6">
        <f>B8*5</f>
        <v>1920</v>
      </c>
      <c r="C9" s="6">
        <f t="shared" ref="C9:AD9" si="4">C8*5</f>
        <v>1920</v>
      </c>
      <c r="D9" s="6">
        <f t="shared" si="4"/>
        <v>1920</v>
      </c>
      <c r="E9" s="6">
        <f t="shared" si="4"/>
        <v>1920</v>
      </c>
      <c r="F9" s="6">
        <f t="shared" si="4"/>
        <v>1920</v>
      </c>
      <c r="G9" s="6">
        <f t="shared" si="4"/>
        <v>1920</v>
      </c>
      <c r="H9" s="6">
        <f t="shared" si="4"/>
        <v>1920</v>
      </c>
      <c r="I9" s="6">
        <f t="shared" si="4"/>
        <v>1920</v>
      </c>
      <c r="J9" s="6">
        <f t="shared" si="4"/>
        <v>1920</v>
      </c>
      <c r="K9" s="6">
        <f t="shared" si="4"/>
        <v>1920</v>
      </c>
      <c r="L9" s="6">
        <f t="shared" si="4"/>
        <v>1920</v>
      </c>
      <c r="M9" s="6">
        <f t="shared" si="4"/>
        <v>1920</v>
      </c>
      <c r="N9" s="6">
        <f t="shared" si="4"/>
        <v>1920</v>
      </c>
      <c r="O9" s="6">
        <f t="shared" si="4"/>
        <v>1920</v>
      </c>
      <c r="P9" s="6">
        <f t="shared" si="4"/>
        <v>1920</v>
      </c>
      <c r="Q9" s="6">
        <f t="shared" si="4"/>
        <v>1920</v>
      </c>
      <c r="R9" s="6">
        <f t="shared" si="4"/>
        <v>1920</v>
      </c>
      <c r="S9" s="6">
        <f t="shared" si="4"/>
        <v>1920</v>
      </c>
      <c r="T9" s="6">
        <f t="shared" si="4"/>
        <v>1920</v>
      </c>
      <c r="U9" s="6">
        <f t="shared" si="4"/>
        <v>1920</v>
      </c>
      <c r="V9" s="6">
        <f t="shared" si="4"/>
        <v>1920</v>
      </c>
      <c r="W9" s="6">
        <f t="shared" si="4"/>
        <v>1920</v>
      </c>
      <c r="X9" s="6">
        <f t="shared" si="4"/>
        <v>1920</v>
      </c>
      <c r="Y9" s="6">
        <f t="shared" si="4"/>
        <v>1920</v>
      </c>
      <c r="Z9" s="6">
        <f t="shared" si="4"/>
        <v>1920</v>
      </c>
      <c r="AA9" s="6">
        <f t="shared" si="4"/>
        <v>1920</v>
      </c>
      <c r="AB9" s="6">
        <f t="shared" si="4"/>
        <v>1920</v>
      </c>
      <c r="AC9" s="6">
        <f t="shared" si="4"/>
        <v>1920</v>
      </c>
      <c r="AD9" s="6">
        <f t="shared" si="4"/>
        <v>1920</v>
      </c>
      <c r="AE9" s="6">
        <f>AE8*5</f>
        <v>1180</v>
      </c>
      <c r="AF9" s="6">
        <f t="shared" ref="AF9:AJ9" si="5">AF8*5</f>
        <v>1920</v>
      </c>
      <c r="AG9" s="6">
        <f t="shared" si="5"/>
        <v>1805</v>
      </c>
      <c r="AH9" s="6">
        <f t="shared" si="5"/>
        <v>1785</v>
      </c>
      <c r="AI9" s="6">
        <f t="shared" si="5"/>
        <v>1920</v>
      </c>
      <c r="AJ9" s="6">
        <f t="shared" si="5"/>
        <v>1920</v>
      </c>
    </row>
    <row r="10" spans="1:72" x14ac:dyDescent="0.3">
      <c r="A10" s="8" t="s">
        <v>1098</v>
      </c>
      <c r="B10" s="9">
        <f>B$3*5/B$9*100</f>
        <v>21.09375</v>
      </c>
      <c r="C10" s="9">
        <f t="shared" ref="C10:AJ10" si="6">C$3*5/C$9*100</f>
        <v>15.104166666666666</v>
      </c>
      <c r="D10" s="9">
        <f t="shared" si="6"/>
        <v>21.614583333333336</v>
      </c>
      <c r="E10" s="9">
        <f t="shared" si="6"/>
        <v>19.791666666666664</v>
      </c>
      <c r="F10" s="9">
        <f t="shared" si="6"/>
        <v>18.229166666666664</v>
      </c>
      <c r="G10" s="9">
        <f t="shared" si="6"/>
        <v>13.020833333333334</v>
      </c>
      <c r="H10" s="9">
        <f t="shared" si="6"/>
        <v>20.052083333333336</v>
      </c>
      <c r="I10" s="9">
        <f t="shared" si="6"/>
        <v>15.885416666666666</v>
      </c>
      <c r="J10" s="9">
        <f t="shared" si="6"/>
        <v>25</v>
      </c>
      <c r="K10" s="9">
        <f t="shared" si="6"/>
        <v>20.833333333333336</v>
      </c>
      <c r="L10" s="9">
        <f t="shared" si="6"/>
        <v>19.791666666666664</v>
      </c>
      <c r="M10" s="9">
        <f t="shared" si="6"/>
        <v>15.104166666666666</v>
      </c>
      <c r="N10" s="9">
        <f t="shared" si="6"/>
        <v>22.395833333333336</v>
      </c>
      <c r="O10" s="9">
        <f t="shared" si="6"/>
        <v>8.8541666666666679</v>
      </c>
      <c r="P10" s="9">
        <f t="shared" si="6"/>
        <v>15.885416666666666</v>
      </c>
      <c r="Q10" s="9">
        <f t="shared" si="6"/>
        <v>24.739583333333336</v>
      </c>
      <c r="R10" s="9">
        <f t="shared" si="6"/>
        <v>16.927083333333336</v>
      </c>
      <c r="S10" s="9">
        <f t="shared" si="6"/>
        <v>14.84375</v>
      </c>
      <c r="T10" s="9">
        <f t="shared" si="6"/>
        <v>20.052083333333336</v>
      </c>
      <c r="U10" s="9">
        <f t="shared" si="6"/>
        <v>22.65625</v>
      </c>
      <c r="V10" s="9">
        <f t="shared" si="6"/>
        <v>16.666666666666664</v>
      </c>
      <c r="W10" s="9">
        <f t="shared" si="6"/>
        <v>17.1875</v>
      </c>
      <c r="X10" s="9">
        <f t="shared" si="6"/>
        <v>18.229166666666664</v>
      </c>
      <c r="Y10" s="9">
        <f t="shared" si="6"/>
        <v>16.40625</v>
      </c>
      <c r="Z10" s="9">
        <f t="shared" si="6"/>
        <v>8.3333333333333321</v>
      </c>
      <c r="AA10" s="9">
        <f t="shared" si="6"/>
        <v>16.666666666666664</v>
      </c>
      <c r="AB10" s="9">
        <f t="shared" si="6"/>
        <v>9.1145833333333321</v>
      </c>
      <c r="AC10" s="9">
        <f t="shared" si="6"/>
        <v>17.1875</v>
      </c>
      <c r="AD10" s="9">
        <f t="shared" si="6"/>
        <v>13.541666666666666</v>
      </c>
      <c r="AE10" s="9">
        <f>AE$3*5/AE$9*100</f>
        <v>8.0508474576271176</v>
      </c>
      <c r="AF10" s="9">
        <f t="shared" si="6"/>
        <v>10.9375</v>
      </c>
      <c r="AG10" s="9">
        <f t="shared" si="6"/>
        <v>16.343490304709142</v>
      </c>
      <c r="AH10" s="9">
        <f t="shared" si="6"/>
        <v>20.728291316526612</v>
      </c>
      <c r="AI10" s="9">
        <f t="shared" si="6"/>
        <v>13.020833333333334</v>
      </c>
      <c r="AJ10" s="9">
        <f t="shared" si="6"/>
        <v>25.520833333333332</v>
      </c>
      <c r="AL10" s="79">
        <v>21.09375</v>
      </c>
      <c r="AM10" s="79">
        <v>15.104166666666666</v>
      </c>
      <c r="AN10" s="79">
        <v>21.614583333333336</v>
      </c>
      <c r="AO10" s="79">
        <v>19.791666666666664</v>
      </c>
      <c r="AP10" s="79">
        <v>18.229166666666664</v>
      </c>
      <c r="AQ10" s="79">
        <v>13.020833333333334</v>
      </c>
      <c r="AR10" s="79">
        <v>20.052083333333336</v>
      </c>
      <c r="AS10" s="79">
        <v>15.885416666666666</v>
      </c>
      <c r="AT10" s="79">
        <v>25</v>
      </c>
      <c r="AU10" s="79">
        <v>20.833333333333336</v>
      </c>
      <c r="AV10" s="79">
        <v>19.791666666666664</v>
      </c>
      <c r="AW10" s="79">
        <v>15.104166666666666</v>
      </c>
      <c r="AX10" s="79">
        <v>22.395833333333336</v>
      </c>
      <c r="AY10" s="79">
        <v>8.8541666666666679</v>
      </c>
      <c r="AZ10" s="79">
        <v>15.885416666666666</v>
      </c>
      <c r="BA10" s="79">
        <v>24.739583333333336</v>
      </c>
      <c r="BB10" s="79">
        <v>16.927083333333336</v>
      </c>
      <c r="BC10" s="79">
        <v>14.84375</v>
      </c>
      <c r="BD10" s="79">
        <v>20.052083333333336</v>
      </c>
      <c r="BE10" s="79">
        <v>22.65625</v>
      </c>
      <c r="BF10" s="79">
        <v>16.666666666666664</v>
      </c>
      <c r="BG10" s="79">
        <v>17.1875</v>
      </c>
      <c r="BH10" s="79">
        <v>18.229166666666664</v>
      </c>
      <c r="BI10" s="79">
        <v>16.40625</v>
      </c>
      <c r="BJ10" s="79">
        <v>8.3333333333333321</v>
      </c>
      <c r="BK10" s="79">
        <v>16.666666666666664</v>
      </c>
      <c r="BL10" s="79">
        <v>9.1145833333333321</v>
      </c>
      <c r="BM10" s="79">
        <v>17.1875</v>
      </c>
      <c r="BN10" s="79">
        <v>13.541666666666666</v>
      </c>
      <c r="BO10" s="79">
        <v>8.0508474576271176</v>
      </c>
      <c r="BP10" s="79">
        <v>10.9375</v>
      </c>
      <c r="BQ10" s="79">
        <v>16.343490304709142</v>
      </c>
      <c r="BR10" s="79">
        <v>20.728291316526612</v>
      </c>
      <c r="BS10" s="79">
        <v>13.020833333333334</v>
      </c>
      <c r="BT10" s="79">
        <v>25.520833333333332</v>
      </c>
    </row>
    <row r="11" spans="1:72" x14ac:dyDescent="0.3">
      <c r="A11" s="8" t="s">
        <v>1099</v>
      </c>
      <c r="B11" s="9">
        <f>B$4*4/B$9*100</f>
        <v>46.666666666666664</v>
      </c>
      <c r="C11" s="9">
        <f t="shared" ref="C11:AJ11" si="7">C$4*4/C$9*100</f>
        <v>44.583333333333336</v>
      </c>
      <c r="D11" s="9">
        <f t="shared" si="7"/>
        <v>46.666666666666664</v>
      </c>
      <c r="E11" s="9">
        <f t="shared" si="7"/>
        <v>38.75</v>
      </c>
      <c r="F11" s="9">
        <f t="shared" si="7"/>
        <v>44.583333333333336</v>
      </c>
      <c r="G11" s="9">
        <f t="shared" si="7"/>
        <v>48.541666666666664</v>
      </c>
      <c r="H11" s="9">
        <f t="shared" si="7"/>
        <v>48.958333333333329</v>
      </c>
      <c r="I11" s="9">
        <f t="shared" si="7"/>
        <v>44.375</v>
      </c>
      <c r="J11" s="9">
        <f t="shared" si="7"/>
        <v>45.625</v>
      </c>
      <c r="K11" s="9">
        <f t="shared" si="7"/>
        <v>41.25</v>
      </c>
      <c r="L11" s="9">
        <f t="shared" si="7"/>
        <v>42.083333333333336</v>
      </c>
      <c r="M11" s="9">
        <f t="shared" si="7"/>
        <v>37.708333333333336</v>
      </c>
      <c r="N11" s="9">
        <f t="shared" si="7"/>
        <v>45.416666666666664</v>
      </c>
      <c r="O11" s="9">
        <f t="shared" si="7"/>
        <v>29.791666666666668</v>
      </c>
      <c r="P11" s="9">
        <f t="shared" si="7"/>
        <v>47.916666666666671</v>
      </c>
      <c r="Q11" s="9">
        <f t="shared" si="7"/>
        <v>52.291666666666671</v>
      </c>
      <c r="R11" s="9">
        <f t="shared" si="7"/>
        <v>49.791666666666664</v>
      </c>
      <c r="S11" s="9">
        <f t="shared" si="7"/>
        <v>46.666666666666664</v>
      </c>
      <c r="T11" s="9">
        <f t="shared" si="7"/>
        <v>51.875000000000007</v>
      </c>
      <c r="U11" s="9">
        <f t="shared" si="7"/>
        <v>40.833333333333336</v>
      </c>
      <c r="V11" s="9">
        <f t="shared" si="7"/>
        <v>48.333333333333336</v>
      </c>
      <c r="W11" s="9">
        <f t="shared" si="7"/>
        <v>44.791666666666671</v>
      </c>
      <c r="X11" s="9">
        <f t="shared" si="7"/>
        <v>48.75</v>
      </c>
      <c r="Y11" s="9">
        <f t="shared" si="7"/>
        <v>45.208333333333336</v>
      </c>
      <c r="Z11" s="9">
        <f t="shared" si="7"/>
        <v>37.291666666666664</v>
      </c>
      <c r="AA11" s="9">
        <f t="shared" si="7"/>
        <v>53.75</v>
      </c>
      <c r="AB11" s="9">
        <f t="shared" si="7"/>
        <v>31.041666666666668</v>
      </c>
      <c r="AC11" s="9">
        <f t="shared" si="7"/>
        <v>55.000000000000007</v>
      </c>
      <c r="AD11" s="9">
        <f t="shared" si="7"/>
        <v>47.5</v>
      </c>
      <c r="AE11" s="9">
        <f>AE$4*4/AE$9*100</f>
        <v>32.542372881355931</v>
      </c>
      <c r="AF11" s="9">
        <f t="shared" si="7"/>
        <v>51.458333333333329</v>
      </c>
      <c r="AG11" s="9">
        <f t="shared" si="7"/>
        <v>54.072022160664822</v>
      </c>
      <c r="AH11" s="9">
        <f t="shared" si="7"/>
        <v>48.403361344537814</v>
      </c>
      <c r="AI11" s="9">
        <f t="shared" si="7"/>
        <v>51.458333333333329</v>
      </c>
      <c r="AJ11" s="9">
        <f t="shared" si="7"/>
        <v>41.666666666666671</v>
      </c>
      <c r="AL11" s="79">
        <v>46.666666666666664</v>
      </c>
      <c r="AM11" s="79">
        <v>44.583333333333336</v>
      </c>
      <c r="AN11" s="79">
        <v>46.666666666666664</v>
      </c>
      <c r="AO11" s="79">
        <v>38.75</v>
      </c>
      <c r="AP11" s="79">
        <v>44.583333333333336</v>
      </c>
      <c r="AQ11" s="79">
        <v>48.541666666666664</v>
      </c>
      <c r="AR11" s="79">
        <v>48.958333333333329</v>
      </c>
      <c r="AS11" s="79">
        <v>44.375</v>
      </c>
      <c r="AT11" s="79">
        <v>45.625</v>
      </c>
      <c r="AU11" s="79">
        <v>41.25</v>
      </c>
      <c r="AV11" s="79">
        <v>42.083333333333336</v>
      </c>
      <c r="AW11" s="79">
        <v>37.708333333333336</v>
      </c>
      <c r="AX11" s="79">
        <v>45.416666666666664</v>
      </c>
      <c r="AY11" s="79">
        <v>29.791666666666668</v>
      </c>
      <c r="AZ11" s="79">
        <v>47.916666666666671</v>
      </c>
      <c r="BA11" s="79">
        <v>52.291666666666671</v>
      </c>
      <c r="BB11" s="79">
        <v>49.791666666666664</v>
      </c>
      <c r="BC11" s="79">
        <v>46.666666666666664</v>
      </c>
      <c r="BD11" s="79">
        <v>51.875000000000007</v>
      </c>
      <c r="BE11" s="79">
        <v>40.833333333333336</v>
      </c>
      <c r="BF11" s="79">
        <v>48.333333333333336</v>
      </c>
      <c r="BG11" s="79">
        <v>44.791666666666671</v>
      </c>
      <c r="BH11" s="79">
        <v>48.75</v>
      </c>
      <c r="BI11" s="79">
        <v>45.208333333333336</v>
      </c>
      <c r="BJ11" s="79">
        <v>37.291666666666664</v>
      </c>
      <c r="BK11" s="79">
        <v>53.75</v>
      </c>
      <c r="BL11" s="79">
        <v>31.041666666666668</v>
      </c>
      <c r="BM11" s="79">
        <v>55.000000000000007</v>
      </c>
      <c r="BN11" s="79">
        <v>47.5</v>
      </c>
      <c r="BO11" s="79">
        <v>32.542372881355931</v>
      </c>
      <c r="BP11" s="79">
        <v>51.458333333333329</v>
      </c>
      <c r="BQ11" s="79">
        <v>54.072022160664822</v>
      </c>
      <c r="BR11" s="79">
        <v>48.403361344537814</v>
      </c>
      <c r="BS11" s="79">
        <v>51.458333333333329</v>
      </c>
      <c r="BT11" s="79">
        <v>41.666666666666671</v>
      </c>
    </row>
    <row r="12" spans="1:72" ht="36" x14ac:dyDescent="0.3">
      <c r="A12" s="5" t="s">
        <v>1100</v>
      </c>
      <c r="B12" s="9">
        <f>B$5*3/B$9*100</f>
        <v>8.28125</v>
      </c>
      <c r="C12" s="9">
        <f t="shared" ref="C12:AJ12" si="8">C$5*3/C$9*100</f>
        <v>10.15625</v>
      </c>
      <c r="D12" s="9">
        <f t="shared" si="8"/>
        <v>8.75</v>
      </c>
      <c r="E12" s="9">
        <f t="shared" si="8"/>
        <v>9.375</v>
      </c>
      <c r="F12" s="9">
        <f t="shared" si="8"/>
        <v>10.78125</v>
      </c>
      <c r="G12" s="9">
        <f t="shared" si="8"/>
        <v>9.6875</v>
      </c>
      <c r="H12" s="9">
        <f t="shared" si="8"/>
        <v>7.34375</v>
      </c>
      <c r="I12" s="9">
        <f t="shared" si="8"/>
        <v>8.59375</v>
      </c>
      <c r="J12" s="9">
        <f t="shared" si="8"/>
        <v>7.34375</v>
      </c>
      <c r="K12" s="9">
        <f t="shared" si="8"/>
        <v>10.46875</v>
      </c>
      <c r="L12" s="9">
        <f t="shared" si="8"/>
        <v>11.40625</v>
      </c>
      <c r="M12" s="9">
        <f t="shared" si="8"/>
        <v>11.25</v>
      </c>
      <c r="N12" s="9">
        <f t="shared" si="8"/>
        <v>9.84375</v>
      </c>
      <c r="O12" s="9">
        <f t="shared" si="8"/>
        <v>12.34375</v>
      </c>
      <c r="P12" s="9">
        <f t="shared" si="8"/>
        <v>10.15625</v>
      </c>
      <c r="Q12" s="9">
        <f t="shared" si="8"/>
        <v>4.21875</v>
      </c>
      <c r="R12" s="9">
        <f t="shared" si="8"/>
        <v>8.59375</v>
      </c>
      <c r="S12" s="9">
        <f t="shared" si="8"/>
        <v>10.78125</v>
      </c>
      <c r="T12" s="9">
        <f t="shared" si="8"/>
        <v>5.3125</v>
      </c>
      <c r="U12" s="9">
        <f t="shared" si="8"/>
        <v>7.34375</v>
      </c>
      <c r="V12" s="9">
        <f t="shared" si="8"/>
        <v>9.375</v>
      </c>
      <c r="W12" s="9">
        <f t="shared" si="8"/>
        <v>10.3125</v>
      </c>
      <c r="X12" s="9">
        <f t="shared" si="8"/>
        <v>7.1874999999999991</v>
      </c>
      <c r="Y12" s="9">
        <f t="shared" si="8"/>
        <v>11.875</v>
      </c>
      <c r="Z12" s="9">
        <f t="shared" si="8"/>
        <v>9.53125</v>
      </c>
      <c r="AA12" s="9">
        <f t="shared" si="8"/>
        <v>5.15625</v>
      </c>
      <c r="AB12" s="9">
        <f t="shared" si="8"/>
        <v>9.375</v>
      </c>
      <c r="AC12" s="9">
        <f t="shared" si="8"/>
        <v>6.5625</v>
      </c>
      <c r="AD12" s="9">
        <f t="shared" si="8"/>
        <v>10.15625</v>
      </c>
      <c r="AE12" s="9">
        <f>AE$5*3/AE$9*100</f>
        <v>16.525423728813561</v>
      </c>
      <c r="AF12" s="9">
        <f t="shared" si="8"/>
        <v>8.90625</v>
      </c>
      <c r="AG12" s="9">
        <f t="shared" si="8"/>
        <v>4.6537396121883656</v>
      </c>
      <c r="AH12" s="9">
        <f t="shared" si="8"/>
        <v>4.53781512605042</v>
      </c>
      <c r="AI12" s="9">
        <f t="shared" si="8"/>
        <v>10.15625</v>
      </c>
      <c r="AJ12" s="9">
        <f t="shared" si="8"/>
        <v>9.0625</v>
      </c>
      <c r="AL12" s="79">
        <v>8.28125</v>
      </c>
      <c r="AM12" s="79">
        <v>10.15625</v>
      </c>
      <c r="AN12" s="79">
        <v>8.75</v>
      </c>
      <c r="AO12" s="79">
        <v>9.375</v>
      </c>
      <c r="AP12" s="79">
        <v>10.78125</v>
      </c>
      <c r="AQ12" s="79">
        <v>9.6875</v>
      </c>
      <c r="AR12" s="79">
        <v>7.34375</v>
      </c>
      <c r="AS12" s="79">
        <v>8.59375</v>
      </c>
      <c r="AT12" s="79">
        <v>7.34375</v>
      </c>
      <c r="AU12" s="79">
        <v>10.46875</v>
      </c>
      <c r="AV12" s="79">
        <v>11.40625</v>
      </c>
      <c r="AW12" s="79">
        <v>11.25</v>
      </c>
      <c r="AX12" s="79">
        <v>9.84375</v>
      </c>
      <c r="AY12" s="79">
        <v>12.34375</v>
      </c>
      <c r="AZ12" s="79">
        <v>10.15625</v>
      </c>
      <c r="BA12" s="79">
        <v>4.21875</v>
      </c>
      <c r="BB12" s="79">
        <v>8.59375</v>
      </c>
      <c r="BC12" s="79">
        <v>10.78125</v>
      </c>
      <c r="BD12" s="79">
        <v>5.3125</v>
      </c>
      <c r="BE12" s="79">
        <v>7.34375</v>
      </c>
      <c r="BF12" s="79">
        <v>9.375</v>
      </c>
      <c r="BG12" s="79">
        <v>10.3125</v>
      </c>
      <c r="BH12" s="79">
        <v>7.1874999999999991</v>
      </c>
      <c r="BI12" s="79">
        <v>11.875</v>
      </c>
      <c r="BJ12" s="79">
        <v>9.53125</v>
      </c>
      <c r="BK12" s="79">
        <v>5.15625</v>
      </c>
      <c r="BL12" s="79">
        <v>9.375</v>
      </c>
      <c r="BM12" s="79">
        <v>6.5625</v>
      </c>
      <c r="BN12" s="79">
        <v>10.15625</v>
      </c>
      <c r="BO12" s="79">
        <v>16.525423728813561</v>
      </c>
      <c r="BP12" s="79">
        <v>8.90625</v>
      </c>
      <c r="BQ12" s="79">
        <v>4.6537396121883656</v>
      </c>
      <c r="BR12" s="79">
        <v>4.53781512605042</v>
      </c>
      <c r="BS12" s="79">
        <v>10.15625</v>
      </c>
      <c r="BT12" s="79">
        <v>9.0625</v>
      </c>
    </row>
    <row r="13" spans="1:72" x14ac:dyDescent="0.3">
      <c r="A13" s="8" t="s">
        <v>1101</v>
      </c>
      <c r="B13" s="9">
        <f>B$6*2/B$9*100</f>
        <v>2.604166666666667</v>
      </c>
      <c r="C13" s="9">
        <f t="shared" ref="C13:AJ13" si="9">C$6*2/C$9*100</f>
        <v>4.375</v>
      </c>
      <c r="D13" s="9">
        <f t="shared" si="9"/>
        <v>2.1875</v>
      </c>
      <c r="E13" s="9">
        <f t="shared" si="9"/>
        <v>5.520833333333333</v>
      </c>
      <c r="F13" s="9">
        <f t="shared" si="9"/>
        <v>3.0208333333333335</v>
      </c>
      <c r="G13" s="9">
        <f t="shared" si="9"/>
        <v>3.5416666666666665</v>
      </c>
      <c r="H13" s="9">
        <f t="shared" si="9"/>
        <v>2.2916666666666665</v>
      </c>
      <c r="I13" s="9">
        <f t="shared" si="9"/>
        <v>4.375</v>
      </c>
      <c r="J13" s="9">
        <f t="shared" si="9"/>
        <v>2.1875</v>
      </c>
      <c r="K13" s="9">
        <f t="shared" si="9"/>
        <v>3.5416666666666665</v>
      </c>
      <c r="L13" s="9">
        <f t="shared" si="9"/>
        <v>2.7083333333333335</v>
      </c>
      <c r="M13" s="9">
        <f t="shared" si="9"/>
        <v>5.416666666666667</v>
      </c>
      <c r="N13" s="9">
        <f t="shared" si="9"/>
        <v>1.5625</v>
      </c>
      <c r="O13" s="9">
        <f t="shared" si="9"/>
        <v>8.75</v>
      </c>
      <c r="P13" s="9">
        <f t="shared" si="9"/>
        <v>2.2916666666666665</v>
      </c>
      <c r="Q13" s="9">
        <f t="shared" si="9"/>
        <v>0.72916666666666663</v>
      </c>
      <c r="R13" s="9">
        <f t="shared" si="9"/>
        <v>2.083333333333333</v>
      </c>
      <c r="S13" s="9">
        <f t="shared" si="9"/>
        <v>2.8125</v>
      </c>
      <c r="T13" s="9">
        <f t="shared" si="9"/>
        <v>1.875</v>
      </c>
      <c r="U13" s="9">
        <f t="shared" si="9"/>
        <v>3.854166666666667</v>
      </c>
      <c r="V13" s="9">
        <f t="shared" si="9"/>
        <v>2.9166666666666665</v>
      </c>
      <c r="W13" s="9">
        <f t="shared" si="9"/>
        <v>3.125</v>
      </c>
      <c r="X13" s="9">
        <f t="shared" si="9"/>
        <v>2.3958333333333335</v>
      </c>
      <c r="Y13" s="9">
        <f t="shared" si="9"/>
        <v>2.3958333333333335</v>
      </c>
      <c r="Z13" s="9">
        <f t="shared" si="9"/>
        <v>7.083333333333333</v>
      </c>
      <c r="AA13" s="9">
        <f t="shared" si="9"/>
        <v>2.3958333333333335</v>
      </c>
      <c r="AB13" s="9">
        <f t="shared" si="9"/>
        <v>8.125</v>
      </c>
      <c r="AC13" s="9">
        <f t="shared" si="9"/>
        <v>0.9375</v>
      </c>
      <c r="AD13" s="9">
        <f t="shared" si="9"/>
        <v>3.125</v>
      </c>
      <c r="AE13" s="9">
        <f>AE$6*2/AE$9*100</f>
        <v>6.9491525423728815</v>
      </c>
      <c r="AF13" s="9">
        <f t="shared" si="9"/>
        <v>3.5416666666666665</v>
      </c>
      <c r="AG13" s="9">
        <f t="shared" si="9"/>
        <v>2.4376731301939061</v>
      </c>
      <c r="AH13" s="9">
        <f t="shared" si="9"/>
        <v>2.4649859943977592</v>
      </c>
      <c r="AI13" s="9">
        <f t="shared" si="9"/>
        <v>2.1875</v>
      </c>
      <c r="AJ13" s="9">
        <f t="shared" si="9"/>
        <v>2.5</v>
      </c>
      <c r="AL13" s="79">
        <v>2.604166666666667</v>
      </c>
      <c r="AM13" s="79">
        <v>4.375</v>
      </c>
      <c r="AN13" s="79">
        <v>2.1875</v>
      </c>
      <c r="AO13" s="79">
        <v>5.520833333333333</v>
      </c>
      <c r="AP13" s="79">
        <v>3.0208333333333335</v>
      </c>
      <c r="AQ13" s="79">
        <v>3.5416666666666665</v>
      </c>
      <c r="AR13" s="79">
        <v>2.2916666666666665</v>
      </c>
      <c r="AS13" s="79">
        <v>4.375</v>
      </c>
      <c r="AT13" s="79">
        <v>2.1875</v>
      </c>
      <c r="AU13" s="79">
        <v>3.5416666666666665</v>
      </c>
      <c r="AV13" s="79">
        <v>2.7083333333333335</v>
      </c>
      <c r="AW13" s="79">
        <v>5.416666666666667</v>
      </c>
      <c r="AX13" s="79">
        <v>1.5625</v>
      </c>
      <c r="AY13" s="79">
        <v>8.75</v>
      </c>
      <c r="AZ13" s="79">
        <v>2.2916666666666665</v>
      </c>
      <c r="BA13" s="79">
        <v>0.72916666666666663</v>
      </c>
      <c r="BB13" s="79">
        <v>2.083333333333333</v>
      </c>
      <c r="BC13" s="79">
        <v>2.8125</v>
      </c>
      <c r="BD13" s="79">
        <v>1.875</v>
      </c>
      <c r="BE13" s="79">
        <v>3.854166666666667</v>
      </c>
      <c r="BF13" s="79">
        <v>2.9166666666666665</v>
      </c>
      <c r="BG13" s="79">
        <v>3.125</v>
      </c>
      <c r="BH13" s="79">
        <v>2.3958333333333335</v>
      </c>
      <c r="BI13" s="79">
        <v>2.3958333333333335</v>
      </c>
      <c r="BJ13" s="79">
        <v>7.083333333333333</v>
      </c>
      <c r="BK13" s="79">
        <v>2.3958333333333335</v>
      </c>
      <c r="BL13" s="79">
        <v>8.125</v>
      </c>
      <c r="BM13" s="79">
        <v>0.9375</v>
      </c>
      <c r="BN13" s="79">
        <v>3.125</v>
      </c>
      <c r="BO13" s="79">
        <v>6.9491525423728815</v>
      </c>
      <c r="BP13" s="79">
        <v>3.5416666666666665</v>
      </c>
      <c r="BQ13" s="79">
        <v>2.4376731301939061</v>
      </c>
      <c r="BR13" s="79">
        <v>2.4649859943977592</v>
      </c>
      <c r="BS13" s="79">
        <v>2.1875</v>
      </c>
      <c r="BT13" s="79">
        <v>2.5</v>
      </c>
    </row>
    <row r="14" spans="1:72" x14ac:dyDescent="0.3">
      <c r="A14" s="8" t="s">
        <v>1102</v>
      </c>
      <c r="B14" s="9">
        <f>B$7*1/B$9*100</f>
        <v>5.2083333333333336E-2</v>
      </c>
      <c r="C14" s="9">
        <f t="shared" ref="C14:AJ14" si="10">C$7*1/C$9*100</f>
        <v>0.26041666666666663</v>
      </c>
      <c r="D14" s="9">
        <f t="shared" si="10"/>
        <v>0</v>
      </c>
      <c r="E14" s="9">
        <f t="shared" si="10"/>
        <v>0.46875</v>
      </c>
      <c r="F14" s="9">
        <f t="shared" si="10"/>
        <v>0.10416666666666667</v>
      </c>
      <c r="G14" s="9">
        <f t="shared" si="10"/>
        <v>0.26041666666666663</v>
      </c>
      <c r="H14" s="9">
        <f t="shared" si="10"/>
        <v>0.15625</v>
      </c>
      <c r="I14" s="9">
        <f t="shared" si="10"/>
        <v>0.67708333333333337</v>
      </c>
      <c r="J14" s="9">
        <f t="shared" si="10"/>
        <v>5.2083333333333336E-2</v>
      </c>
      <c r="K14" s="9">
        <f t="shared" si="10"/>
        <v>0.26041666666666663</v>
      </c>
      <c r="L14" s="9">
        <f t="shared" si="10"/>
        <v>0.36458333333333331</v>
      </c>
      <c r="M14" s="9">
        <f t="shared" si="10"/>
        <v>1.09375</v>
      </c>
      <c r="N14" s="9">
        <f t="shared" si="10"/>
        <v>0.10416666666666667</v>
      </c>
      <c r="O14" s="9">
        <f t="shared" si="10"/>
        <v>2.2916666666666665</v>
      </c>
      <c r="P14" s="9">
        <f t="shared" si="10"/>
        <v>0.3125</v>
      </c>
      <c r="Q14" s="9">
        <f t="shared" si="10"/>
        <v>0.20833333333333334</v>
      </c>
      <c r="R14" s="9">
        <f t="shared" si="10"/>
        <v>0.26041666666666663</v>
      </c>
      <c r="S14" s="9">
        <f t="shared" si="10"/>
        <v>0.36458333333333331</v>
      </c>
      <c r="T14" s="9">
        <f t="shared" si="10"/>
        <v>0.3125</v>
      </c>
      <c r="U14" s="9">
        <f t="shared" si="10"/>
        <v>0.88541666666666663</v>
      </c>
      <c r="V14" s="9">
        <f t="shared" si="10"/>
        <v>0</v>
      </c>
      <c r="W14" s="9">
        <f t="shared" si="10"/>
        <v>0.36458333333333331</v>
      </c>
      <c r="X14" s="9">
        <f t="shared" si="10"/>
        <v>0.57291666666666663</v>
      </c>
      <c r="Y14" s="9">
        <f t="shared" si="10"/>
        <v>0.26041666666666663</v>
      </c>
      <c r="Z14" s="9">
        <f t="shared" si="10"/>
        <v>2.2916666666666665</v>
      </c>
      <c r="AA14" s="9">
        <f t="shared" si="10"/>
        <v>0.3125</v>
      </c>
      <c r="AB14" s="9">
        <f t="shared" si="10"/>
        <v>3.229166666666667</v>
      </c>
      <c r="AC14" s="9">
        <f t="shared" si="10"/>
        <v>0.15625</v>
      </c>
      <c r="AD14" s="9">
        <f t="shared" si="10"/>
        <v>0.46875</v>
      </c>
      <c r="AE14" s="9">
        <f>AE$7*1/AE$9*100</f>
        <v>1.2711864406779663</v>
      </c>
      <c r="AF14" s="9">
        <f t="shared" si="10"/>
        <v>0.20833333333333334</v>
      </c>
      <c r="AG14" s="9">
        <f t="shared" si="10"/>
        <v>0.44321329639889201</v>
      </c>
      <c r="AH14" s="9">
        <f t="shared" si="10"/>
        <v>1.0084033613445378</v>
      </c>
      <c r="AI14" s="9">
        <f t="shared" si="10"/>
        <v>5.2083333333333336E-2</v>
      </c>
      <c r="AJ14" s="9">
        <f t="shared" si="10"/>
        <v>0.20833333333333334</v>
      </c>
      <c r="AL14" s="79">
        <v>5.2083333333333336E-2</v>
      </c>
      <c r="AM14" s="79">
        <v>0.26041666666666663</v>
      </c>
      <c r="AN14" s="79">
        <v>0</v>
      </c>
      <c r="AO14" s="79">
        <v>0.46875</v>
      </c>
      <c r="AP14" s="79">
        <v>0.10416666666666667</v>
      </c>
      <c r="AQ14" s="79">
        <v>0.26041666666666663</v>
      </c>
      <c r="AR14" s="79">
        <v>0.15625</v>
      </c>
      <c r="AS14" s="79">
        <v>0.67708333333333337</v>
      </c>
      <c r="AT14" s="79">
        <v>5.2083333333333336E-2</v>
      </c>
      <c r="AU14" s="79">
        <v>0.26041666666666663</v>
      </c>
      <c r="AV14" s="79">
        <v>0.36458333333333331</v>
      </c>
      <c r="AW14" s="79">
        <v>1.09375</v>
      </c>
      <c r="AX14" s="79">
        <v>0.10416666666666667</v>
      </c>
      <c r="AY14" s="79">
        <v>2.2916666666666665</v>
      </c>
      <c r="AZ14" s="79">
        <v>0.3125</v>
      </c>
      <c r="BA14" s="79">
        <v>0.20833333333333334</v>
      </c>
      <c r="BB14" s="79">
        <v>0.26041666666666663</v>
      </c>
      <c r="BC14" s="79">
        <v>0.36458333333333331</v>
      </c>
      <c r="BD14" s="79">
        <v>0.3125</v>
      </c>
      <c r="BE14" s="79">
        <v>0.88541666666666663</v>
      </c>
      <c r="BF14" s="79">
        <v>0</v>
      </c>
      <c r="BG14" s="79">
        <v>0.36458333333333331</v>
      </c>
      <c r="BH14" s="79">
        <v>0.57291666666666663</v>
      </c>
      <c r="BI14" s="79">
        <v>0.26041666666666663</v>
      </c>
      <c r="BJ14" s="79">
        <v>2.2916666666666665</v>
      </c>
      <c r="BK14" s="79">
        <v>0.3125</v>
      </c>
      <c r="BL14" s="79">
        <v>3.229166666666667</v>
      </c>
      <c r="BM14" s="79">
        <v>0.15625</v>
      </c>
      <c r="BN14" s="79">
        <v>0.46875</v>
      </c>
      <c r="BO14" s="79">
        <v>1.2711864406779663</v>
      </c>
      <c r="BP14" s="79">
        <v>0.20833333333333334</v>
      </c>
      <c r="BQ14" s="79">
        <v>0.44321329639889201</v>
      </c>
      <c r="BR14" s="79">
        <v>1.0084033613445378</v>
      </c>
      <c r="BS14" s="79">
        <v>5.2083333333333336E-2</v>
      </c>
      <c r="BT14" s="79">
        <v>0.20833333333333334</v>
      </c>
    </row>
    <row r="15" spans="1:72" x14ac:dyDescent="0.3">
      <c r="A15" s="8" t="s">
        <v>1105</v>
      </c>
      <c r="B15" s="9">
        <f>((B3*5)+(B4*4)+(B5*3)+(B6*2)+(B7*1))/B9*100</f>
        <v>78.697916666666671</v>
      </c>
      <c r="C15" s="9">
        <f t="shared" ref="C15:AD15" si="11">((C3*5)+(C4*4)+(C5*3)+(C6*2)+(C7*1))/C9*100</f>
        <v>74.479166666666657</v>
      </c>
      <c r="D15" s="9">
        <f t="shared" si="11"/>
        <v>79.21875</v>
      </c>
      <c r="E15" s="9">
        <f t="shared" si="11"/>
        <v>73.90625</v>
      </c>
      <c r="F15" s="9">
        <f t="shared" si="11"/>
        <v>76.71875</v>
      </c>
      <c r="G15" s="9">
        <f t="shared" si="11"/>
        <v>75.052083333333329</v>
      </c>
      <c r="H15" s="9">
        <f t="shared" si="11"/>
        <v>78.802083333333329</v>
      </c>
      <c r="I15" s="9">
        <f t="shared" si="11"/>
        <v>73.90625</v>
      </c>
      <c r="J15" s="9">
        <f t="shared" si="11"/>
        <v>80.208333333333343</v>
      </c>
      <c r="K15" s="9">
        <f t="shared" si="11"/>
        <v>76.354166666666671</v>
      </c>
      <c r="L15" s="9">
        <f t="shared" si="11"/>
        <v>76.354166666666671</v>
      </c>
      <c r="M15" s="9">
        <f t="shared" si="11"/>
        <v>70.572916666666657</v>
      </c>
      <c r="N15" s="9">
        <f t="shared" si="11"/>
        <v>79.322916666666671</v>
      </c>
      <c r="O15" s="9">
        <f t="shared" si="11"/>
        <v>62.031250000000007</v>
      </c>
      <c r="P15" s="9">
        <f t="shared" si="11"/>
        <v>76.5625</v>
      </c>
      <c r="Q15" s="9">
        <f t="shared" si="11"/>
        <v>82.1875</v>
      </c>
      <c r="R15" s="9">
        <f t="shared" si="11"/>
        <v>77.65625</v>
      </c>
      <c r="S15" s="9">
        <f t="shared" si="11"/>
        <v>75.46875</v>
      </c>
      <c r="T15" s="9">
        <f t="shared" si="11"/>
        <v>79.427083333333343</v>
      </c>
      <c r="U15" s="9">
        <f t="shared" si="11"/>
        <v>75.572916666666671</v>
      </c>
      <c r="V15" s="9">
        <f t="shared" si="11"/>
        <v>77.291666666666671</v>
      </c>
      <c r="W15" s="9">
        <f t="shared" si="11"/>
        <v>75.78125</v>
      </c>
      <c r="X15" s="9">
        <f t="shared" si="11"/>
        <v>77.135416666666671</v>
      </c>
      <c r="Y15" s="9">
        <f t="shared" si="11"/>
        <v>76.145833333333329</v>
      </c>
      <c r="Z15" s="9">
        <f t="shared" si="11"/>
        <v>64.53125</v>
      </c>
      <c r="AA15" s="9">
        <f t="shared" si="11"/>
        <v>78.28125</v>
      </c>
      <c r="AB15" s="9">
        <f t="shared" si="11"/>
        <v>60.885416666666671</v>
      </c>
      <c r="AC15" s="9">
        <f t="shared" si="11"/>
        <v>79.84375</v>
      </c>
      <c r="AD15" s="9">
        <f t="shared" si="11"/>
        <v>74.791666666666671</v>
      </c>
      <c r="AE15" s="9">
        <f>((AE3*5)+(AE4*4)+(AE5*3)+(AE6*2)+(AE7*1))/AE9*100</f>
        <v>65.33898305084746</v>
      </c>
      <c r="AF15" s="9">
        <f t="shared" ref="AF15:AJ15" si="12">((AF3*5)+(AF4*4)+(AF5*3)+(AF6*2)+(AF7*1))/AF9*100</f>
        <v>75.052083333333329</v>
      </c>
      <c r="AG15" s="9">
        <f t="shared" si="12"/>
        <v>77.95013850415512</v>
      </c>
      <c r="AH15" s="9">
        <f t="shared" si="12"/>
        <v>77.142857142857153</v>
      </c>
      <c r="AI15" s="9">
        <f t="shared" si="12"/>
        <v>76.875</v>
      </c>
      <c r="AJ15" s="9">
        <f t="shared" si="12"/>
        <v>78.958333333333329</v>
      </c>
      <c r="AL15" s="79">
        <v>78.697916666666671</v>
      </c>
      <c r="AM15" s="79">
        <v>74.479166666666657</v>
      </c>
      <c r="AN15" s="79">
        <v>79.21875</v>
      </c>
      <c r="AO15" s="79">
        <v>73.90625</v>
      </c>
      <c r="AP15" s="79">
        <v>76.71875</v>
      </c>
      <c r="AQ15" s="79">
        <v>75.052083333333329</v>
      </c>
      <c r="AR15" s="79">
        <v>78.802083333333329</v>
      </c>
      <c r="AS15" s="79">
        <v>73.90625</v>
      </c>
      <c r="AT15" s="79">
        <v>80.208333333333343</v>
      </c>
      <c r="AU15" s="79">
        <v>76.354166666666671</v>
      </c>
      <c r="AV15" s="79">
        <v>76.354166666666671</v>
      </c>
      <c r="AW15" s="79">
        <v>70.572916666666657</v>
      </c>
      <c r="AX15" s="79">
        <v>79.322916666666671</v>
      </c>
      <c r="AY15" s="79">
        <v>62.031250000000007</v>
      </c>
      <c r="AZ15" s="79">
        <v>76.5625</v>
      </c>
      <c r="BA15" s="79">
        <v>82.1875</v>
      </c>
      <c r="BB15" s="79">
        <v>77.65625</v>
      </c>
      <c r="BC15" s="79">
        <v>75.46875</v>
      </c>
      <c r="BD15" s="79">
        <v>79.427083333333343</v>
      </c>
      <c r="BE15" s="79">
        <v>75.572916666666671</v>
      </c>
      <c r="BF15" s="79">
        <v>77.291666666666671</v>
      </c>
      <c r="BG15" s="79">
        <v>75.78125</v>
      </c>
      <c r="BH15" s="79">
        <v>77.135416666666671</v>
      </c>
      <c r="BI15" s="79">
        <v>76.145833333333329</v>
      </c>
      <c r="BJ15" s="79">
        <v>64.53125</v>
      </c>
      <c r="BK15" s="79">
        <v>78.28125</v>
      </c>
      <c r="BL15" s="79">
        <v>60.885416666666671</v>
      </c>
      <c r="BM15" s="79">
        <v>79.84375</v>
      </c>
      <c r="BN15" s="79">
        <v>74.791666666666671</v>
      </c>
      <c r="BO15" s="79">
        <v>65.33898305084746</v>
      </c>
      <c r="BP15" s="79">
        <v>75.052083333333329</v>
      </c>
      <c r="BQ15" s="79">
        <v>77.95013850415512</v>
      </c>
      <c r="BR15" s="79">
        <v>77.142857142857153</v>
      </c>
      <c r="BS15" s="79">
        <v>76.875</v>
      </c>
      <c r="BT15" s="79">
        <v>78.958333333333329</v>
      </c>
    </row>
    <row r="16" spans="1:72" x14ac:dyDescent="0.3">
      <c r="J16" s="66">
        <f>AVERAGE(J18:J46)</f>
        <v>24.579741379310345</v>
      </c>
    </row>
    <row r="17" spans="1:38" ht="13.2" customHeight="1" x14ac:dyDescent="0.3">
      <c r="A17" s="61" t="s">
        <v>1154</v>
      </c>
      <c r="B17" s="61" t="s">
        <v>1155</v>
      </c>
      <c r="C17" s="62" t="s">
        <v>1097</v>
      </c>
      <c r="D17" s="62" t="s">
        <v>1156</v>
      </c>
      <c r="E17" s="62" t="s">
        <v>1099</v>
      </c>
      <c r="F17" s="62" t="s">
        <v>1157</v>
      </c>
      <c r="G17" s="62" t="s">
        <v>1158</v>
      </c>
      <c r="H17" s="62" t="s">
        <v>1159</v>
      </c>
      <c r="I17" s="63" t="s">
        <v>1105</v>
      </c>
      <c r="J17" s="63" t="s">
        <v>1160</v>
      </c>
      <c r="K17" s="63" t="s">
        <v>1161</v>
      </c>
      <c r="L17" s="63" t="s">
        <v>1162</v>
      </c>
    </row>
    <row r="18" spans="1:38" ht="13.2" customHeight="1" x14ac:dyDescent="0.3">
      <c r="A18" s="64" t="s">
        <v>1163</v>
      </c>
      <c r="B18" s="30" t="s">
        <v>1123</v>
      </c>
      <c r="C18" s="112" t="s">
        <v>10</v>
      </c>
      <c r="D18" s="9">
        <v>21.09375</v>
      </c>
      <c r="E18" s="9">
        <v>46.666666666666664</v>
      </c>
      <c r="F18" s="9">
        <v>8.28125</v>
      </c>
      <c r="G18" s="9">
        <v>2.604166666666667</v>
      </c>
      <c r="H18" s="9">
        <v>5.2083333333333336E-2</v>
      </c>
      <c r="I18" s="9">
        <v>78.697916666666671</v>
      </c>
      <c r="J18" s="67">
        <f>100-I18</f>
        <v>21.302083333333329</v>
      </c>
      <c r="K18" s="64" t="str">
        <f>IF(J18&gt;$J$16,"At Risk","Accepted")</f>
        <v>Accepted</v>
      </c>
      <c r="L18" s="67" t="str">
        <f>IF(K18="Accepted","Strength","OFI")</f>
        <v>Strength</v>
      </c>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row>
    <row r="19" spans="1:38" ht="13.2" customHeight="1" x14ac:dyDescent="0.3">
      <c r="A19" s="64" t="s">
        <v>1164</v>
      </c>
      <c r="B19" s="30" t="s">
        <v>1123</v>
      </c>
      <c r="C19" s="112" t="s">
        <v>11</v>
      </c>
      <c r="D19" s="9">
        <v>15.104166666666666</v>
      </c>
      <c r="E19" s="9">
        <v>44.583333333333336</v>
      </c>
      <c r="F19" s="9">
        <v>10.15625</v>
      </c>
      <c r="G19" s="9">
        <v>4.375</v>
      </c>
      <c r="H19" s="9">
        <v>0.26041666666666663</v>
      </c>
      <c r="I19" s="9">
        <v>74.479166666666657</v>
      </c>
      <c r="J19" s="67">
        <f t="shared" ref="J19:J52" si="13">100-I19</f>
        <v>25.520833333333343</v>
      </c>
      <c r="K19" s="64" t="str">
        <f t="shared" ref="K19:K52" si="14">IF(J19&gt;$J$16,"At Risk","Accepted")</f>
        <v>At Risk</v>
      </c>
      <c r="L19" s="67" t="str">
        <f t="shared" ref="L19:L52" si="15">IF(K19="Accepted","Strength","OFI")</f>
        <v>OFI</v>
      </c>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row>
    <row r="20" spans="1:38" ht="13.2" customHeight="1" x14ac:dyDescent="0.3">
      <c r="A20" s="64" t="s">
        <v>1165</v>
      </c>
      <c r="B20" s="30" t="s">
        <v>1123</v>
      </c>
      <c r="C20" s="112" t="s">
        <v>12</v>
      </c>
      <c r="D20" s="9">
        <v>21.614583333333336</v>
      </c>
      <c r="E20" s="9">
        <v>46.666666666666664</v>
      </c>
      <c r="F20" s="9">
        <v>8.75</v>
      </c>
      <c r="G20" s="9">
        <v>2.1875</v>
      </c>
      <c r="H20" s="9">
        <v>0</v>
      </c>
      <c r="I20" s="9">
        <v>79.21875</v>
      </c>
      <c r="J20" s="67">
        <f t="shared" si="13"/>
        <v>20.78125</v>
      </c>
      <c r="K20" s="64" t="str">
        <f t="shared" si="14"/>
        <v>Accepted</v>
      </c>
      <c r="L20" s="67" t="str">
        <f t="shared" si="15"/>
        <v>Strength</v>
      </c>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row>
    <row r="21" spans="1:38" ht="13.2" customHeight="1" x14ac:dyDescent="0.3">
      <c r="A21" s="64" t="s">
        <v>1166</v>
      </c>
      <c r="B21" s="30" t="s">
        <v>1123</v>
      </c>
      <c r="C21" s="112" t="s">
        <v>13</v>
      </c>
      <c r="D21" s="9">
        <v>19.791666666666664</v>
      </c>
      <c r="E21" s="9">
        <v>38.75</v>
      </c>
      <c r="F21" s="9">
        <v>9.375</v>
      </c>
      <c r="G21" s="9">
        <v>5.520833333333333</v>
      </c>
      <c r="H21" s="9">
        <v>0.46875</v>
      </c>
      <c r="I21" s="9">
        <v>73.90625</v>
      </c>
      <c r="J21" s="67">
        <f t="shared" si="13"/>
        <v>26.09375</v>
      </c>
      <c r="K21" s="64" t="str">
        <f t="shared" si="14"/>
        <v>At Risk</v>
      </c>
      <c r="L21" s="67" t="str">
        <f t="shared" si="15"/>
        <v>OFI</v>
      </c>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row>
    <row r="22" spans="1:38" ht="13.2" customHeight="1" x14ac:dyDescent="0.3">
      <c r="A22" s="64" t="s">
        <v>1167</v>
      </c>
      <c r="B22" s="30" t="s">
        <v>1123</v>
      </c>
      <c r="C22" s="112" t="s">
        <v>14</v>
      </c>
      <c r="D22" s="9">
        <v>18.229166666666664</v>
      </c>
      <c r="E22" s="9">
        <v>44.583333333333336</v>
      </c>
      <c r="F22" s="9">
        <v>10.78125</v>
      </c>
      <c r="G22" s="9">
        <v>3.0208333333333335</v>
      </c>
      <c r="H22" s="9">
        <v>0.10416666666666667</v>
      </c>
      <c r="I22" s="9">
        <v>76.71875</v>
      </c>
      <c r="J22" s="67">
        <f t="shared" si="13"/>
        <v>23.28125</v>
      </c>
      <c r="K22" s="64" t="str">
        <f t="shared" si="14"/>
        <v>Accepted</v>
      </c>
      <c r="L22" s="67" t="str">
        <f t="shared" si="15"/>
        <v>Strength</v>
      </c>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row>
    <row r="23" spans="1:38" ht="13.2" customHeight="1" x14ac:dyDescent="0.3">
      <c r="A23" s="64" t="s">
        <v>1168</v>
      </c>
      <c r="B23" s="30" t="s">
        <v>1123</v>
      </c>
      <c r="C23" s="112" t="s">
        <v>15</v>
      </c>
      <c r="D23" s="9">
        <v>13.020833333333334</v>
      </c>
      <c r="E23" s="9">
        <v>48.541666666666664</v>
      </c>
      <c r="F23" s="9">
        <v>9.6875</v>
      </c>
      <c r="G23" s="9">
        <v>3.5416666666666665</v>
      </c>
      <c r="H23" s="9">
        <v>0.26041666666666663</v>
      </c>
      <c r="I23" s="9">
        <v>75.052083333333329</v>
      </c>
      <c r="J23" s="67">
        <f t="shared" si="13"/>
        <v>24.947916666666671</v>
      </c>
      <c r="K23" s="64" t="str">
        <f t="shared" si="14"/>
        <v>At Risk</v>
      </c>
      <c r="L23" s="67" t="str">
        <f t="shared" si="15"/>
        <v>OFI</v>
      </c>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row>
    <row r="24" spans="1:38" ht="13.2" customHeight="1" x14ac:dyDescent="0.3">
      <c r="A24" s="64" t="s">
        <v>1169</v>
      </c>
      <c r="B24" s="30" t="s">
        <v>1123</v>
      </c>
      <c r="C24" s="112" t="s">
        <v>16</v>
      </c>
      <c r="D24" s="9">
        <v>20.052083333333336</v>
      </c>
      <c r="E24" s="9">
        <v>48.958333333333329</v>
      </c>
      <c r="F24" s="9">
        <v>7.34375</v>
      </c>
      <c r="G24" s="9">
        <v>2.2916666666666665</v>
      </c>
      <c r="H24" s="9">
        <v>0.15625</v>
      </c>
      <c r="I24" s="9">
        <v>78.802083333333329</v>
      </c>
      <c r="J24" s="67">
        <f t="shared" si="13"/>
        <v>21.197916666666671</v>
      </c>
      <c r="K24" s="64" t="str">
        <f t="shared" si="14"/>
        <v>Accepted</v>
      </c>
      <c r="L24" s="67" t="str">
        <f t="shared" si="15"/>
        <v>Strength</v>
      </c>
    </row>
    <row r="25" spans="1:38" ht="13.2" customHeight="1" x14ac:dyDescent="0.3">
      <c r="A25" s="64" t="s">
        <v>1170</v>
      </c>
      <c r="B25" s="30" t="s">
        <v>1123</v>
      </c>
      <c r="C25" s="112" t="s">
        <v>17</v>
      </c>
      <c r="D25" s="9">
        <v>15.885416666666666</v>
      </c>
      <c r="E25" s="9">
        <v>44.375</v>
      </c>
      <c r="F25" s="9">
        <v>8.59375</v>
      </c>
      <c r="G25" s="9">
        <v>4.375</v>
      </c>
      <c r="H25" s="9">
        <v>0.67708333333333337</v>
      </c>
      <c r="I25" s="9">
        <v>73.90625</v>
      </c>
      <c r="J25" s="67">
        <f t="shared" si="13"/>
        <v>26.09375</v>
      </c>
      <c r="K25" s="64" t="str">
        <f t="shared" si="14"/>
        <v>At Risk</v>
      </c>
      <c r="L25" s="67" t="str">
        <f t="shared" si="15"/>
        <v>OFI</v>
      </c>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row>
    <row r="26" spans="1:38" ht="13.2" customHeight="1" x14ac:dyDescent="0.3">
      <c r="A26" s="64" t="s">
        <v>1171</v>
      </c>
      <c r="B26" s="30" t="s">
        <v>1123</v>
      </c>
      <c r="C26" s="112" t="s">
        <v>18</v>
      </c>
      <c r="D26" s="9">
        <v>25</v>
      </c>
      <c r="E26" s="9">
        <v>45.625</v>
      </c>
      <c r="F26" s="9">
        <v>7.34375</v>
      </c>
      <c r="G26" s="9">
        <v>2.1875</v>
      </c>
      <c r="H26" s="9">
        <v>5.2083333333333336E-2</v>
      </c>
      <c r="I26" s="9">
        <v>80.208333333333343</v>
      </c>
      <c r="J26" s="67">
        <f t="shared" si="13"/>
        <v>19.791666666666657</v>
      </c>
      <c r="K26" s="64" t="str">
        <f t="shared" si="14"/>
        <v>Accepted</v>
      </c>
      <c r="L26" s="67" t="str">
        <f t="shared" si="15"/>
        <v>Strength</v>
      </c>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row>
    <row r="27" spans="1:38" ht="13.2" customHeight="1" x14ac:dyDescent="0.3">
      <c r="A27" s="64" t="s">
        <v>1172</v>
      </c>
      <c r="B27" s="30" t="s">
        <v>1123</v>
      </c>
      <c r="C27" s="112" t="s">
        <v>19</v>
      </c>
      <c r="D27" s="9">
        <v>20.833333333333336</v>
      </c>
      <c r="E27" s="9">
        <v>41.25</v>
      </c>
      <c r="F27" s="9">
        <v>10.46875</v>
      </c>
      <c r="G27" s="9">
        <v>3.5416666666666665</v>
      </c>
      <c r="H27" s="9">
        <v>0.26041666666666663</v>
      </c>
      <c r="I27" s="9">
        <v>76.354166666666671</v>
      </c>
      <c r="J27" s="67">
        <f t="shared" si="13"/>
        <v>23.645833333333329</v>
      </c>
      <c r="K27" s="64" t="str">
        <f t="shared" si="14"/>
        <v>Accepted</v>
      </c>
      <c r="L27" s="67" t="str">
        <f t="shared" si="15"/>
        <v>Strength</v>
      </c>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row>
    <row r="28" spans="1:38" ht="13.2" customHeight="1" x14ac:dyDescent="0.3">
      <c r="A28" s="64" t="s">
        <v>1173</v>
      </c>
      <c r="B28" s="30" t="s">
        <v>1123</v>
      </c>
      <c r="C28" s="112" t="s">
        <v>20</v>
      </c>
      <c r="D28" s="9">
        <v>19.791666666666664</v>
      </c>
      <c r="E28" s="9">
        <v>42.083333333333336</v>
      </c>
      <c r="F28" s="9">
        <v>11.40625</v>
      </c>
      <c r="G28" s="9">
        <v>2.7083333333333335</v>
      </c>
      <c r="H28" s="9">
        <v>0.36458333333333331</v>
      </c>
      <c r="I28" s="9">
        <v>76.354166666666671</v>
      </c>
      <c r="J28" s="67">
        <f t="shared" si="13"/>
        <v>23.645833333333329</v>
      </c>
      <c r="K28" s="64" t="str">
        <f t="shared" si="14"/>
        <v>Accepted</v>
      </c>
      <c r="L28" s="67" t="str">
        <f t="shared" si="15"/>
        <v>Strength</v>
      </c>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row>
    <row r="29" spans="1:38" ht="13.2" customHeight="1" x14ac:dyDescent="0.3">
      <c r="A29" s="64" t="s">
        <v>1174</v>
      </c>
      <c r="B29" s="32" t="s">
        <v>1125</v>
      </c>
      <c r="C29" s="112" t="s">
        <v>21</v>
      </c>
      <c r="D29" s="9">
        <v>15.104166666666666</v>
      </c>
      <c r="E29" s="9">
        <v>37.708333333333336</v>
      </c>
      <c r="F29" s="9">
        <v>11.25</v>
      </c>
      <c r="G29" s="9">
        <v>5.416666666666667</v>
      </c>
      <c r="H29" s="9">
        <v>1.09375</v>
      </c>
      <c r="I29" s="9">
        <v>70.572916666666657</v>
      </c>
      <c r="J29" s="67">
        <f t="shared" si="13"/>
        <v>29.427083333333343</v>
      </c>
      <c r="K29" s="64" t="str">
        <f t="shared" si="14"/>
        <v>At Risk</v>
      </c>
      <c r="L29" s="67" t="str">
        <f t="shared" si="15"/>
        <v>OFI</v>
      </c>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row>
    <row r="30" spans="1:38" ht="13.2" customHeight="1" x14ac:dyDescent="0.3">
      <c r="A30" s="64" t="s">
        <v>1175</v>
      </c>
      <c r="B30" s="32" t="s">
        <v>1125</v>
      </c>
      <c r="C30" s="112" t="s">
        <v>22</v>
      </c>
      <c r="D30" s="9">
        <v>22.395833333333336</v>
      </c>
      <c r="E30" s="9">
        <v>45.416666666666664</v>
      </c>
      <c r="F30" s="9">
        <v>9.84375</v>
      </c>
      <c r="G30" s="9">
        <v>1.5625</v>
      </c>
      <c r="H30" s="9">
        <v>0.10416666666666667</v>
      </c>
      <c r="I30" s="9">
        <v>79.322916666666671</v>
      </c>
      <c r="J30" s="67">
        <f t="shared" si="13"/>
        <v>20.677083333333329</v>
      </c>
      <c r="K30" s="64" t="str">
        <f t="shared" si="14"/>
        <v>Accepted</v>
      </c>
      <c r="L30" s="67" t="str">
        <f t="shared" si="15"/>
        <v>Strength</v>
      </c>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row>
    <row r="31" spans="1:38" ht="13.2" customHeight="1" x14ac:dyDescent="0.3">
      <c r="A31" s="64" t="s">
        <v>1176</v>
      </c>
      <c r="B31" s="32" t="s">
        <v>1125</v>
      </c>
      <c r="C31" s="112" t="s">
        <v>23</v>
      </c>
      <c r="D31" s="9">
        <v>8.8541666666666679</v>
      </c>
      <c r="E31" s="9">
        <v>29.791666666666668</v>
      </c>
      <c r="F31" s="9">
        <v>12.34375</v>
      </c>
      <c r="G31" s="9">
        <v>8.75</v>
      </c>
      <c r="H31" s="9">
        <v>2.2916666666666665</v>
      </c>
      <c r="I31" s="9">
        <v>62.031250000000007</v>
      </c>
      <c r="J31" s="67">
        <f t="shared" si="13"/>
        <v>37.968749999999993</v>
      </c>
      <c r="K31" s="64" t="str">
        <f t="shared" si="14"/>
        <v>At Risk</v>
      </c>
      <c r="L31" s="67" t="str">
        <f t="shared" si="15"/>
        <v>OFI</v>
      </c>
    </row>
    <row r="32" spans="1:38" ht="13.2" customHeight="1" x14ac:dyDescent="0.3">
      <c r="A32" s="64" t="s">
        <v>1177</v>
      </c>
      <c r="B32" s="32" t="s">
        <v>1125</v>
      </c>
      <c r="C32" s="112" t="s">
        <v>24</v>
      </c>
      <c r="D32" s="9">
        <v>15.885416666666666</v>
      </c>
      <c r="E32" s="9">
        <v>47.916666666666671</v>
      </c>
      <c r="F32" s="9">
        <v>10.15625</v>
      </c>
      <c r="G32" s="9">
        <v>2.2916666666666665</v>
      </c>
      <c r="H32" s="9">
        <v>0.3125</v>
      </c>
      <c r="I32" s="9">
        <v>76.5625</v>
      </c>
      <c r="J32" s="67">
        <f t="shared" si="13"/>
        <v>23.4375</v>
      </c>
      <c r="K32" s="64" t="str">
        <f t="shared" si="14"/>
        <v>Accepted</v>
      </c>
      <c r="L32" s="67" t="str">
        <f t="shared" si="15"/>
        <v>Strength</v>
      </c>
    </row>
    <row r="33" spans="1:12" ht="13.2" customHeight="1" x14ac:dyDescent="0.3">
      <c r="A33" s="64" t="s">
        <v>1178</v>
      </c>
      <c r="B33" s="31" t="s">
        <v>1124</v>
      </c>
      <c r="C33" s="112" t="s">
        <v>25</v>
      </c>
      <c r="D33" s="9">
        <v>24.739583333333336</v>
      </c>
      <c r="E33" s="9">
        <v>52.291666666666671</v>
      </c>
      <c r="F33" s="9">
        <v>4.21875</v>
      </c>
      <c r="G33" s="9">
        <v>0.72916666666666663</v>
      </c>
      <c r="H33" s="9">
        <v>0.20833333333333334</v>
      </c>
      <c r="I33" s="9">
        <v>82.1875</v>
      </c>
      <c r="J33" s="67">
        <f t="shared" si="13"/>
        <v>17.8125</v>
      </c>
      <c r="K33" s="64" t="str">
        <f t="shared" si="14"/>
        <v>Accepted</v>
      </c>
      <c r="L33" s="67" t="str">
        <f t="shared" si="15"/>
        <v>Strength</v>
      </c>
    </row>
    <row r="34" spans="1:12" ht="13.2" customHeight="1" x14ac:dyDescent="0.3">
      <c r="A34" s="64" t="s">
        <v>1179</v>
      </c>
      <c r="B34" s="31" t="s">
        <v>1124</v>
      </c>
      <c r="C34" s="112" t="s">
        <v>26</v>
      </c>
      <c r="D34" s="9">
        <v>16.927083333333336</v>
      </c>
      <c r="E34" s="9">
        <v>49.791666666666664</v>
      </c>
      <c r="F34" s="9">
        <v>8.59375</v>
      </c>
      <c r="G34" s="9">
        <v>2.083333333333333</v>
      </c>
      <c r="H34" s="9">
        <v>0.26041666666666663</v>
      </c>
      <c r="I34" s="9">
        <v>77.65625</v>
      </c>
      <c r="J34" s="67">
        <f t="shared" si="13"/>
        <v>22.34375</v>
      </c>
      <c r="K34" s="64" t="str">
        <f t="shared" si="14"/>
        <v>Accepted</v>
      </c>
      <c r="L34" s="67" t="str">
        <f t="shared" si="15"/>
        <v>Strength</v>
      </c>
    </row>
    <row r="35" spans="1:12" ht="13.2" customHeight="1" x14ac:dyDescent="0.3">
      <c r="A35" s="64" t="s">
        <v>1180</v>
      </c>
      <c r="B35" s="31" t="s">
        <v>1124</v>
      </c>
      <c r="C35" s="112" t="s">
        <v>27</v>
      </c>
      <c r="D35" s="9">
        <v>14.84375</v>
      </c>
      <c r="E35" s="9">
        <v>46.666666666666664</v>
      </c>
      <c r="F35" s="9">
        <v>10.78125</v>
      </c>
      <c r="G35" s="9">
        <v>2.8125</v>
      </c>
      <c r="H35" s="9">
        <v>0.36458333333333331</v>
      </c>
      <c r="I35" s="9">
        <v>75.46875</v>
      </c>
      <c r="J35" s="67">
        <f t="shared" si="13"/>
        <v>24.53125</v>
      </c>
      <c r="K35" s="64" t="str">
        <f t="shared" si="14"/>
        <v>Accepted</v>
      </c>
      <c r="L35" s="67" t="str">
        <f t="shared" si="15"/>
        <v>Strength</v>
      </c>
    </row>
    <row r="36" spans="1:12" ht="13.2" customHeight="1" x14ac:dyDescent="0.3">
      <c r="A36" s="64" t="s">
        <v>1181</v>
      </c>
      <c r="B36" s="31" t="s">
        <v>1124</v>
      </c>
      <c r="C36" s="112" t="s">
        <v>28</v>
      </c>
      <c r="D36" s="9">
        <v>20.052083333333336</v>
      </c>
      <c r="E36" s="9">
        <v>51.875000000000007</v>
      </c>
      <c r="F36" s="9">
        <v>5.3125</v>
      </c>
      <c r="G36" s="9">
        <v>1.875</v>
      </c>
      <c r="H36" s="9">
        <v>0.3125</v>
      </c>
      <c r="I36" s="9">
        <v>79.427083333333343</v>
      </c>
      <c r="J36" s="67">
        <f t="shared" si="13"/>
        <v>20.572916666666657</v>
      </c>
      <c r="K36" s="64" t="str">
        <f t="shared" si="14"/>
        <v>Accepted</v>
      </c>
      <c r="L36" s="67" t="str">
        <f t="shared" si="15"/>
        <v>Strength</v>
      </c>
    </row>
    <row r="37" spans="1:12" ht="13.2" customHeight="1" x14ac:dyDescent="0.3">
      <c r="A37" s="64" t="s">
        <v>1182</v>
      </c>
      <c r="B37" s="33" t="s">
        <v>1126</v>
      </c>
      <c r="C37" s="112" t="s">
        <v>29</v>
      </c>
      <c r="D37" s="9">
        <v>22.65625</v>
      </c>
      <c r="E37" s="9">
        <v>40.833333333333336</v>
      </c>
      <c r="F37" s="9">
        <v>7.34375</v>
      </c>
      <c r="G37" s="9">
        <v>3.854166666666667</v>
      </c>
      <c r="H37" s="9">
        <v>0.88541666666666663</v>
      </c>
      <c r="I37" s="9">
        <v>75.572916666666671</v>
      </c>
      <c r="J37" s="67">
        <f t="shared" si="13"/>
        <v>24.427083333333329</v>
      </c>
      <c r="K37" s="64" t="str">
        <f t="shared" si="14"/>
        <v>Accepted</v>
      </c>
      <c r="L37" s="67" t="str">
        <f t="shared" si="15"/>
        <v>Strength</v>
      </c>
    </row>
    <row r="38" spans="1:12" ht="13.2" customHeight="1" x14ac:dyDescent="0.3">
      <c r="A38" s="64" t="s">
        <v>1183</v>
      </c>
      <c r="B38" s="33" t="s">
        <v>1126</v>
      </c>
      <c r="C38" s="112" t="s">
        <v>30</v>
      </c>
      <c r="D38" s="9">
        <v>16.666666666666664</v>
      </c>
      <c r="E38" s="9">
        <v>48.333333333333336</v>
      </c>
      <c r="F38" s="9">
        <v>9.375</v>
      </c>
      <c r="G38" s="9">
        <v>2.9166666666666665</v>
      </c>
      <c r="H38" s="9">
        <v>0</v>
      </c>
      <c r="I38" s="9">
        <v>77.291666666666671</v>
      </c>
      <c r="J38" s="67">
        <f t="shared" si="13"/>
        <v>22.708333333333329</v>
      </c>
      <c r="K38" s="64" t="str">
        <f t="shared" si="14"/>
        <v>Accepted</v>
      </c>
      <c r="L38" s="67" t="str">
        <f t="shared" si="15"/>
        <v>Strength</v>
      </c>
    </row>
    <row r="39" spans="1:12" ht="13.2" customHeight="1" x14ac:dyDescent="0.3">
      <c r="A39" s="64" t="s">
        <v>1184</v>
      </c>
      <c r="B39" s="33" t="s">
        <v>1126</v>
      </c>
      <c r="C39" s="112" t="s">
        <v>31</v>
      </c>
      <c r="D39" s="9">
        <v>17.1875</v>
      </c>
      <c r="E39" s="9">
        <v>44.791666666666671</v>
      </c>
      <c r="F39" s="9">
        <v>10.3125</v>
      </c>
      <c r="G39" s="9">
        <v>3.125</v>
      </c>
      <c r="H39" s="9">
        <v>0.36458333333333331</v>
      </c>
      <c r="I39" s="9">
        <v>75.78125</v>
      </c>
      <c r="J39" s="67">
        <f t="shared" si="13"/>
        <v>24.21875</v>
      </c>
      <c r="K39" s="64" t="str">
        <f t="shared" si="14"/>
        <v>Accepted</v>
      </c>
      <c r="L39" s="67" t="str">
        <f t="shared" si="15"/>
        <v>Strength</v>
      </c>
    </row>
    <row r="40" spans="1:12" ht="13.2" customHeight="1" x14ac:dyDescent="0.3">
      <c r="A40" s="64" t="s">
        <v>1185</v>
      </c>
      <c r="B40" s="33" t="s">
        <v>1126</v>
      </c>
      <c r="C40" s="112" t="s">
        <v>32</v>
      </c>
      <c r="D40" s="9">
        <v>18.229166666666664</v>
      </c>
      <c r="E40" s="9">
        <v>48.75</v>
      </c>
      <c r="F40" s="9">
        <v>7.1874999999999991</v>
      </c>
      <c r="G40" s="9">
        <v>2.3958333333333335</v>
      </c>
      <c r="H40" s="9">
        <v>0.57291666666666663</v>
      </c>
      <c r="I40" s="9">
        <v>77.135416666666671</v>
      </c>
      <c r="J40" s="67">
        <f t="shared" si="13"/>
        <v>22.864583333333329</v>
      </c>
      <c r="K40" s="64" t="str">
        <f t="shared" si="14"/>
        <v>Accepted</v>
      </c>
      <c r="L40" s="67" t="str">
        <f t="shared" si="15"/>
        <v>Strength</v>
      </c>
    </row>
    <row r="41" spans="1:12" ht="13.2" customHeight="1" x14ac:dyDescent="0.3">
      <c r="A41" s="64" t="s">
        <v>1186</v>
      </c>
      <c r="B41" s="33" t="s">
        <v>1126</v>
      </c>
      <c r="C41" s="112" t="s">
        <v>33</v>
      </c>
      <c r="D41" s="9">
        <v>16.40625</v>
      </c>
      <c r="E41" s="9">
        <v>45.208333333333336</v>
      </c>
      <c r="F41" s="9">
        <v>11.875</v>
      </c>
      <c r="G41" s="9">
        <v>2.3958333333333335</v>
      </c>
      <c r="H41" s="9">
        <v>0.26041666666666663</v>
      </c>
      <c r="I41" s="9">
        <v>76.145833333333329</v>
      </c>
      <c r="J41" s="67">
        <f t="shared" si="13"/>
        <v>23.854166666666671</v>
      </c>
      <c r="K41" s="64" t="str">
        <f t="shared" si="14"/>
        <v>Accepted</v>
      </c>
      <c r="L41" s="67" t="str">
        <f t="shared" si="15"/>
        <v>Strength</v>
      </c>
    </row>
    <row r="42" spans="1:12" ht="13.2" customHeight="1" x14ac:dyDescent="0.3">
      <c r="A42" s="64" t="s">
        <v>1187</v>
      </c>
      <c r="B42" s="34" t="s">
        <v>1127</v>
      </c>
      <c r="C42" s="112" t="s">
        <v>34</v>
      </c>
      <c r="D42" s="9">
        <v>8.3333333333333321</v>
      </c>
      <c r="E42" s="9">
        <v>37.291666666666664</v>
      </c>
      <c r="F42" s="9">
        <v>9.53125</v>
      </c>
      <c r="G42" s="9">
        <v>7.083333333333333</v>
      </c>
      <c r="H42" s="9">
        <v>2.2916666666666665</v>
      </c>
      <c r="I42" s="9">
        <v>64.53125</v>
      </c>
      <c r="J42" s="67">
        <f t="shared" si="13"/>
        <v>35.46875</v>
      </c>
      <c r="K42" s="64" t="str">
        <f t="shared" si="14"/>
        <v>At Risk</v>
      </c>
      <c r="L42" s="67" t="str">
        <f t="shared" si="15"/>
        <v>OFI</v>
      </c>
    </row>
    <row r="43" spans="1:12" ht="13.2" customHeight="1" x14ac:dyDescent="0.3">
      <c r="A43" s="64" t="s">
        <v>1188</v>
      </c>
      <c r="B43" s="34" t="s">
        <v>1127</v>
      </c>
      <c r="C43" s="112" t="s">
        <v>35</v>
      </c>
      <c r="D43" s="9">
        <v>16.666666666666664</v>
      </c>
      <c r="E43" s="9">
        <v>53.75</v>
      </c>
      <c r="F43" s="9">
        <v>5.15625</v>
      </c>
      <c r="G43" s="9">
        <v>2.3958333333333335</v>
      </c>
      <c r="H43" s="9">
        <v>0.3125</v>
      </c>
      <c r="I43" s="9">
        <v>78.28125</v>
      </c>
      <c r="J43" s="67">
        <f t="shared" si="13"/>
        <v>21.71875</v>
      </c>
      <c r="K43" s="64" t="str">
        <f t="shared" si="14"/>
        <v>Accepted</v>
      </c>
      <c r="L43" s="67" t="str">
        <f t="shared" si="15"/>
        <v>Strength</v>
      </c>
    </row>
    <row r="44" spans="1:12" ht="13.2" customHeight="1" x14ac:dyDescent="0.3">
      <c r="A44" s="64" t="s">
        <v>1189</v>
      </c>
      <c r="B44" s="34" t="s">
        <v>1127</v>
      </c>
      <c r="C44" s="112" t="s">
        <v>36</v>
      </c>
      <c r="D44" s="9">
        <v>9.1145833333333321</v>
      </c>
      <c r="E44" s="9">
        <v>31.041666666666668</v>
      </c>
      <c r="F44" s="9">
        <v>9.375</v>
      </c>
      <c r="G44" s="9">
        <v>8.125</v>
      </c>
      <c r="H44" s="9">
        <v>3.229166666666667</v>
      </c>
      <c r="I44" s="9">
        <v>60.885416666666671</v>
      </c>
      <c r="J44" s="67">
        <f t="shared" si="13"/>
        <v>39.114583333333329</v>
      </c>
      <c r="K44" s="64" t="str">
        <f t="shared" si="14"/>
        <v>At Risk</v>
      </c>
      <c r="L44" s="67" t="str">
        <f t="shared" si="15"/>
        <v>OFI</v>
      </c>
    </row>
    <row r="45" spans="1:12" ht="13.2" customHeight="1" x14ac:dyDescent="0.3">
      <c r="A45" s="64" t="s">
        <v>1190</v>
      </c>
      <c r="B45" s="34" t="s">
        <v>1127</v>
      </c>
      <c r="C45" s="112" t="s">
        <v>37</v>
      </c>
      <c r="D45" s="9">
        <v>17.1875</v>
      </c>
      <c r="E45" s="9">
        <v>55.000000000000007</v>
      </c>
      <c r="F45" s="9">
        <v>6.5625</v>
      </c>
      <c r="G45" s="9">
        <v>0.9375</v>
      </c>
      <c r="H45" s="9">
        <v>0.15625</v>
      </c>
      <c r="I45" s="9">
        <v>79.84375</v>
      </c>
      <c r="J45" s="67">
        <f t="shared" si="13"/>
        <v>20.15625</v>
      </c>
      <c r="K45" s="64" t="str">
        <f t="shared" si="14"/>
        <v>Accepted</v>
      </c>
      <c r="L45" s="67" t="str">
        <f t="shared" si="15"/>
        <v>Strength</v>
      </c>
    </row>
    <row r="46" spans="1:12" ht="13.2" customHeight="1" x14ac:dyDescent="0.3">
      <c r="A46" s="64" t="s">
        <v>1191</v>
      </c>
      <c r="B46" s="34" t="s">
        <v>1127</v>
      </c>
      <c r="C46" s="112" t="s">
        <v>38</v>
      </c>
      <c r="D46" s="9">
        <v>13.541666666666666</v>
      </c>
      <c r="E46" s="9">
        <v>47.5</v>
      </c>
      <c r="F46" s="9">
        <v>10.15625</v>
      </c>
      <c r="G46" s="9">
        <v>3.125</v>
      </c>
      <c r="H46" s="9">
        <v>0.46875</v>
      </c>
      <c r="I46" s="9">
        <v>74.791666666666671</v>
      </c>
      <c r="J46" s="67">
        <f t="shared" si="13"/>
        <v>25.208333333333329</v>
      </c>
      <c r="K46" s="64" t="str">
        <f t="shared" si="14"/>
        <v>At Risk</v>
      </c>
      <c r="L46" s="67" t="str">
        <f t="shared" si="15"/>
        <v>OFI</v>
      </c>
    </row>
    <row r="47" spans="1:12" ht="13.2" customHeight="1" x14ac:dyDescent="0.3">
      <c r="A47" s="64" t="s">
        <v>1192</v>
      </c>
      <c r="B47" s="35" t="s">
        <v>1128</v>
      </c>
      <c r="C47" s="112" t="s">
        <v>39</v>
      </c>
      <c r="D47" s="9">
        <v>8.0508474576271176</v>
      </c>
      <c r="E47" s="9">
        <v>32.542372881355931</v>
      </c>
      <c r="F47" s="9">
        <v>16.525423728813561</v>
      </c>
      <c r="G47" s="9">
        <v>6.9491525423728815</v>
      </c>
      <c r="H47" s="9">
        <v>1.2711864406779663</v>
      </c>
      <c r="I47" s="9">
        <v>65.33898305084746</v>
      </c>
      <c r="J47" s="67">
        <f t="shared" si="13"/>
        <v>34.66101694915254</v>
      </c>
      <c r="K47" s="64" t="str">
        <f t="shared" si="14"/>
        <v>At Risk</v>
      </c>
      <c r="L47" s="67" t="str">
        <f t="shared" si="15"/>
        <v>OFI</v>
      </c>
    </row>
    <row r="48" spans="1:12" ht="13.2" customHeight="1" x14ac:dyDescent="0.3">
      <c r="A48" s="64" t="s">
        <v>1193</v>
      </c>
      <c r="B48" s="35" t="s">
        <v>1128</v>
      </c>
      <c r="C48" s="112" t="s">
        <v>40</v>
      </c>
      <c r="D48" s="9">
        <v>10.9375</v>
      </c>
      <c r="E48" s="9">
        <v>51.458333333333329</v>
      </c>
      <c r="F48" s="9">
        <v>8.90625</v>
      </c>
      <c r="G48" s="9">
        <v>3.5416666666666665</v>
      </c>
      <c r="H48" s="9">
        <v>0.20833333333333334</v>
      </c>
      <c r="I48" s="9">
        <v>75.052083333333329</v>
      </c>
      <c r="J48" s="67">
        <f t="shared" si="13"/>
        <v>24.947916666666671</v>
      </c>
      <c r="K48" s="64" t="str">
        <f t="shared" si="14"/>
        <v>At Risk</v>
      </c>
      <c r="L48" s="67" t="str">
        <f t="shared" si="15"/>
        <v>OFI</v>
      </c>
    </row>
    <row r="49" spans="1:38" ht="13.2" customHeight="1" x14ac:dyDescent="0.3">
      <c r="A49" s="64" t="s">
        <v>1194</v>
      </c>
      <c r="B49" s="36" t="s">
        <v>1129</v>
      </c>
      <c r="C49" s="112" t="s">
        <v>41</v>
      </c>
      <c r="D49" s="9">
        <v>16.343490304709142</v>
      </c>
      <c r="E49" s="9">
        <v>54.072022160664822</v>
      </c>
      <c r="F49" s="9">
        <v>4.6537396121883656</v>
      </c>
      <c r="G49" s="9">
        <v>2.4376731301939061</v>
      </c>
      <c r="H49" s="9">
        <v>0.44321329639889201</v>
      </c>
      <c r="I49" s="9">
        <v>77.95013850415512</v>
      </c>
      <c r="J49" s="67">
        <f t="shared" si="13"/>
        <v>22.04986149584488</v>
      </c>
      <c r="K49" s="64" t="str">
        <f t="shared" si="14"/>
        <v>Accepted</v>
      </c>
      <c r="L49" s="67" t="str">
        <f t="shared" si="15"/>
        <v>Strength</v>
      </c>
    </row>
    <row r="50" spans="1:38" ht="13.2" customHeight="1" x14ac:dyDescent="0.3">
      <c r="A50" s="64" t="s">
        <v>1195</v>
      </c>
      <c r="B50" s="36" t="s">
        <v>1129</v>
      </c>
      <c r="C50" s="112" t="s">
        <v>42</v>
      </c>
      <c r="D50" s="9">
        <v>20.728291316526612</v>
      </c>
      <c r="E50" s="9">
        <v>48.403361344537814</v>
      </c>
      <c r="F50" s="9">
        <v>4.53781512605042</v>
      </c>
      <c r="G50" s="9">
        <v>2.4649859943977592</v>
      </c>
      <c r="H50" s="9">
        <v>1.0084033613445378</v>
      </c>
      <c r="I50" s="9">
        <v>77.142857142857153</v>
      </c>
      <c r="J50" s="67">
        <f t="shared" si="13"/>
        <v>22.857142857142847</v>
      </c>
      <c r="K50" s="64" t="str">
        <f t="shared" si="14"/>
        <v>Accepted</v>
      </c>
      <c r="L50" s="67" t="str">
        <f t="shared" si="15"/>
        <v>Strength</v>
      </c>
    </row>
    <row r="51" spans="1:38" ht="13.2" customHeight="1" x14ac:dyDescent="0.3">
      <c r="A51" s="64" t="s">
        <v>1196</v>
      </c>
      <c r="B51" s="37" t="s">
        <v>1130</v>
      </c>
      <c r="C51" s="112" t="s">
        <v>43</v>
      </c>
      <c r="D51" s="9">
        <v>13.020833333333334</v>
      </c>
      <c r="E51" s="9">
        <v>51.458333333333329</v>
      </c>
      <c r="F51" s="9">
        <v>10.15625</v>
      </c>
      <c r="G51" s="9">
        <v>2.1875</v>
      </c>
      <c r="H51" s="9">
        <v>5.2083333333333336E-2</v>
      </c>
      <c r="I51" s="9">
        <v>76.875</v>
      </c>
      <c r="J51" s="67">
        <f t="shared" si="13"/>
        <v>23.125</v>
      </c>
      <c r="K51" s="64" t="str">
        <f t="shared" si="14"/>
        <v>Accepted</v>
      </c>
      <c r="L51" s="67" t="str">
        <f t="shared" si="15"/>
        <v>Strength</v>
      </c>
    </row>
    <row r="52" spans="1:38" ht="11.4" customHeight="1" x14ac:dyDescent="0.3">
      <c r="A52" s="64" t="s">
        <v>1197</v>
      </c>
      <c r="B52" s="37" t="s">
        <v>1130</v>
      </c>
      <c r="C52" s="112" t="s">
        <v>44</v>
      </c>
      <c r="D52" s="9">
        <v>25.520833333333332</v>
      </c>
      <c r="E52" s="9">
        <v>41.666666666666671</v>
      </c>
      <c r="F52" s="9">
        <v>9.0625</v>
      </c>
      <c r="G52" s="9">
        <v>2.5</v>
      </c>
      <c r="H52" s="9">
        <v>0.20833333333333334</v>
      </c>
      <c r="I52" s="9">
        <v>78.958333333333329</v>
      </c>
      <c r="J52" s="67">
        <f t="shared" si="13"/>
        <v>21.041666666666671</v>
      </c>
      <c r="K52" s="64" t="str">
        <f t="shared" si="14"/>
        <v>Accepted</v>
      </c>
      <c r="L52" s="67" t="str">
        <f t="shared" si="15"/>
        <v>Strength</v>
      </c>
    </row>
    <row r="54" spans="1:38" x14ac:dyDescent="0.3">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row>
    <row r="55" spans="1:38" x14ac:dyDescent="0.3">
      <c r="A55" s="68"/>
      <c r="B55" s="69"/>
      <c r="C55" s="69"/>
      <c r="D55" s="69"/>
      <c r="E55" s="69"/>
      <c r="F55" s="69"/>
      <c r="G55" s="69"/>
      <c r="H55" s="69"/>
      <c r="I55" s="68"/>
      <c r="J55" s="69"/>
      <c r="K55" s="69"/>
      <c r="L55" s="69"/>
      <c r="M55" s="69"/>
      <c r="N55" s="69"/>
      <c r="O55" s="69"/>
      <c r="P55" s="69"/>
      <c r="Q55" s="65"/>
      <c r="R55" s="65"/>
      <c r="S55" s="65"/>
      <c r="T55" s="65"/>
      <c r="U55" s="65"/>
      <c r="V55" s="65"/>
      <c r="W55" s="65"/>
      <c r="X55" s="65"/>
      <c r="Y55" s="65"/>
      <c r="Z55" s="65"/>
      <c r="AA55" s="65"/>
      <c r="AB55" s="65"/>
      <c r="AC55" s="65"/>
      <c r="AD55" s="65"/>
      <c r="AE55" s="65"/>
      <c r="AF55" s="65"/>
      <c r="AG55" s="65"/>
      <c r="AH55" s="65"/>
      <c r="AI55" s="65"/>
      <c r="AJ55" s="65"/>
      <c r="AK55" s="65"/>
      <c r="AL55" s="65"/>
    </row>
    <row r="56" spans="1:38" ht="36" x14ac:dyDescent="0.3">
      <c r="A56" s="70" t="s">
        <v>1155</v>
      </c>
      <c r="B56" s="71" t="s">
        <v>1156</v>
      </c>
      <c r="C56" s="71" t="s">
        <v>1099</v>
      </c>
      <c r="D56" s="71" t="s">
        <v>1157</v>
      </c>
      <c r="E56" s="71" t="s">
        <v>1158</v>
      </c>
      <c r="F56" s="71" t="s">
        <v>1159</v>
      </c>
      <c r="G56" s="71" t="s">
        <v>1198</v>
      </c>
      <c r="H56" s="69"/>
      <c r="I56" s="70" t="s">
        <v>1155</v>
      </c>
      <c r="J56" s="71" t="s">
        <v>1156</v>
      </c>
      <c r="K56" s="71" t="s">
        <v>1099</v>
      </c>
      <c r="L56" s="71" t="s">
        <v>1157</v>
      </c>
      <c r="M56" s="71" t="s">
        <v>1101</v>
      </c>
      <c r="N56" s="71" t="s">
        <v>1159</v>
      </c>
      <c r="O56" s="71" t="s">
        <v>1199</v>
      </c>
      <c r="P56" s="69"/>
      <c r="Q56" s="65"/>
      <c r="R56" s="65"/>
      <c r="S56" s="65"/>
      <c r="T56" s="65"/>
      <c r="U56" s="65"/>
      <c r="V56" s="65"/>
      <c r="W56" s="65"/>
      <c r="X56" s="65"/>
      <c r="Y56" s="65"/>
      <c r="Z56" s="65"/>
      <c r="AA56" s="65"/>
      <c r="AB56" s="65"/>
      <c r="AC56" s="65"/>
      <c r="AD56" s="65"/>
      <c r="AE56" s="65"/>
      <c r="AF56" s="65"/>
      <c r="AG56" s="65"/>
      <c r="AH56" s="65"/>
      <c r="AI56" s="65"/>
      <c r="AJ56" s="65"/>
      <c r="AK56" s="65"/>
      <c r="AL56" s="65"/>
    </row>
    <row r="57" spans="1:38" x14ac:dyDescent="0.3">
      <c r="A57" s="72" t="s">
        <v>1123</v>
      </c>
      <c r="B57" s="73">
        <f>SUM($B$3:$L$3)/11</f>
        <v>73.454545454545453</v>
      </c>
      <c r="C57" s="73">
        <f>SUM($B$4:$L$4)/11</f>
        <v>214.72727272727272</v>
      </c>
      <c r="D57" s="73">
        <f>SUM($B$5:$L$5)/11</f>
        <v>59.454545454545453</v>
      </c>
      <c r="E57" s="73">
        <f>SUM($B$6:$L$6)/11</f>
        <v>31.727272727272727</v>
      </c>
      <c r="F57" s="73">
        <f>SUM($B$7:$L$7)/11</f>
        <v>4.6363636363636367</v>
      </c>
      <c r="G57" s="73">
        <f>SUM(B57:F57)</f>
        <v>384</v>
      </c>
      <c r="H57" s="69"/>
      <c r="I57" s="134" t="s">
        <v>1123</v>
      </c>
      <c r="J57" s="130">
        <f>B57/$G$57*100</f>
        <v>19.128787878787879</v>
      </c>
      <c r="K57" s="130">
        <f t="shared" ref="K57:N57" si="16">C57/$G$57*100</f>
        <v>55.918560606060609</v>
      </c>
      <c r="L57" s="130">
        <f t="shared" si="16"/>
        <v>15.482954545454545</v>
      </c>
      <c r="M57" s="130">
        <f t="shared" si="16"/>
        <v>8.2623106060606055</v>
      </c>
      <c r="N57" s="130">
        <f t="shared" si="16"/>
        <v>1.2073863636363638</v>
      </c>
      <c r="O57" s="130">
        <f>SUM(L57:N57)</f>
        <v>24.952651515151512</v>
      </c>
      <c r="P57" s="69"/>
      <c r="Q57" s="65"/>
      <c r="R57" s="65"/>
      <c r="S57" s="65"/>
      <c r="T57" s="65"/>
      <c r="U57" s="65"/>
      <c r="V57" s="65"/>
      <c r="W57" s="65"/>
      <c r="X57" s="65"/>
      <c r="Y57" s="65"/>
      <c r="Z57" s="65"/>
      <c r="AA57" s="65"/>
      <c r="AB57" s="65"/>
      <c r="AC57" s="65"/>
      <c r="AD57" s="65"/>
      <c r="AE57" s="65"/>
      <c r="AF57" s="65"/>
      <c r="AG57" s="65"/>
      <c r="AH57" s="65"/>
      <c r="AI57" s="65"/>
      <c r="AJ57" s="65"/>
      <c r="AK57" s="65"/>
      <c r="AL57" s="65"/>
    </row>
    <row r="58" spans="1:38" ht="36" x14ac:dyDescent="0.3">
      <c r="A58" s="72" t="s">
        <v>1125</v>
      </c>
      <c r="B58" s="73">
        <f>SUM($M$3:$P$3)/4</f>
        <v>59.75</v>
      </c>
      <c r="C58" s="73">
        <f>SUM($M$4:$P$4)/4</f>
        <v>193</v>
      </c>
      <c r="D58" s="73">
        <f>SUM($M$5:$P$5)/4</f>
        <v>69.75</v>
      </c>
      <c r="E58" s="73">
        <f>SUM($M$6:$P$6)/4</f>
        <v>43.25</v>
      </c>
      <c r="F58" s="73">
        <f>SUM($M$7:$P$7)/4</f>
        <v>18.25</v>
      </c>
      <c r="G58" s="73">
        <f t="shared" ref="G58:G64" si="17">SUM(B58:F58)</f>
        <v>384</v>
      </c>
      <c r="H58" s="69"/>
      <c r="I58" s="134" t="s">
        <v>1125</v>
      </c>
      <c r="J58" s="130">
        <f>B58/$G$58*100</f>
        <v>15.559895833333334</v>
      </c>
      <c r="K58" s="130">
        <f t="shared" ref="K58:N58" si="18">C58/$G$58*100</f>
        <v>50.260416666666664</v>
      </c>
      <c r="L58" s="130">
        <f t="shared" si="18"/>
        <v>18.1640625</v>
      </c>
      <c r="M58" s="130">
        <f t="shared" si="18"/>
        <v>11.263020833333332</v>
      </c>
      <c r="N58" s="130">
        <f t="shared" si="18"/>
        <v>4.7526041666666661</v>
      </c>
      <c r="O58" s="130">
        <f t="shared" ref="O58:O64" si="19">SUM(L58:N58)</f>
        <v>34.1796875</v>
      </c>
      <c r="P58" s="69"/>
      <c r="Q58" s="65"/>
      <c r="R58" s="65"/>
      <c r="S58" s="65"/>
      <c r="T58" s="65"/>
      <c r="U58" s="65"/>
      <c r="V58" s="65"/>
      <c r="W58" s="65"/>
      <c r="X58" s="65"/>
      <c r="Y58" s="65"/>
      <c r="Z58" s="65"/>
      <c r="AA58" s="65"/>
      <c r="AB58" s="65"/>
      <c r="AC58" s="65"/>
      <c r="AD58" s="65"/>
      <c r="AE58" s="65"/>
      <c r="AF58" s="65"/>
      <c r="AG58" s="65"/>
      <c r="AH58" s="65"/>
      <c r="AI58" s="65"/>
      <c r="AJ58" s="65"/>
      <c r="AK58" s="65"/>
      <c r="AL58" s="65"/>
    </row>
    <row r="59" spans="1:38" ht="36.6" x14ac:dyDescent="0.3">
      <c r="A59" s="75" t="s">
        <v>1124</v>
      </c>
      <c r="B59" s="73">
        <f>SUM($Q$3:$T$3)/4</f>
        <v>73.5</v>
      </c>
      <c r="C59" s="73">
        <f>SUM($Q$4:$T$4)/4</f>
        <v>240.75</v>
      </c>
      <c r="D59" s="73">
        <f>SUM($Q$5:$T$5)/4</f>
        <v>46.25</v>
      </c>
      <c r="E59" s="73">
        <f>SUM($Q$6:$T$6)/4</f>
        <v>18</v>
      </c>
      <c r="F59" s="73">
        <f>SUM($Q$7:$T$7)/4</f>
        <v>5.5</v>
      </c>
      <c r="G59" s="73">
        <f t="shared" si="17"/>
        <v>384</v>
      </c>
      <c r="H59" s="69"/>
      <c r="I59" s="135" t="s">
        <v>1124</v>
      </c>
      <c r="J59" s="130">
        <f>B59/$G$59*100</f>
        <v>19.140625</v>
      </c>
      <c r="K59" s="130">
        <f t="shared" ref="K59:N59" si="20">C59/$G$59*100</f>
        <v>62.6953125</v>
      </c>
      <c r="L59" s="130">
        <f t="shared" si="20"/>
        <v>12.044270833333332</v>
      </c>
      <c r="M59" s="130">
        <f t="shared" si="20"/>
        <v>4.6875</v>
      </c>
      <c r="N59" s="130">
        <f t="shared" si="20"/>
        <v>1.4322916666666665</v>
      </c>
      <c r="O59" s="130">
        <f t="shared" si="19"/>
        <v>18.1640625</v>
      </c>
      <c r="P59" s="69"/>
      <c r="Q59" s="65"/>
      <c r="R59" s="65"/>
      <c r="S59" s="65"/>
      <c r="T59" s="65"/>
      <c r="U59" s="65"/>
      <c r="V59" s="65"/>
      <c r="W59" s="65"/>
      <c r="X59" s="65"/>
      <c r="Y59" s="65"/>
      <c r="Z59" s="65"/>
      <c r="AA59" s="65"/>
      <c r="AB59" s="65"/>
      <c r="AC59" s="65"/>
      <c r="AD59" s="65"/>
      <c r="AE59" s="65"/>
      <c r="AF59" s="65"/>
      <c r="AG59" s="65"/>
      <c r="AH59" s="65"/>
      <c r="AI59" s="65"/>
      <c r="AJ59" s="65"/>
      <c r="AK59" s="65"/>
      <c r="AL59" s="65"/>
    </row>
    <row r="60" spans="1:38" ht="36.6" x14ac:dyDescent="0.3">
      <c r="A60" s="75" t="s">
        <v>1200</v>
      </c>
      <c r="B60" s="73">
        <f>SUM($U$3:$Y$3)/5</f>
        <v>70</v>
      </c>
      <c r="C60" s="73">
        <f>SUM($U$4:$Y$4)/5</f>
        <v>218.8</v>
      </c>
      <c r="D60" s="73">
        <f>SUM($U$5:$Y$5)/5</f>
        <v>59</v>
      </c>
      <c r="E60" s="73">
        <f>SUM($U$6:$Y$6)/5</f>
        <v>28.2</v>
      </c>
      <c r="F60" s="73">
        <f>SUM($U$7:$Y$7)/5</f>
        <v>8</v>
      </c>
      <c r="G60" s="73">
        <f t="shared" si="17"/>
        <v>384</v>
      </c>
      <c r="H60" s="69"/>
      <c r="I60" s="135" t="s">
        <v>1200</v>
      </c>
      <c r="J60" s="130">
        <f>B60/$G$60*100</f>
        <v>18.229166666666664</v>
      </c>
      <c r="K60" s="130">
        <f t="shared" ref="K60:N60" si="21">C60/$G$60*100</f>
        <v>56.979166666666671</v>
      </c>
      <c r="L60" s="130">
        <f t="shared" si="21"/>
        <v>15.364583333333334</v>
      </c>
      <c r="M60" s="130">
        <f t="shared" si="21"/>
        <v>7.34375</v>
      </c>
      <c r="N60" s="130">
        <f t="shared" si="21"/>
        <v>2.083333333333333</v>
      </c>
      <c r="O60" s="130">
        <f t="shared" si="19"/>
        <v>24.791666666666668</v>
      </c>
      <c r="P60" s="69"/>
    </row>
    <row r="61" spans="1:38" ht="24" x14ac:dyDescent="0.3">
      <c r="A61" s="76" t="s">
        <v>1202</v>
      </c>
      <c r="B61" s="73">
        <f>SUM($Z$3:$AD$3)/5</f>
        <v>49.8</v>
      </c>
      <c r="C61" s="73">
        <f>SUM($Z$4:$AD$4)/5</f>
        <v>215.6</v>
      </c>
      <c r="D61" s="73">
        <f>SUM($Z$5:$AD$5)/5</f>
        <v>52.2</v>
      </c>
      <c r="E61" s="73">
        <f>SUM($Z$6:$AD$6)/5</f>
        <v>41.6</v>
      </c>
      <c r="F61" s="73">
        <f>SUM($Z$7:$AD$7)/5</f>
        <v>24.8</v>
      </c>
      <c r="G61" s="73">
        <f t="shared" si="17"/>
        <v>384</v>
      </c>
      <c r="H61" s="69"/>
      <c r="I61" s="136" t="s">
        <v>1202</v>
      </c>
      <c r="J61" s="130">
        <f>B61/$G$61*100</f>
        <v>12.968749999999998</v>
      </c>
      <c r="K61" s="130">
        <f t="shared" ref="K61:N61" si="22">C61/$G$61*100</f>
        <v>56.145833333333329</v>
      </c>
      <c r="L61" s="130">
        <f t="shared" si="22"/>
        <v>13.593750000000002</v>
      </c>
      <c r="M61" s="130">
        <f t="shared" si="22"/>
        <v>10.833333333333334</v>
      </c>
      <c r="N61" s="130">
        <f t="shared" si="22"/>
        <v>6.4583333333333339</v>
      </c>
      <c r="O61" s="130">
        <f t="shared" si="19"/>
        <v>30.885416666666671</v>
      </c>
      <c r="P61" s="69"/>
    </row>
    <row r="62" spans="1:38" ht="36" x14ac:dyDescent="0.3">
      <c r="A62" s="76" t="s">
        <v>1128</v>
      </c>
      <c r="B62" s="73">
        <f>SUM($AE$3:$AF$3)/2</f>
        <v>30.5</v>
      </c>
      <c r="C62" s="73">
        <f>SUM($AE$4:$AF$4)/2</f>
        <v>171.5</v>
      </c>
      <c r="D62" s="73">
        <f>SUM($AE$5:$AF$5)/2</f>
        <v>61</v>
      </c>
      <c r="E62" s="73">
        <f>SUM($AE$6:$AF$6)/2</f>
        <v>37.5</v>
      </c>
      <c r="F62" s="73">
        <f>SUM($AE$7:$AF$7)/2</f>
        <v>9.5</v>
      </c>
      <c r="G62" s="73">
        <f t="shared" si="17"/>
        <v>310</v>
      </c>
      <c r="H62" s="69"/>
      <c r="I62" s="136" t="s">
        <v>1128</v>
      </c>
      <c r="J62" s="130">
        <f>B62/$G$62*100</f>
        <v>9.8387096774193559</v>
      </c>
      <c r="K62" s="130">
        <f t="shared" ref="K62:N62" si="23">C62/$G$62*100</f>
        <v>55.322580645161288</v>
      </c>
      <c r="L62" s="130">
        <f t="shared" si="23"/>
        <v>19.677419354838712</v>
      </c>
      <c r="M62" s="130">
        <f t="shared" si="23"/>
        <v>12.096774193548388</v>
      </c>
      <c r="N62" s="130">
        <f t="shared" si="23"/>
        <v>3.064516129032258</v>
      </c>
      <c r="O62" s="130">
        <f t="shared" si="19"/>
        <v>34.838709677419359</v>
      </c>
      <c r="P62" s="69"/>
    </row>
    <row r="63" spans="1:38" ht="24" x14ac:dyDescent="0.3">
      <c r="A63" s="72" t="s">
        <v>1129</v>
      </c>
      <c r="B63" s="73">
        <f>SUM($AG$3:$AH$3)/2</f>
        <v>66.5</v>
      </c>
      <c r="C63" s="73">
        <f>SUM($AG$4:$AH$4)/2</f>
        <v>230</v>
      </c>
      <c r="D63" s="73">
        <f>SUM($AG$5:$AH$5)/2</f>
        <v>27.5</v>
      </c>
      <c r="E63" s="73">
        <f>SUM($AG$6:$AH$6)/2</f>
        <v>22</v>
      </c>
      <c r="F63" s="73">
        <f>SUM($AG$7:$AH$7)/2</f>
        <v>13</v>
      </c>
      <c r="G63" s="73">
        <f t="shared" si="17"/>
        <v>359</v>
      </c>
      <c r="H63" s="69"/>
      <c r="I63" s="134" t="s">
        <v>1129</v>
      </c>
      <c r="J63" s="130">
        <f>B63/$G$63*100</f>
        <v>18.52367688022284</v>
      </c>
      <c r="K63" s="130">
        <f t="shared" ref="K63:N63" si="24">C63/$G$63*100</f>
        <v>64.066852367688014</v>
      </c>
      <c r="L63" s="130">
        <f t="shared" si="24"/>
        <v>7.6601671309192199</v>
      </c>
      <c r="M63" s="130">
        <f t="shared" si="24"/>
        <v>6.1281337047353759</v>
      </c>
      <c r="N63" s="130">
        <f t="shared" si="24"/>
        <v>3.6211699164345403</v>
      </c>
      <c r="O63" s="130">
        <f t="shared" si="19"/>
        <v>17.409470752089135</v>
      </c>
      <c r="P63" s="69"/>
    </row>
    <row r="64" spans="1:38" ht="24" x14ac:dyDescent="0.3">
      <c r="A64" s="72" t="s">
        <v>1130</v>
      </c>
      <c r="B64" s="73">
        <f>SUM($AI$3:$AJ$3)/2</f>
        <v>74</v>
      </c>
      <c r="C64" s="73">
        <f>SUM($AI$4:$AJ$4)/2</f>
        <v>223.5</v>
      </c>
      <c r="D64" s="73">
        <f>SUM($AI$5:$AJ$5)/2</f>
        <v>61.5</v>
      </c>
      <c r="E64" s="73">
        <f>SUM($AI$6:$AJ$6)/2</f>
        <v>22.5</v>
      </c>
      <c r="F64" s="73">
        <f>SUM($AI$7:$AJ$7)/2</f>
        <v>2.5</v>
      </c>
      <c r="G64" s="73">
        <f t="shared" si="17"/>
        <v>384</v>
      </c>
      <c r="H64" s="69"/>
      <c r="I64" s="134" t="s">
        <v>1130</v>
      </c>
      <c r="J64" s="130">
        <f>B64/$G$64*100</f>
        <v>19.270833333333336</v>
      </c>
      <c r="K64" s="130">
        <f t="shared" ref="K64:N64" si="25">C64/$G$64*100</f>
        <v>58.203125</v>
      </c>
      <c r="L64" s="130">
        <f t="shared" si="25"/>
        <v>16.015625</v>
      </c>
      <c r="M64" s="130">
        <f t="shared" si="25"/>
        <v>5.859375</v>
      </c>
      <c r="N64" s="130">
        <f t="shared" si="25"/>
        <v>0.65104166666666674</v>
      </c>
      <c r="O64" s="130">
        <f t="shared" si="19"/>
        <v>22.526041666666668</v>
      </c>
      <c r="P64" s="77">
        <f>AVERAGE(O57:O64)</f>
        <v>25.968463368082503</v>
      </c>
    </row>
    <row r="65" spans="1:16" x14ac:dyDescent="0.3">
      <c r="A65" s="69"/>
      <c r="B65" s="69"/>
      <c r="C65" s="69"/>
      <c r="D65" s="69"/>
      <c r="E65" s="69"/>
      <c r="F65" s="69"/>
      <c r="G65" s="69"/>
      <c r="H65" s="69"/>
      <c r="I65" s="69"/>
      <c r="J65" s="69"/>
      <c r="K65" s="69"/>
      <c r="L65" s="69"/>
      <c r="M65" s="69"/>
      <c r="N65" s="69"/>
      <c r="O65" s="69"/>
      <c r="P65" s="78" t="s">
        <v>1201</v>
      </c>
    </row>
  </sheetData>
  <conditionalFormatting sqref="B3:AJ7">
    <cfRule type="colorScale" priority="14">
      <colorScale>
        <cfvo type="min"/>
        <cfvo type="percentile" val="50"/>
        <cfvo type="max"/>
        <color rgb="FFF8696B"/>
        <color rgb="FFFCFCFF"/>
        <color rgb="FF5A8AC6"/>
      </colorScale>
    </cfRule>
  </conditionalFormatting>
  <conditionalFormatting sqref="K18:K52">
    <cfRule type="containsText" dxfId="23" priority="8" operator="containsText" text="Accepted">
      <formula>NOT(ISERROR(SEARCH("Accepted",K18)))</formula>
    </cfRule>
    <cfRule type="containsText" dxfId="22" priority="9" operator="containsText" text="Accepted">
      <formula>NOT(ISERROR(SEARCH("Accepted",K18)))</formula>
    </cfRule>
    <cfRule type="containsText" dxfId="21" priority="10" operator="containsText" text="At Risk">
      <formula>NOT(ISERROR(SEARCH("At Risk",K18)))</formula>
    </cfRule>
    <cfRule type="containsText" dxfId="20" priority="11" operator="containsText" text="At Risk">
      <formula>NOT(ISERROR(SEARCH("At Risk",K18)))</formula>
    </cfRule>
    <cfRule type="containsText" dxfId="19" priority="12" operator="containsText" text="at risk">
      <formula>NOT(ISERROR(SEARCH("at risk",K18)))</formula>
    </cfRule>
    <cfRule type="containsText" dxfId="18" priority="13" operator="containsText" text="accepted">
      <formula>NOT(ISERROR(SEARCH("accepted",K18)))</formula>
    </cfRule>
  </conditionalFormatting>
  <conditionalFormatting sqref="J57:N64">
    <cfRule type="colorScale" priority="7">
      <colorScale>
        <cfvo type="min"/>
        <cfvo type="percentile" val="50"/>
        <cfvo type="max"/>
        <color rgb="FFF8696B"/>
        <color rgb="FFFFEB84"/>
        <color rgb="FF63BE7B"/>
      </colorScale>
    </cfRule>
  </conditionalFormatting>
  <conditionalFormatting sqref="O57:O64">
    <cfRule type="colorScale" priority="6">
      <colorScale>
        <cfvo type="min"/>
        <cfvo type="percentile" val="50"/>
        <cfvo type="max"/>
        <color rgb="FF63BE7B"/>
        <color rgb="FFFFEB84"/>
        <color rgb="FFF8696B"/>
      </colorScale>
    </cfRule>
  </conditionalFormatting>
  <conditionalFormatting sqref="B14:AJ14">
    <cfRule type="colorScale" priority="5">
      <colorScale>
        <cfvo type="min"/>
        <cfvo type="percentile" val="50"/>
        <cfvo type="max"/>
        <color rgb="FFF8696B"/>
        <color rgb="FFFFEB84"/>
        <color rgb="FF63BE7B"/>
      </colorScale>
    </cfRule>
  </conditionalFormatting>
  <conditionalFormatting sqref="B13:AJ13">
    <cfRule type="colorScale" priority="4">
      <colorScale>
        <cfvo type="min"/>
        <cfvo type="percentile" val="50"/>
        <cfvo type="max"/>
        <color rgb="FFF8696B"/>
        <color rgb="FFFFEB84"/>
        <color rgb="FF63BE7B"/>
      </colorScale>
    </cfRule>
  </conditionalFormatting>
  <conditionalFormatting sqref="B12:AJ12">
    <cfRule type="colorScale" priority="3">
      <colorScale>
        <cfvo type="min"/>
        <cfvo type="percentile" val="50"/>
        <cfvo type="max"/>
        <color rgb="FFF8696B"/>
        <color rgb="FFFFEB84"/>
        <color rgb="FF63BE7B"/>
      </colorScale>
    </cfRule>
  </conditionalFormatting>
  <conditionalFormatting sqref="B10:AJ11">
    <cfRule type="colorScale" priority="2">
      <colorScale>
        <cfvo type="min"/>
        <cfvo type="percentile" val="50"/>
        <cfvo type="max"/>
        <color rgb="FFF8696B"/>
        <color rgb="FFFFEB84"/>
        <color rgb="FF63BE7B"/>
      </colorScale>
    </cfRule>
  </conditionalFormatting>
  <conditionalFormatting sqref="B10:AJ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6"/>
  <sheetViews>
    <sheetView topLeftCell="A39" zoomScale="70" zoomScaleNormal="70" workbookViewId="0">
      <selection activeCell="P65" sqref="P65"/>
    </sheetView>
  </sheetViews>
  <sheetFormatPr defaultRowHeight="14.4" x14ac:dyDescent="0.3"/>
  <cols>
    <col min="2" max="2" width="22.77734375" customWidth="1"/>
    <col min="3" max="3" width="113.6640625" style="116" customWidth="1"/>
    <col min="4" max="5" width="9" customWidth="1"/>
    <col min="6" max="6" width="10.77734375" customWidth="1"/>
    <col min="7" max="7" width="9.44140625" customWidth="1"/>
    <col min="8" max="8" width="8.21875" customWidth="1"/>
    <col min="9" max="10" width="11.77734375" customWidth="1"/>
    <col min="11" max="11" width="13.109375" customWidth="1"/>
    <col min="12" max="12" width="11.77734375" customWidth="1"/>
  </cols>
  <sheetData>
    <row r="2" spans="1:12" ht="43.8" customHeight="1" x14ac:dyDescent="0.3">
      <c r="A2" s="113" t="s">
        <v>1154</v>
      </c>
      <c r="B2" s="113" t="s">
        <v>1155</v>
      </c>
      <c r="C2" s="114" t="s">
        <v>1097</v>
      </c>
      <c r="D2" s="114" t="s">
        <v>1156</v>
      </c>
      <c r="E2" s="114" t="s">
        <v>1099</v>
      </c>
      <c r="F2" s="114" t="s">
        <v>1157</v>
      </c>
      <c r="G2" s="114" t="s">
        <v>1158</v>
      </c>
      <c r="H2" s="114" t="s">
        <v>1159</v>
      </c>
      <c r="I2" s="115" t="s">
        <v>1105</v>
      </c>
      <c r="J2" s="115" t="s">
        <v>1160</v>
      </c>
      <c r="K2" s="115" t="s">
        <v>1161</v>
      </c>
      <c r="L2" s="115" t="s">
        <v>1162</v>
      </c>
    </row>
    <row r="3" spans="1:12" ht="15.6" customHeight="1" x14ac:dyDescent="0.3">
      <c r="A3" s="118" t="s">
        <v>1163</v>
      </c>
      <c r="B3" s="119" t="s">
        <v>1123</v>
      </c>
      <c r="C3" s="117" t="s">
        <v>10</v>
      </c>
      <c r="D3" s="127">
        <v>21.09375</v>
      </c>
      <c r="E3" s="127">
        <v>46.666666666666664</v>
      </c>
      <c r="F3" s="127">
        <v>8.28125</v>
      </c>
      <c r="G3" s="127">
        <v>2.604166666666667</v>
      </c>
      <c r="H3" s="127">
        <v>5.2083333333333336E-2</v>
      </c>
      <c r="I3" s="127">
        <v>78.697916666666671</v>
      </c>
      <c r="J3" s="128">
        <f>100-I3</f>
        <v>21.302083333333329</v>
      </c>
      <c r="K3" s="129" t="s">
        <v>1244</v>
      </c>
      <c r="L3" s="130" t="s">
        <v>1245</v>
      </c>
    </row>
    <row r="4" spans="1:12" ht="15.6" customHeight="1" x14ac:dyDescent="0.3">
      <c r="A4" s="118" t="s">
        <v>1164</v>
      </c>
      <c r="B4" s="119" t="s">
        <v>1123</v>
      </c>
      <c r="C4" s="117" t="s">
        <v>11</v>
      </c>
      <c r="D4" s="127">
        <v>15.104166666666666</v>
      </c>
      <c r="E4" s="127">
        <v>44.583333333333336</v>
      </c>
      <c r="F4" s="127">
        <v>10.15625</v>
      </c>
      <c r="G4" s="127">
        <v>4.375</v>
      </c>
      <c r="H4" s="127">
        <v>0.26041666666666663</v>
      </c>
      <c r="I4" s="127">
        <v>74.479166666666657</v>
      </c>
      <c r="J4" s="128">
        <f t="shared" ref="J4:J37" si="0">100-I4</f>
        <v>25.520833333333343</v>
      </c>
      <c r="K4" s="129" t="s">
        <v>1246</v>
      </c>
      <c r="L4" s="130" t="s">
        <v>1247</v>
      </c>
    </row>
    <row r="5" spans="1:12" ht="28.8" x14ac:dyDescent="0.3">
      <c r="A5" s="118" t="s">
        <v>1165</v>
      </c>
      <c r="B5" s="119" t="s">
        <v>1123</v>
      </c>
      <c r="C5" s="117" t="s">
        <v>12</v>
      </c>
      <c r="D5" s="127">
        <v>21.614583333333336</v>
      </c>
      <c r="E5" s="127">
        <v>46.666666666666664</v>
      </c>
      <c r="F5" s="127">
        <v>8.75</v>
      </c>
      <c r="G5" s="127">
        <v>2.1875</v>
      </c>
      <c r="H5" s="127">
        <v>0</v>
      </c>
      <c r="I5" s="127">
        <v>79.21875</v>
      </c>
      <c r="J5" s="128">
        <f t="shared" si="0"/>
        <v>20.78125</v>
      </c>
      <c r="K5" s="129" t="s">
        <v>1244</v>
      </c>
      <c r="L5" s="130" t="s">
        <v>1245</v>
      </c>
    </row>
    <row r="6" spans="1:12" ht="28.8" x14ac:dyDescent="0.3">
      <c r="A6" s="118" t="s">
        <v>1166</v>
      </c>
      <c r="B6" s="119" t="s">
        <v>1123</v>
      </c>
      <c r="C6" s="117" t="s">
        <v>13</v>
      </c>
      <c r="D6" s="127">
        <v>19.791666666666664</v>
      </c>
      <c r="E6" s="127">
        <v>38.75</v>
      </c>
      <c r="F6" s="127">
        <v>9.375</v>
      </c>
      <c r="G6" s="127">
        <v>5.520833333333333</v>
      </c>
      <c r="H6" s="127">
        <v>0.46875</v>
      </c>
      <c r="I6" s="127">
        <v>73.90625</v>
      </c>
      <c r="J6" s="128">
        <f t="shared" si="0"/>
        <v>26.09375</v>
      </c>
      <c r="K6" s="129" t="s">
        <v>1246</v>
      </c>
      <c r="L6" s="130" t="s">
        <v>1247</v>
      </c>
    </row>
    <row r="7" spans="1:12" ht="28.8" x14ac:dyDescent="0.3">
      <c r="A7" s="118" t="s">
        <v>1167</v>
      </c>
      <c r="B7" s="119" t="s">
        <v>1123</v>
      </c>
      <c r="C7" s="117" t="s">
        <v>14</v>
      </c>
      <c r="D7" s="127">
        <v>18.229166666666664</v>
      </c>
      <c r="E7" s="127">
        <v>44.583333333333336</v>
      </c>
      <c r="F7" s="127">
        <v>10.78125</v>
      </c>
      <c r="G7" s="127">
        <v>3.0208333333333335</v>
      </c>
      <c r="H7" s="127">
        <v>0.10416666666666667</v>
      </c>
      <c r="I7" s="127">
        <v>76.71875</v>
      </c>
      <c r="J7" s="128">
        <f t="shared" si="0"/>
        <v>23.28125</v>
      </c>
      <c r="K7" s="129" t="s">
        <v>1244</v>
      </c>
      <c r="L7" s="130" t="s">
        <v>1245</v>
      </c>
    </row>
    <row r="8" spans="1:12" ht="15.6" customHeight="1" x14ac:dyDescent="0.3">
      <c r="A8" s="118" t="s">
        <v>1168</v>
      </c>
      <c r="B8" s="119" t="s">
        <v>1123</v>
      </c>
      <c r="C8" s="117" t="s">
        <v>15</v>
      </c>
      <c r="D8" s="127">
        <v>13.020833333333334</v>
      </c>
      <c r="E8" s="127">
        <v>48.541666666666664</v>
      </c>
      <c r="F8" s="127">
        <v>9.6875</v>
      </c>
      <c r="G8" s="127">
        <v>3.5416666666666665</v>
      </c>
      <c r="H8" s="127">
        <v>0.26041666666666663</v>
      </c>
      <c r="I8" s="127">
        <v>75.052083333333329</v>
      </c>
      <c r="J8" s="128">
        <f t="shared" si="0"/>
        <v>24.947916666666671</v>
      </c>
      <c r="K8" s="129" t="s">
        <v>1246</v>
      </c>
      <c r="L8" s="130" t="s">
        <v>1247</v>
      </c>
    </row>
    <row r="9" spans="1:12" ht="15.6" customHeight="1" x14ac:dyDescent="0.3">
      <c r="A9" s="118" t="s">
        <v>1169</v>
      </c>
      <c r="B9" s="119" t="s">
        <v>1123</v>
      </c>
      <c r="C9" s="117" t="s">
        <v>16</v>
      </c>
      <c r="D9" s="127">
        <v>20.052083333333336</v>
      </c>
      <c r="E9" s="127">
        <v>48.958333333333329</v>
      </c>
      <c r="F9" s="127">
        <v>7.34375</v>
      </c>
      <c r="G9" s="127">
        <v>2.2916666666666665</v>
      </c>
      <c r="H9" s="127">
        <v>0.15625</v>
      </c>
      <c r="I9" s="127">
        <v>78.802083333333329</v>
      </c>
      <c r="J9" s="128">
        <f t="shared" si="0"/>
        <v>21.197916666666671</v>
      </c>
      <c r="K9" s="129" t="s">
        <v>1244</v>
      </c>
      <c r="L9" s="130" t="s">
        <v>1245</v>
      </c>
    </row>
    <row r="10" spans="1:12" ht="15.6" customHeight="1" x14ac:dyDescent="0.3">
      <c r="A10" s="118" t="s">
        <v>1170</v>
      </c>
      <c r="B10" s="119" t="s">
        <v>1123</v>
      </c>
      <c r="C10" s="117" t="s">
        <v>17</v>
      </c>
      <c r="D10" s="127">
        <v>15.885416666666666</v>
      </c>
      <c r="E10" s="127">
        <v>44.375</v>
      </c>
      <c r="F10" s="127">
        <v>8.59375</v>
      </c>
      <c r="G10" s="127">
        <v>4.375</v>
      </c>
      <c r="H10" s="127">
        <v>0.67708333333333337</v>
      </c>
      <c r="I10" s="127">
        <v>73.90625</v>
      </c>
      <c r="J10" s="128">
        <f t="shared" si="0"/>
        <v>26.09375</v>
      </c>
      <c r="K10" s="129" t="s">
        <v>1246</v>
      </c>
      <c r="L10" s="130" t="s">
        <v>1247</v>
      </c>
    </row>
    <row r="11" spans="1:12" ht="16.2" customHeight="1" x14ac:dyDescent="0.3">
      <c r="A11" s="118" t="s">
        <v>1171</v>
      </c>
      <c r="B11" s="119" t="s">
        <v>1123</v>
      </c>
      <c r="C11" s="117" t="s">
        <v>18</v>
      </c>
      <c r="D11" s="127">
        <v>25</v>
      </c>
      <c r="E11" s="127">
        <v>45.625</v>
      </c>
      <c r="F11" s="127">
        <v>7.34375</v>
      </c>
      <c r="G11" s="127">
        <v>2.1875</v>
      </c>
      <c r="H11" s="127">
        <v>5.2083333333333336E-2</v>
      </c>
      <c r="I11" s="127">
        <v>80.208333333333343</v>
      </c>
      <c r="J11" s="128">
        <f t="shared" si="0"/>
        <v>19.791666666666657</v>
      </c>
      <c r="K11" s="129" t="s">
        <v>1244</v>
      </c>
      <c r="L11" s="130" t="s">
        <v>1245</v>
      </c>
    </row>
    <row r="12" spans="1:12" ht="15.6" customHeight="1" x14ac:dyDescent="0.3">
      <c r="A12" s="118" t="s">
        <v>1172</v>
      </c>
      <c r="B12" s="119" t="s">
        <v>1123</v>
      </c>
      <c r="C12" s="117" t="s">
        <v>19</v>
      </c>
      <c r="D12" s="127">
        <v>20.833333333333336</v>
      </c>
      <c r="E12" s="127">
        <v>41.25</v>
      </c>
      <c r="F12" s="127">
        <v>10.46875</v>
      </c>
      <c r="G12" s="127">
        <v>3.5416666666666665</v>
      </c>
      <c r="H12" s="127">
        <v>0.26041666666666663</v>
      </c>
      <c r="I12" s="127">
        <v>76.354166666666671</v>
      </c>
      <c r="J12" s="128">
        <f t="shared" si="0"/>
        <v>23.645833333333329</v>
      </c>
      <c r="K12" s="129" t="s">
        <v>1244</v>
      </c>
      <c r="L12" s="130" t="s">
        <v>1245</v>
      </c>
    </row>
    <row r="13" spans="1:12" ht="28.8" x14ac:dyDescent="0.3">
      <c r="A13" s="118" t="s">
        <v>1173</v>
      </c>
      <c r="B13" s="119" t="s">
        <v>1123</v>
      </c>
      <c r="C13" s="117" t="s">
        <v>20</v>
      </c>
      <c r="D13" s="127">
        <v>19.791666666666664</v>
      </c>
      <c r="E13" s="127">
        <v>42.083333333333336</v>
      </c>
      <c r="F13" s="127">
        <v>11.40625</v>
      </c>
      <c r="G13" s="127">
        <v>2.7083333333333335</v>
      </c>
      <c r="H13" s="127">
        <v>0.36458333333333331</v>
      </c>
      <c r="I13" s="127">
        <v>76.354166666666671</v>
      </c>
      <c r="J13" s="128">
        <f t="shared" si="0"/>
        <v>23.645833333333329</v>
      </c>
      <c r="K13" s="129" t="s">
        <v>1244</v>
      </c>
      <c r="L13" s="130" t="s">
        <v>1245</v>
      </c>
    </row>
    <row r="14" spans="1:12" ht="28.8" x14ac:dyDescent="0.3">
      <c r="A14" s="118" t="s">
        <v>1174</v>
      </c>
      <c r="B14" s="120" t="s">
        <v>1125</v>
      </c>
      <c r="C14" s="117" t="s">
        <v>21</v>
      </c>
      <c r="D14" s="127">
        <v>15.104166666666666</v>
      </c>
      <c r="E14" s="127">
        <v>37.708333333333336</v>
      </c>
      <c r="F14" s="127">
        <v>11.25</v>
      </c>
      <c r="G14" s="127">
        <v>5.416666666666667</v>
      </c>
      <c r="H14" s="127">
        <v>1.09375</v>
      </c>
      <c r="I14" s="127">
        <v>70.572916666666657</v>
      </c>
      <c r="J14" s="128">
        <f t="shared" si="0"/>
        <v>29.427083333333343</v>
      </c>
      <c r="K14" s="129" t="s">
        <v>1246</v>
      </c>
      <c r="L14" s="130" t="s">
        <v>1247</v>
      </c>
    </row>
    <row r="15" spans="1:12" ht="15.6" customHeight="1" x14ac:dyDescent="0.3">
      <c r="A15" s="118" t="s">
        <v>1175</v>
      </c>
      <c r="B15" s="120" t="s">
        <v>1125</v>
      </c>
      <c r="C15" s="117" t="s">
        <v>22</v>
      </c>
      <c r="D15" s="127">
        <v>22.395833333333336</v>
      </c>
      <c r="E15" s="127">
        <v>45.416666666666664</v>
      </c>
      <c r="F15" s="127">
        <v>9.84375</v>
      </c>
      <c r="G15" s="127">
        <v>1.5625</v>
      </c>
      <c r="H15" s="127">
        <v>0.10416666666666667</v>
      </c>
      <c r="I15" s="127">
        <v>79.322916666666671</v>
      </c>
      <c r="J15" s="128">
        <f t="shared" si="0"/>
        <v>20.677083333333329</v>
      </c>
      <c r="K15" s="129" t="s">
        <v>1244</v>
      </c>
      <c r="L15" s="130" t="s">
        <v>1245</v>
      </c>
    </row>
    <row r="16" spans="1:12" ht="15.6" customHeight="1" x14ac:dyDescent="0.3">
      <c r="A16" s="118" t="s">
        <v>1176</v>
      </c>
      <c r="B16" s="120" t="s">
        <v>1125</v>
      </c>
      <c r="C16" s="117" t="s">
        <v>23</v>
      </c>
      <c r="D16" s="127">
        <v>8.8541666666666679</v>
      </c>
      <c r="E16" s="127">
        <v>29.791666666666668</v>
      </c>
      <c r="F16" s="127">
        <v>12.34375</v>
      </c>
      <c r="G16" s="127">
        <v>8.75</v>
      </c>
      <c r="H16" s="127">
        <v>2.2916666666666665</v>
      </c>
      <c r="I16" s="127">
        <v>62.031250000000007</v>
      </c>
      <c r="J16" s="128">
        <f t="shared" si="0"/>
        <v>37.968749999999993</v>
      </c>
      <c r="K16" s="129" t="s">
        <v>1246</v>
      </c>
      <c r="L16" s="130" t="s">
        <v>1247</v>
      </c>
    </row>
    <row r="17" spans="1:12" ht="28.8" x14ac:dyDescent="0.3">
      <c r="A17" s="118" t="s">
        <v>1177</v>
      </c>
      <c r="B17" s="120" t="s">
        <v>1125</v>
      </c>
      <c r="C17" s="117" t="s">
        <v>24</v>
      </c>
      <c r="D17" s="127">
        <v>15.885416666666666</v>
      </c>
      <c r="E17" s="127">
        <v>47.916666666666671</v>
      </c>
      <c r="F17" s="127">
        <v>10.15625</v>
      </c>
      <c r="G17" s="127">
        <v>2.2916666666666665</v>
      </c>
      <c r="H17" s="127">
        <v>0.3125</v>
      </c>
      <c r="I17" s="127">
        <v>76.5625</v>
      </c>
      <c r="J17" s="128">
        <f t="shared" si="0"/>
        <v>23.4375</v>
      </c>
      <c r="K17" s="129" t="s">
        <v>1244</v>
      </c>
      <c r="L17" s="130" t="s">
        <v>1245</v>
      </c>
    </row>
    <row r="18" spans="1:12" ht="15.6" customHeight="1" x14ac:dyDescent="0.3">
      <c r="A18" s="118" t="s">
        <v>1178</v>
      </c>
      <c r="B18" s="121" t="s">
        <v>1124</v>
      </c>
      <c r="C18" s="117" t="s">
        <v>25</v>
      </c>
      <c r="D18" s="127">
        <v>24.739583333333336</v>
      </c>
      <c r="E18" s="127">
        <v>52.291666666666671</v>
      </c>
      <c r="F18" s="127">
        <v>4.21875</v>
      </c>
      <c r="G18" s="127">
        <v>0.72916666666666663</v>
      </c>
      <c r="H18" s="127">
        <v>0.20833333333333334</v>
      </c>
      <c r="I18" s="127">
        <v>82.1875</v>
      </c>
      <c r="J18" s="128">
        <f t="shared" si="0"/>
        <v>17.8125</v>
      </c>
      <c r="K18" s="129" t="s">
        <v>1244</v>
      </c>
      <c r="L18" s="130" t="s">
        <v>1245</v>
      </c>
    </row>
    <row r="19" spans="1:12" ht="15.6" customHeight="1" x14ac:dyDescent="0.3">
      <c r="A19" s="118" t="s">
        <v>1179</v>
      </c>
      <c r="B19" s="121" t="s">
        <v>1124</v>
      </c>
      <c r="C19" s="117" t="s">
        <v>26</v>
      </c>
      <c r="D19" s="127">
        <v>16.927083333333336</v>
      </c>
      <c r="E19" s="127">
        <v>49.791666666666664</v>
      </c>
      <c r="F19" s="127">
        <v>8.59375</v>
      </c>
      <c r="G19" s="127">
        <v>2.083333333333333</v>
      </c>
      <c r="H19" s="127">
        <v>0.26041666666666663</v>
      </c>
      <c r="I19" s="127">
        <v>77.65625</v>
      </c>
      <c r="J19" s="128">
        <f t="shared" si="0"/>
        <v>22.34375</v>
      </c>
      <c r="K19" s="129" t="s">
        <v>1244</v>
      </c>
      <c r="L19" s="130" t="s">
        <v>1245</v>
      </c>
    </row>
    <row r="20" spans="1:12" ht="15.6" customHeight="1" x14ac:dyDescent="0.3">
      <c r="A20" s="118" t="s">
        <v>1180</v>
      </c>
      <c r="B20" s="121" t="s">
        <v>1124</v>
      </c>
      <c r="C20" s="117" t="s">
        <v>27</v>
      </c>
      <c r="D20" s="127">
        <v>14.84375</v>
      </c>
      <c r="E20" s="127">
        <v>46.666666666666664</v>
      </c>
      <c r="F20" s="127">
        <v>10.78125</v>
      </c>
      <c r="G20" s="127">
        <v>2.8125</v>
      </c>
      <c r="H20" s="127">
        <v>0.36458333333333331</v>
      </c>
      <c r="I20" s="127">
        <v>75.46875</v>
      </c>
      <c r="J20" s="128">
        <f t="shared" si="0"/>
        <v>24.53125</v>
      </c>
      <c r="K20" s="129" t="s">
        <v>1244</v>
      </c>
      <c r="L20" s="130" t="s">
        <v>1245</v>
      </c>
    </row>
    <row r="21" spans="1:12" ht="15.6" customHeight="1" x14ac:dyDescent="0.3">
      <c r="A21" s="118" t="s">
        <v>1181</v>
      </c>
      <c r="B21" s="121" t="s">
        <v>1124</v>
      </c>
      <c r="C21" s="117" t="s">
        <v>28</v>
      </c>
      <c r="D21" s="127">
        <v>20.052083333333336</v>
      </c>
      <c r="E21" s="127">
        <v>51.875000000000007</v>
      </c>
      <c r="F21" s="127">
        <v>5.3125</v>
      </c>
      <c r="G21" s="127">
        <v>1.875</v>
      </c>
      <c r="H21" s="127">
        <v>0.3125</v>
      </c>
      <c r="I21" s="127">
        <v>79.427083333333343</v>
      </c>
      <c r="J21" s="128">
        <f t="shared" si="0"/>
        <v>20.572916666666657</v>
      </c>
      <c r="K21" s="129" t="s">
        <v>1244</v>
      </c>
      <c r="L21" s="130" t="s">
        <v>1245</v>
      </c>
    </row>
    <row r="22" spans="1:12" ht="15.6" customHeight="1" x14ac:dyDescent="0.3">
      <c r="A22" s="118" t="s">
        <v>1182</v>
      </c>
      <c r="B22" s="122" t="s">
        <v>1126</v>
      </c>
      <c r="C22" s="117" t="s">
        <v>29</v>
      </c>
      <c r="D22" s="127">
        <v>22.65625</v>
      </c>
      <c r="E22" s="127">
        <v>40.833333333333336</v>
      </c>
      <c r="F22" s="127">
        <v>7.34375</v>
      </c>
      <c r="G22" s="127">
        <v>3.854166666666667</v>
      </c>
      <c r="H22" s="127">
        <v>0.88541666666666663</v>
      </c>
      <c r="I22" s="127">
        <v>75.572916666666671</v>
      </c>
      <c r="J22" s="128">
        <f t="shared" si="0"/>
        <v>24.427083333333329</v>
      </c>
      <c r="K22" s="129" t="s">
        <v>1244</v>
      </c>
      <c r="L22" s="130" t="s">
        <v>1245</v>
      </c>
    </row>
    <row r="23" spans="1:12" ht="15.6" customHeight="1" x14ac:dyDescent="0.3">
      <c r="A23" s="118" t="s">
        <v>1183</v>
      </c>
      <c r="B23" s="122" t="s">
        <v>1126</v>
      </c>
      <c r="C23" s="117" t="s">
        <v>30</v>
      </c>
      <c r="D23" s="127">
        <v>16.666666666666664</v>
      </c>
      <c r="E23" s="127">
        <v>48.333333333333336</v>
      </c>
      <c r="F23" s="127">
        <v>9.375</v>
      </c>
      <c r="G23" s="127">
        <v>2.9166666666666665</v>
      </c>
      <c r="H23" s="127">
        <v>0</v>
      </c>
      <c r="I23" s="127">
        <v>77.291666666666671</v>
      </c>
      <c r="J23" s="128">
        <f t="shared" si="0"/>
        <v>22.708333333333329</v>
      </c>
      <c r="K23" s="129" t="s">
        <v>1244</v>
      </c>
      <c r="L23" s="130" t="s">
        <v>1245</v>
      </c>
    </row>
    <row r="24" spans="1:12" ht="15.6" customHeight="1" x14ac:dyDescent="0.3">
      <c r="A24" s="118" t="s">
        <v>1184</v>
      </c>
      <c r="B24" s="122" t="s">
        <v>1126</v>
      </c>
      <c r="C24" s="117" t="s">
        <v>31</v>
      </c>
      <c r="D24" s="127">
        <v>17.1875</v>
      </c>
      <c r="E24" s="127">
        <v>44.791666666666671</v>
      </c>
      <c r="F24" s="127">
        <v>10.3125</v>
      </c>
      <c r="G24" s="127">
        <v>3.125</v>
      </c>
      <c r="H24" s="127">
        <v>0.36458333333333331</v>
      </c>
      <c r="I24" s="127">
        <v>75.78125</v>
      </c>
      <c r="J24" s="128">
        <f t="shared" si="0"/>
        <v>24.21875</v>
      </c>
      <c r="K24" s="129" t="s">
        <v>1244</v>
      </c>
      <c r="L24" s="130" t="s">
        <v>1245</v>
      </c>
    </row>
    <row r="25" spans="1:12" ht="15.6" customHeight="1" x14ac:dyDescent="0.3">
      <c r="A25" s="118" t="s">
        <v>1185</v>
      </c>
      <c r="B25" s="122" t="s">
        <v>1126</v>
      </c>
      <c r="C25" s="117" t="s">
        <v>32</v>
      </c>
      <c r="D25" s="127">
        <v>18.229166666666664</v>
      </c>
      <c r="E25" s="127">
        <v>48.75</v>
      </c>
      <c r="F25" s="127">
        <v>7.1874999999999991</v>
      </c>
      <c r="G25" s="127">
        <v>2.3958333333333335</v>
      </c>
      <c r="H25" s="127">
        <v>0.57291666666666663</v>
      </c>
      <c r="I25" s="127">
        <v>77.135416666666671</v>
      </c>
      <c r="J25" s="128">
        <f t="shared" si="0"/>
        <v>22.864583333333329</v>
      </c>
      <c r="K25" s="129" t="s">
        <v>1244</v>
      </c>
      <c r="L25" s="130" t="s">
        <v>1245</v>
      </c>
    </row>
    <row r="26" spans="1:12" ht="15.6" customHeight="1" x14ac:dyDescent="0.3">
      <c r="A26" s="118" t="s">
        <v>1186</v>
      </c>
      <c r="B26" s="122" t="s">
        <v>1126</v>
      </c>
      <c r="C26" s="117" t="s">
        <v>33</v>
      </c>
      <c r="D26" s="127">
        <v>16.40625</v>
      </c>
      <c r="E26" s="127">
        <v>45.208333333333336</v>
      </c>
      <c r="F26" s="127">
        <v>11.875</v>
      </c>
      <c r="G26" s="127">
        <v>2.3958333333333335</v>
      </c>
      <c r="H26" s="127">
        <v>0.26041666666666663</v>
      </c>
      <c r="I26" s="127">
        <v>76.145833333333329</v>
      </c>
      <c r="J26" s="128">
        <f t="shared" si="0"/>
        <v>23.854166666666671</v>
      </c>
      <c r="K26" s="129" t="s">
        <v>1244</v>
      </c>
      <c r="L26" s="130" t="s">
        <v>1245</v>
      </c>
    </row>
    <row r="27" spans="1:12" ht="15.6" customHeight="1" x14ac:dyDescent="0.3">
      <c r="A27" s="118" t="s">
        <v>1187</v>
      </c>
      <c r="B27" s="123" t="s">
        <v>1127</v>
      </c>
      <c r="C27" s="117" t="s">
        <v>34</v>
      </c>
      <c r="D27" s="127">
        <v>8.3333333333333321</v>
      </c>
      <c r="E27" s="127">
        <v>37.291666666666664</v>
      </c>
      <c r="F27" s="127">
        <v>9.53125</v>
      </c>
      <c r="G27" s="127">
        <v>7.083333333333333</v>
      </c>
      <c r="H27" s="127">
        <v>2.2916666666666665</v>
      </c>
      <c r="I27" s="127">
        <v>64.53125</v>
      </c>
      <c r="J27" s="128">
        <f t="shared" si="0"/>
        <v>35.46875</v>
      </c>
      <c r="K27" s="129" t="s">
        <v>1246</v>
      </c>
      <c r="L27" s="130" t="s">
        <v>1247</v>
      </c>
    </row>
    <row r="28" spans="1:12" ht="15.6" customHeight="1" x14ac:dyDescent="0.3">
      <c r="A28" s="118" t="s">
        <v>1188</v>
      </c>
      <c r="B28" s="123" t="s">
        <v>1127</v>
      </c>
      <c r="C28" s="117" t="s">
        <v>35</v>
      </c>
      <c r="D28" s="127">
        <v>16.666666666666664</v>
      </c>
      <c r="E28" s="127">
        <v>53.75</v>
      </c>
      <c r="F28" s="127">
        <v>5.15625</v>
      </c>
      <c r="G28" s="127">
        <v>2.3958333333333335</v>
      </c>
      <c r="H28" s="127">
        <v>0.3125</v>
      </c>
      <c r="I28" s="127">
        <v>78.28125</v>
      </c>
      <c r="J28" s="128">
        <f t="shared" si="0"/>
        <v>21.71875</v>
      </c>
      <c r="K28" s="129" t="s">
        <v>1244</v>
      </c>
      <c r="L28" s="130" t="s">
        <v>1245</v>
      </c>
    </row>
    <row r="29" spans="1:12" ht="15.6" customHeight="1" x14ac:dyDescent="0.3">
      <c r="A29" s="118" t="s">
        <v>1189</v>
      </c>
      <c r="B29" s="123" t="s">
        <v>1127</v>
      </c>
      <c r="C29" s="117" t="s">
        <v>36</v>
      </c>
      <c r="D29" s="127">
        <v>9.1145833333333321</v>
      </c>
      <c r="E29" s="127">
        <v>31.041666666666668</v>
      </c>
      <c r="F29" s="127">
        <v>9.375</v>
      </c>
      <c r="G29" s="127">
        <v>8.125</v>
      </c>
      <c r="H29" s="127">
        <v>3.229166666666667</v>
      </c>
      <c r="I29" s="127">
        <v>60.885416666666671</v>
      </c>
      <c r="J29" s="128">
        <f t="shared" si="0"/>
        <v>39.114583333333329</v>
      </c>
      <c r="K29" s="129" t="s">
        <v>1246</v>
      </c>
      <c r="L29" s="130" t="s">
        <v>1247</v>
      </c>
    </row>
    <row r="30" spans="1:12" ht="15.6" customHeight="1" x14ac:dyDescent="0.3">
      <c r="A30" s="118" t="s">
        <v>1190</v>
      </c>
      <c r="B30" s="123" t="s">
        <v>1127</v>
      </c>
      <c r="C30" s="117" t="s">
        <v>37</v>
      </c>
      <c r="D30" s="127">
        <v>17.1875</v>
      </c>
      <c r="E30" s="127">
        <v>55.000000000000007</v>
      </c>
      <c r="F30" s="127">
        <v>6.5625</v>
      </c>
      <c r="G30" s="127">
        <v>0.9375</v>
      </c>
      <c r="H30" s="127">
        <v>0.15625</v>
      </c>
      <c r="I30" s="127">
        <v>79.84375</v>
      </c>
      <c r="J30" s="128">
        <f t="shared" si="0"/>
        <v>20.15625</v>
      </c>
      <c r="K30" s="129" t="s">
        <v>1244</v>
      </c>
      <c r="L30" s="130" t="s">
        <v>1245</v>
      </c>
    </row>
    <row r="31" spans="1:12" ht="28.8" x14ac:dyDescent="0.3">
      <c r="A31" s="118" t="s">
        <v>1191</v>
      </c>
      <c r="B31" s="123" t="s">
        <v>1127</v>
      </c>
      <c r="C31" s="117" t="s">
        <v>38</v>
      </c>
      <c r="D31" s="127">
        <v>13.541666666666666</v>
      </c>
      <c r="E31" s="127">
        <v>47.5</v>
      </c>
      <c r="F31" s="127">
        <v>10.15625</v>
      </c>
      <c r="G31" s="127">
        <v>3.125</v>
      </c>
      <c r="H31" s="127">
        <v>0.46875</v>
      </c>
      <c r="I31" s="127">
        <v>74.791666666666671</v>
      </c>
      <c r="J31" s="128">
        <f t="shared" si="0"/>
        <v>25.208333333333329</v>
      </c>
      <c r="K31" s="129" t="s">
        <v>1246</v>
      </c>
      <c r="L31" s="130" t="s">
        <v>1247</v>
      </c>
    </row>
    <row r="32" spans="1:12" ht="15.6" customHeight="1" x14ac:dyDescent="0.3">
      <c r="A32" s="118" t="s">
        <v>1192</v>
      </c>
      <c r="B32" s="124" t="s">
        <v>1128</v>
      </c>
      <c r="C32" s="117" t="s">
        <v>39</v>
      </c>
      <c r="D32" s="127">
        <v>8.0508474576271176</v>
      </c>
      <c r="E32" s="127">
        <v>32.542372881355931</v>
      </c>
      <c r="F32" s="127">
        <v>16.525423728813561</v>
      </c>
      <c r="G32" s="127">
        <v>6.9491525423728815</v>
      </c>
      <c r="H32" s="127">
        <v>1.2711864406779663</v>
      </c>
      <c r="I32" s="127">
        <v>65.33898305084746</v>
      </c>
      <c r="J32" s="128">
        <f t="shared" si="0"/>
        <v>34.66101694915254</v>
      </c>
      <c r="K32" s="129" t="s">
        <v>1246</v>
      </c>
      <c r="L32" s="130" t="s">
        <v>1247</v>
      </c>
    </row>
    <row r="33" spans="1:12" ht="15.6" customHeight="1" x14ac:dyDescent="0.3">
      <c r="A33" s="118" t="s">
        <v>1193</v>
      </c>
      <c r="B33" s="124" t="s">
        <v>1128</v>
      </c>
      <c r="C33" s="117" t="s">
        <v>40</v>
      </c>
      <c r="D33" s="127">
        <v>10.9375</v>
      </c>
      <c r="E33" s="127">
        <v>51.458333333333329</v>
      </c>
      <c r="F33" s="127">
        <v>8.90625</v>
      </c>
      <c r="G33" s="127">
        <v>3.5416666666666665</v>
      </c>
      <c r="H33" s="127">
        <v>0.20833333333333334</v>
      </c>
      <c r="I33" s="127">
        <v>75.052083333333329</v>
      </c>
      <c r="J33" s="128">
        <f t="shared" si="0"/>
        <v>24.947916666666671</v>
      </c>
      <c r="K33" s="129" t="s">
        <v>1246</v>
      </c>
      <c r="L33" s="130" t="s">
        <v>1247</v>
      </c>
    </row>
    <row r="34" spans="1:12" ht="15.6" customHeight="1" x14ac:dyDescent="0.3">
      <c r="A34" s="118" t="s">
        <v>1194</v>
      </c>
      <c r="B34" s="125" t="s">
        <v>1129</v>
      </c>
      <c r="C34" s="117" t="s">
        <v>41</v>
      </c>
      <c r="D34" s="127">
        <v>16.343490304709142</v>
      </c>
      <c r="E34" s="127">
        <v>54.072022160664822</v>
      </c>
      <c r="F34" s="127">
        <v>4.6537396121883656</v>
      </c>
      <c r="G34" s="127">
        <v>2.4376731301939061</v>
      </c>
      <c r="H34" s="127">
        <v>0.44321329639889201</v>
      </c>
      <c r="I34" s="127">
        <v>77.95013850415512</v>
      </c>
      <c r="J34" s="128">
        <f t="shared" si="0"/>
        <v>22.04986149584488</v>
      </c>
      <c r="K34" s="129" t="s">
        <v>1244</v>
      </c>
      <c r="L34" s="130" t="s">
        <v>1245</v>
      </c>
    </row>
    <row r="35" spans="1:12" ht="15.6" customHeight="1" x14ac:dyDescent="0.3">
      <c r="A35" s="118" t="s">
        <v>1195</v>
      </c>
      <c r="B35" s="125" t="s">
        <v>1129</v>
      </c>
      <c r="C35" s="117" t="s">
        <v>42</v>
      </c>
      <c r="D35" s="127">
        <v>20.728291316526612</v>
      </c>
      <c r="E35" s="127">
        <v>48.403361344537814</v>
      </c>
      <c r="F35" s="127">
        <v>4.53781512605042</v>
      </c>
      <c r="G35" s="127">
        <v>2.4649859943977592</v>
      </c>
      <c r="H35" s="127">
        <v>1.0084033613445378</v>
      </c>
      <c r="I35" s="127">
        <v>77.142857142857153</v>
      </c>
      <c r="J35" s="128">
        <f t="shared" si="0"/>
        <v>22.857142857142847</v>
      </c>
      <c r="K35" s="129" t="s">
        <v>1244</v>
      </c>
      <c r="L35" s="130" t="s">
        <v>1245</v>
      </c>
    </row>
    <row r="36" spans="1:12" ht="15.6" customHeight="1" x14ac:dyDescent="0.3">
      <c r="A36" s="118" t="s">
        <v>1196</v>
      </c>
      <c r="B36" s="126" t="s">
        <v>1130</v>
      </c>
      <c r="C36" s="117" t="s">
        <v>43</v>
      </c>
      <c r="D36" s="127">
        <v>13.020833333333334</v>
      </c>
      <c r="E36" s="127">
        <v>51.458333333333329</v>
      </c>
      <c r="F36" s="127">
        <v>10.15625</v>
      </c>
      <c r="G36" s="127">
        <v>2.1875</v>
      </c>
      <c r="H36" s="127">
        <v>5.2083333333333336E-2</v>
      </c>
      <c r="I36" s="127">
        <v>76.875</v>
      </c>
      <c r="J36" s="128">
        <f t="shared" si="0"/>
        <v>23.125</v>
      </c>
      <c r="K36" s="129" t="s">
        <v>1244</v>
      </c>
      <c r="L36" s="130" t="s">
        <v>1245</v>
      </c>
    </row>
    <row r="37" spans="1:12" x14ac:dyDescent="0.3">
      <c r="A37" s="118" t="s">
        <v>1197</v>
      </c>
      <c r="B37" s="126" t="s">
        <v>1130</v>
      </c>
      <c r="C37" s="117" t="s">
        <v>44</v>
      </c>
      <c r="D37" s="127">
        <v>25.520833333333332</v>
      </c>
      <c r="E37" s="127">
        <v>41.666666666666671</v>
      </c>
      <c r="F37" s="127">
        <v>9.0625</v>
      </c>
      <c r="G37" s="127">
        <v>2.5</v>
      </c>
      <c r="H37" s="127">
        <v>0.20833333333333334</v>
      </c>
      <c r="I37" s="127">
        <v>78.958333333333329</v>
      </c>
      <c r="J37" s="128">
        <f t="shared" si="0"/>
        <v>21.041666666666671</v>
      </c>
      <c r="K37" s="129" t="s">
        <v>1244</v>
      </c>
      <c r="L37" s="130" t="s">
        <v>1245</v>
      </c>
    </row>
    <row r="38" spans="1:12" x14ac:dyDescent="0.3">
      <c r="J38" s="131">
        <v>24.579741379310345</v>
      </c>
    </row>
    <row r="40" spans="1:12" ht="43.2" x14ac:dyDescent="0.3">
      <c r="A40" s="113" t="s">
        <v>1154</v>
      </c>
      <c r="B40" s="113" t="s">
        <v>1155</v>
      </c>
      <c r="C40" s="114" t="s">
        <v>1097</v>
      </c>
      <c r="D40" s="114" t="s">
        <v>1156</v>
      </c>
      <c r="E40" s="114" t="s">
        <v>1099</v>
      </c>
      <c r="F40" s="114" t="s">
        <v>1157</v>
      </c>
      <c r="G40" s="114" t="s">
        <v>1158</v>
      </c>
      <c r="H40" s="114" t="s">
        <v>1159</v>
      </c>
      <c r="I40" s="115" t="s">
        <v>1105</v>
      </c>
      <c r="J40" s="115" t="s">
        <v>1160</v>
      </c>
      <c r="K40" s="115" t="s">
        <v>1161</v>
      </c>
      <c r="L40" s="115" t="s">
        <v>1162</v>
      </c>
    </row>
    <row r="41" spans="1:12" x14ac:dyDescent="0.3">
      <c r="A41" s="118" t="s">
        <v>1163</v>
      </c>
      <c r="B41" s="119" t="s">
        <v>1123</v>
      </c>
      <c r="C41" s="117" t="s">
        <v>10</v>
      </c>
      <c r="D41" s="127">
        <v>15.714285714285714</v>
      </c>
      <c r="E41" s="127">
        <v>46.857142857142861</v>
      </c>
      <c r="F41" s="127">
        <v>11.428571428571429</v>
      </c>
      <c r="G41" s="127">
        <v>2.0952380952380953</v>
      </c>
      <c r="H41" s="127">
        <v>0.2857142857142857</v>
      </c>
      <c r="I41" s="127">
        <v>76.38095238095238</v>
      </c>
      <c r="J41" s="128">
        <f>100-I41</f>
        <v>23.61904761904762</v>
      </c>
      <c r="K41" s="129" t="str">
        <f>IF(J41&gt;$J$76,"At Risk","Accepted")</f>
        <v>Accepted</v>
      </c>
      <c r="L41" s="130" t="str">
        <f>IF(K41="Accepted","Strength","OFI")</f>
        <v>Strength</v>
      </c>
    </row>
    <row r="42" spans="1:12" x14ac:dyDescent="0.3">
      <c r="A42" s="118" t="s">
        <v>1164</v>
      </c>
      <c r="B42" s="119" t="s">
        <v>1123</v>
      </c>
      <c r="C42" s="117" t="s">
        <v>11</v>
      </c>
      <c r="D42" s="127">
        <v>10.476190476190476</v>
      </c>
      <c r="E42" s="127">
        <v>41.142857142857139</v>
      </c>
      <c r="F42" s="127">
        <v>14.571428571428571</v>
      </c>
      <c r="G42" s="127">
        <v>4.5714285714285712</v>
      </c>
      <c r="H42" s="127">
        <v>0.47619047619047622</v>
      </c>
      <c r="I42" s="127">
        <v>71.238095238095241</v>
      </c>
      <c r="J42" s="128">
        <f t="shared" ref="J42:J75" si="1">100-I42</f>
        <v>28.761904761904759</v>
      </c>
      <c r="K42" s="129" t="str">
        <f t="shared" ref="K42:K75" si="2">IF(J42&gt;$J$76,"At Risk","Accepted")</f>
        <v>At Risk</v>
      </c>
      <c r="L42" s="130" t="str">
        <f t="shared" ref="L42:L75" si="3">IF(K42="Accepted","Strength","OFI")</f>
        <v>OFI</v>
      </c>
    </row>
    <row r="43" spans="1:12" ht="28.8" x14ac:dyDescent="0.3">
      <c r="A43" s="118" t="s">
        <v>1165</v>
      </c>
      <c r="B43" s="119" t="s">
        <v>1123</v>
      </c>
      <c r="C43" s="117" t="s">
        <v>12</v>
      </c>
      <c r="D43" s="127">
        <v>17.142857142857142</v>
      </c>
      <c r="E43" s="127">
        <v>38.476190476190474</v>
      </c>
      <c r="F43" s="127">
        <v>15.142857142857144</v>
      </c>
      <c r="G43" s="127">
        <v>3.4285714285714288</v>
      </c>
      <c r="H43" s="127">
        <v>0.19047619047619047</v>
      </c>
      <c r="I43" s="127">
        <v>74.38095238095238</v>
      </c>
      <c r="J43" s="128">
        <f t="shared" si="1"/>
        <v>25.61904761904762</v>
      </c>
      <c r="K43" s="129" t="str">
        <f t="shared" si="2"/>
        <v>Accepted</v>
      </c>
      <c r="L43" s="130" t="str">
        <f t="shared" si="3"/>
        <v>Strength</v>
      </c>
    </row>
    <row r="44" spans="1:12" ht="28.8" x14ac:dyDescent="0.3">
      <c r="A44" s="118" t="s">
        <v>1166</v>
      </c>
      <c r="B44" s="119" t="s">
        <v>1123</v>
      </c>
      <c r="C44" s="117" t="s">
        <v>13</v>
      </c>
      <c r="D44" s="127">
        <v>18.095238095238095</v>
      </c>
      <c r="E44" s="127">
        <v>38.857142857142854</v>
      </c>
      <c r="F44" s="127">
        <v>12.285714285714286</v>
      </c>
      <c r="G44" s="127">
        <v>4.1904761904761907</v>
      </c>
      <c r="H44" s="127">
        <v>0.47619047619047622</v>
      </c>
      <c r="I44" s="127">
        <v>73.904761904761912</v>
      </c>
      <c r="J44" s="128">
        <f t="shared" si="1"/>
        <v>26.095238095238088</v>
      </c>
      <c r="K44" s="129" t="str">
        <f t="shared" si="2"/>
        <v>At Risk</v>
      </c>
      <c r="L44" s="130" t="str">
        <f t="shared" si="3"/>
        <v>OFI</v>
      </c>
    </row>
    <row r="45" spans="1:12" ht="28.8" x14ac:dyDescent="0.3">
      <c r="A45" s="118" t="s">
        <v>1167</v>
      </c>
      <c r="B45" s="119" t="s">
        <v>1123</v>
      </c>
      <c r="C45" s="117" t="s">
        <v>14</v>
      </c>
      <c r="D45" s="127">
        <v>12.380952380952381</v>
      </c>
      <c r="E45" s="127">
        <v>43.428571428571431</v>
      </c>
      <c r="F45" s="127">
        <v>12.285714285714286</v>
      </c>
      <c r="G45" s="127">
        <v>4.1904761904761907</v>
      </c>
      <c r="H45" s="127">
        <v>0.47619047619047622</v>
      </c>
      <c r="I45" s="127">
        <v>72.761904761904759</v>
      </c>
      <c r="J45" s="128">
        <f t="shared" si="1"/>
        <v>27.238095238095241</v>
      </c>
      <c r="K45" s="129" t="str">
        <f t="shared" si="2"/>
        <v>At Risk</v>
      </c>
      <c r="L45" s="130" t="str">
        <f t="shared" si="3"/>
        <v>OFI</v>
      </c>
    </row>
    <row r="46" spans="1:12" x14ac:dyDescent="0.3">
      <c r="A46" s="118" t="s">
        <v>1168</v>
      </c>
      <c r="B46" s="119" t="s">
        <v>1123</v>
      </c>
      <c r="C46" s="117" t="s">
        <v>15</v>
      </c>
      <c r="D46" s="127">
        <v>8.5714285714285712</v>
      </c>
      <c r="E46" s="127">
        <v>37.714285714285715</v>
      </c>
      <c r="F46" s="127">
        <v>19.428571428571427</v>
      </c>
      <c r="G46" s="127">
        <v>4.3809523809523814</v>
      </c>
      <c r="H46" s="127">
        <v>0.19047619047619047</v>
      </c>
      <c r="I46" s="127">
        <v>70.285714285714278</v>
      </c>
      <c r="J46" s="128">
        <f t="shared" si="1"/>
        <v>29.714285714285722</v>
      </c>
      <c r="K46" s="129" t="str">
        <f t="shared" si="2"/>
        <v>At Risk</v>
      </c>
      <c r="L46" s="130" t="str">
        <f t="shared" si="3"/>
        <v>OFI</v>
      </c>
    </row>
    <row r="47" spans="1:12" x14ac:dyDescent="0.3">
      <c r="A47" s="118" t="s">
        <v>1169</v>
      </c>
      <c r="B47" s="119" t="s">
        <v>1123</v>
      </c>
      <c r="C47" s="117" t="s">
        <v>16</v>
      </c>
      <c r="D47" s="127">
        <v>17.142857142857142</v>
      </c>
      <c r="E47" s="127">
        <v>38.095238095238095</v>
      </c>
      <c r="F47" s="127">
        <v>14.285714285714285</v>
      </c>
      <c r="G47" s="127">
        <v>3.6190476190476191</v>
      </c>
      <c r="H47" s="127">
        <v>0.47619047619047622</v>
      </c>
      <c r="I47" s="127">
        <v>73.61904761904762</v>
      </c>
      <c r="J47" s="128">
        <f t="shared" si="1"/>
        <v>26.38095238095238</v>
      </c>
      <c r="K47" s="129" t="str">
        <f t="shared" si="2"/>
        <v>At Risk</v>
      </c>
      <c r="L47" s="130" t="str">
        <f t="shared" si="3"/>
        <v>OFI</v>
      </c>
    </row>
    <row r="48" spans="1:12" x14ac:dyDescent="0.3">
      <c r="A48" s="118" t="s">
        <v>1170</v>
      </c>
      <c r="B48" s="119" t="s">
        <v>1123</v>
      </c>
      <c r="C48" s="117" t="s">
        <v>17</v>
      </c>
      <c r="D48" s="127">
        <v>14.285714285714285</v>
      </c>
      <c r="E48" s="127">
        <v>33.904761904761905</v>
      </c>
      <c r="F48" s="127">
        <v>13.428571428571429</v>
      </c>
      <c r="G48" s="127">
        <v>7.2380952380952381</v>
      </c>
      <c r="H48" s="127">
        <v>0.5714285714285714</v>
      </c>
      <c r="I48" s="127">
        <v>69.428571428571431</v>
      </c>
      <c r="J48" s="128">
        <f t="shared" si="1"/>
        <v>30.571428571428569</v>
      </c>
      <c r="K48" s="129" t="str">
        <f t="shared" si="2"/>
        <v>At Risk</v>
      </c>
      <c r="L48" s="130" t="str">
        <f t="shared" si="3"/>
        <v>OFI</v>
      </c>
    </row>
    <row r="49" spans="1:12" x14ac:dyDescent="0.3">
      <c r="A49" s="118" t="s">
        <v>1171</v>
      </c>
      <c r="B49" s="119" t="s">
        <v>1123</v>
      </c>
      <c r="C49" s="117" t="s">
        <v>18</v>
      </c>
      <c r="D49" s="127">
        <v>21.904761904761905</v>
      </c>
      <c r="E49" s="127">
        <v>38.476190476190474</v>
      </c>
      <c r="F49" s="127">
        <v>12.571428571428573</v>
      </c>
      <c r="G49" s="127">
        <v>3.2380952380952377</v>
      </c>
      <c r="H49" s="127">
        <v>0.19047619047619047</v>
      </c>
      <c r="I49" s="127">
        <v>76.38095238095238</v>
      </c>
      <c r="J49" s="128">
        <f t="shared" si="1"/>
        <v>23.61904761904762</v>
      </c>
      <c r="K49" s="129" t="str">
        <f t="shared" si="2"/>
        <v>Accepted</v>
      </c>
      <c r="L49" s="130" t="str">
        <f t="shared" si="3"/>
        <v>Strength</v>
      </c>
    </row>
    <row r="50" spans="1:12" x14ac:dyDescent="0.3">
      <c r="A50" s="118" t="s">
        <v>1172</v>
      </c>
      <c r="B50" s="119" t="s">
        <v>1123</v>
      </c>
      <c r="C50" s="117" t="s">
        <v>19</v>
      </c>
      <c r="D50" s="127">
        <v>13.80952380952381</v>
      </c>
      <c r="E50" s="127">
        <v>38.095238095238095</v>
      </c>
      <c r="F50" s="127">
        <v>14.000000000000002</v>
      </c>
      <c r="G50" s="127">
        <v>4.9523809523809526</v>
      </c>
      <c r="H50" s="127">
        <v>0.5714285714285714</v>
      </c>
      <c r="I50" s="127">
        <v>71.428571428571431</v>
      </c>
      <c r="J50" s="128">
        <f t="shared" si="1"/>
        <v>28.571428571428569</v>
      </c>
      <c r="K50" s="129" t="str">
        <f t="shared" si="2"/>
        <v>At Risk</v>
      </c>
      <c r="L50" s="130" t="str">
        <f t="shared" si="3"/>
        <v>OFI</v>
      </c>
    </row>
    <row r="51" spans="1:12" ht="28.8" x14ac:dyDescent="0.3">
      <c r="A51" s="118" t="s">
        <v>1173</v>
      </c>
      <c r="B51" s="119" t="s">
        <v>1123</v>
      </c>
      <c r="C51" s="117" t="s">
        <v>20</v>
      </c>
      <c r="D51" s="127">
        <v>20</v>
      </c>
      <c r="E51" s="127">
        <v>34.666666666666671</v>
      </c>
      <c r="F51" s="127">
        <v>16.285714285714288</v>
      </c>
      <c r="G51" s="127">
        <v>2.2857142857142856</v>
      </c>
      <c r="H51" s="127">
        <v>0.76190476190476186</v>
      </c>
      <c r="I51" s="127">
        <v>74</v>
      </c>
      <c r="J51" s="128">
        <f t="shared" si="1"/>
        <v>26</v>
      </c>
      <c r="K51" s="129" t="str">
        <f t="shared" si="2"/>
        <v>At Risk</v>
      </c>
      <c r="L51" s="130" t="str">
        <f t="shared" si="3"/>
        <v>OFI</v>
      </c>
    </row>
    <row r="52" spans="1:12" ht="28.8" x14ac:dyDescent="0.3">
      <c r="A52" s="118" t="s">
        <v>1174</v>
      </c>
      <c r="B52" s="120" t="s">
        <v>1125</v>
      </c>
      <c r="C52" s="117" t="s">
        <v>21</v>
      </c>
      <c r="D52" s="127">
        <v>12.857142857142856</v>
      </c>
      <c r="E52" s="127">
        <v>40</v>
      </c>
      <c r="F52" s="127">
        <v>12.857142857142856</v>
      </c>
      <c r="G52" s="127">
        <v>5.3333333333333339</v>
      </c>
      <c r="H52" s="127">
        <v>0.47619047619047622</v>
      </c>
      <c r="I52" s="127">
        <v>71.523809523809518</v>
      </c>
      <c r="J52" s="128">
        <f t="shared" si="1"/>
        <v>28.476190476190482</v>
      </c>
      <c r="K52" s="129" t="str">
        <f t="shared" si="2"/>
        <v>At Risk</v>
      </c>
      <c r="L52" s="130" t="str">
        <f t="shared" si="3"/>
        <v>OFI</v>
      </c>
    </row>
    <row r="53" spans="1:12" x14ac:dyDescent="0.3">
      <c r="A53" s="118" t="s">
        <v>1175</v>
      </c>
      <c r="B53" s="120" t="s">
        <v>1125</v>
      </c>
      <c r="C53" s="117" t="s">
        <v>22</v>
      </c>
      <c r="D53" s="127">
        <v>29.047619047619051</v>
      </c>
      <c r="E53" s="127">
        <v>37.333333333333336</v>
      </c>
      <c r="F53" s="127">
        <v>12.571428571428573</v>
      </c>
      <c r="G53" s="127">
        <v>0.95238095238095244</v>
      </c>
      <c r="H53" s="127">
        <v>0.19047619047619047</v>
      </c>
      <c r="I53" s="127">
        <v>80.095238095238102</v>
      </c>
      <c r="J53" s="128">
        <f t="shared" si="1"/>
        <v>19.904761904761898</v>
      </c>
      <c r="K53" s="129" t="str">
        <f t="shared" si="2"/>
        <v>Accepted</v>
      </c>
      <c r="L53" s="130" t="str">
        <f t="shared" si="3"/>
        <v>Strength</v>
      </c>
    </row>
    <row r="54" spans="1:12" x14ac:dyDescent="0.3">
      <c r="A54" s="118" t="s">
        <v>1176</v>
      </c>
      <c r="B54" s="120" t="s">
        <v>1125</v>
      </c>
      <c r="C54" s="117" t="s">
        <v>23</v>
      </c>
      <c r="D54" s="127">
        <v>7.6190476190476195</v>
      </c>
      <c r="E54" s="127">
        <v>27.428571428571431</v>
      </c>
      <c r="F54" s="127">
        <v>17.142857142857142</v>
      </c>
      <c r="G54" s="127">
        <v>8.5714285714285712</v>
      </c>
      <c r="H54" s="127">
        <v>1.6190476190476188</v>
      </c>
      <c r="I54" s="127">
        <v>62.38095238095238</v>
      </c>
      <c r="J54" s="128">
        <f t="shared" si="1"/>
        <v>37.61904761904762</v>
      </c>
      <c r="K54" s="129" t="str">
        <f t="shared" si="2"/>
        <v>At Risk</v>
      </c>
      <c r="L54" s="130" t="str">
        <f t="shared" si="3"/>
        <v>OFI</v>
      </c>
    </row>
    <row r="55" spans="1:12" ht="28.8" x14ac:dyDescent="0.3">
      <c r="A55" s="118" t="s">
        <v>1177</v>
      </c>
      <c r="B55" s="120" t="s">
        <v>1125</v>
      </c>
      <c r="C55" s="117" t="s">
        <v>24</v>
      </c>
      <c r="D55" s="127">
        <v>11.428571428571429</v>
      </c>
      <c r="E55" s="127">
        <v>41.523809523809526</v>
      </c>
      <c r="F55" s="127">
        <v>14.285714285714285</v>
      </c>
      <c r="G55" s="127">
        <v>4.1904761904761907</v>
      </c>
      <c r="H55" s="127">
        <v>0.47619047619047622</v>
      </c>
      <c r="I55" s="127">
        <v>71.904761904761898</v>
      </c>
      <c r="J55" s="128">
        <f t="shared" si="1"/>
        <v>28.095238095238102</v>
      </c>
      <c r="K55" s="129" t="str">
        <f t="shared" si="2"/>
        <v>At Risk</v>
      </c>
      <c r="L55" s="130" t="str">
        <f t="shared" si="3"/>
        <v>OFI</v>
      </c>
    </row>
    <row r="56" spans="1:12" x14ac:dyDescent="0.3">
      <c r="A56" s="118" t="s">
        <v>1178</v>
      </c>
      <c r="B56" s="121" t="s">
        <v>1124</v>
      </c>
      <c r="C56" s="117" t="s">
        <v>25</v>
      </c>
      <c r="D56" s="127">
        <v>35.238095238095241</v>
      </c>
      <c r="E56" s="127">
        <v>45.333333333333329</v>
      </c>
      <c r="F56" s="127">
        <v>4.5714285714285712</v>
      </c>
      <c r="G56" s="127">
        <v>0</v>
      </c>
      <c r="H56" s="127">
        <v>9.5238095238095233E-2</v>
      </c>
      <c r="I56" s="127">
        <v>85.238095238095241</v>
      </c>
      <c r="J56" s="128">
        <f t="shared" si="1"/>
        <v>14.761904761904759</v>
      </c>
      <c r="K56" s="129" t="str">
        <f t="shared" si="2"/>
        <v>Accepted</v>
      </c>
      <c r="L56" s="130" t="str">
        <f t="shared" si="3"/>
        <v>Strength</v>
      </c>
    </row>
    <row r="57" spans="1:12" x14ac:dyDescent="0.3">
      <c r="A57" s="118" t="s">
        <v>1179</v>
      </c>
      <c r="B57" s="121" t="s">
        <v>1124</v>
      </c>
      <c r="C57" s="117" t="s">
        <v>26</v>
      </c>
      <c r="D57" s="127">
        <v>21.904761904761905</v>
      </c>
      <c r="E57" s="127">
        <v>46.095238095238095</v>
      </c>
      <c r="F57" s="127">
        <v>9.7142857142857135</v>
      </c>
      <c r="G57" s="127">
        <v>1.7142857142857144</v>
      </c>
      <c r="H57" s="127">
        <v>0</v>
      </c>
      <c r="I57" s="127">
        <v>79.428571428571431</v>
      </c>
      <c r="J57" s="128">
        <f t="shared" si="1"/>
        <v>20.571428571428569</v>
      </c>
      <c r="K57" s="129" t="str">
        <f t="shared" si="2"/>
        <v>Accepted</v>
      </c>
      <c r="L57" s="130" t="str">
        <f t="shared" si="3"/>
        <v>Strength</v>
      </c>
    </row>
    <row r="58" spans="1:12" x14ac:dyDescent="0.3">
      <c r="A58" s="118" t="s">
        <v>1180</v>
      </c>
      <c r="B58" s="121" t="s">
        <v>1124</v>
      </c>
      <c r="C58" s="117" t="s">
        <v>27</v>
      </c>
      <c r="D58" s="127">
        <v>18.571428571428573</v>
      </c>
      <c r="E58" s="127">
        <v>43.80952380952381</v>
      </c>
      <c r="F58" s="127">
        <v>10.857142857142858</v>
      </c>
      <c r="G58" s="127">
        <v>3.4285714285714288</v>
      </c>
      <c r="H58" s="127">
        <v>0</v>
      </c>
      <c r="I58" s="127">
        <v>76.666666666666671</v>
      </c>
      <c r="J58" s="128">
        <f t="shared" si="1"/>
        <v>23.333333333333329</v>
      </c>
      <c r="K58" s="129" t="str">
        <f t="shared" si="2"/>
        <v>Accepted</v>
      </c>
      <c r="L58" s="130" t="str">
        <f t="shared" si="3"/>
        <v>Strength</v>
      </c>
    </row>
    <row r="59" spans="1:12" x14ac:dyDescent="0.3">
      <c r="A59" s="118" t="s">
        <v>1181</v>
      </c>
      <c r="B59" s="121" t="s">
        <v>1124</v>
      </c>
      <c r="C59" s="117" t="s">
        <v>28</v>
      </c>
      <c r="D59" s="127">
        <v>20.952380952380953</v>
      </c>
      <c r="E59" s="127">
        <v>46.476190476190474</v>
      </c>
      <c r="F59" s="127">
        <v>8.5714285714285712</v>
      </c>
      <c r="G59" s="127">
        <v>2.4761904761904763</v>
      </c>
      <c r="H59" s="127">
        <v>9.5238095238095233E-2</v>
      </c>
      <c r="I59" s="127">
        <v>78.571428571428569</v>
      </c>
      <c r="J59" s="128">
        <f t="shared" si="1"/>
        <v>21.428571428571431</v>
      </c>
      <c r="K59" s="129" t="str">
        <f t="shared" si="2"/>
        <v>Accepted</v>
      </c>
      <c r="L59" s="130" t="str">
        <f t="shared" si="3"/>
        <v>Strength</v>
      </c>
    </row>
    <row r="60" spans="1:12" x14ac:dyDescent="0.3">
      <c r="A60" s="118" t="s">
        <v>1182</v>
      </c>
      <c r="B60" s="122" t="s">
        <v>1126</v>
      </c>
      <c r="C60" s="117" t="s">
        <v>29</v>
      </c>
      <c r="D60" s="127">
        <v>19.523809523809526</v>
      </c>
      <c r="E60" s="127">
        <v>41.142857142857139</v>
      </c>
      <c r="F60" s="127">
        <v>10.285714285714285</v>
      </c>
      <c r="G60" s="127">
        <v>3.8095238095238098</v>
      </c>
      <c r="H60" s="127">
        <v>0.47619047619047622</v>
      </c>
      <c r="I60" s="127">
        <v>75.238095238095241</v>
      </c>
      <c r="J60" s="128">
        <f t="shared" si="1"/>
        <v>24.761904761904759</v>
      </c>
      <c r="K60" s="129" t="str">
        <f t="shared" si="2"/>
        <v>Accepted</v>
      </c>
      <c r="L60" s="130" t="str">
        <f t="shared" si="3"/>
        <v>Strength</v>
      </c>
    </row>
    <row r="61" spans="1:12" x14ac:dyDescent="0.3">
      <c r="A61" s="118" t="s">
        <v>1183</v>
      </c>
      <c r="B61" s="122" t="s">
        <v>1126</v>
      </c>
      <c r="C61" s="117" t="s">
        <v>30</v>
      </c>
      <c r="D61" s="127">
        <v>7.6190476190476195</v>
      </c>
      <c r="E61" s="127">
        <v>44.19047619047619</v>
      </c>
      <c r="F61" s="127">
        <v>16</v>
      </c>
      <c r="G61" s="127">
        <v>3.6190476190476191</v>
      </c>
      <c r="H61" s="127">
        <v>0.2857142857142857</v>
      </c>
      <c r="I61" s="127">
        <v>71.714285714285722</v>
      </c>
      <c r="J61" s="128">
        <f t="shared" si="1"/>
        <v>28.285714285714278</v>
      </c>
      <c r="K61" s="129" t="str">
        <f t="shared" si="2"/>
        <v>At Risk</v>
      </c>
      <c r="L61" s="130" t="str">
        <f t="shared" si="3"/>
        <v>OFI</v>
      </c>
    </row>
    <row r="62" spans="1:12" x14ac:dyDescent="0.3">
      <c r="A62" s="118" t="s">
        <v>1184</v>
      </c>
      <c r="B62" s="122" t="s">
        <v>1126</v>
      </c>
      <c r="C62" s="117" t="s">
        <v>31</v>
      </c>
      <c r="D62" s="127">
        <v>16.666666666666664</v>
      </c>
      <c r="E62" s="127">
        <v>43.428571428571431</v>
      </c>
      <c r="F62" s="127">
        <v>12.285714285714286</v>
      </c>
      <c r="G62" s="127">
        <v>2.666666666666667</v>
      </c>
      <c r="H62" s="127">
        <v>0.38095238095238093</v>
      </c>
      <c r="I62" s="127">
        <v>75.428571428571431</v>
      </c>
      <c r="J62" s="128">
        <f t="shared" si="1"/>
        <v>24.571428571428569</v>
      </c>
      <c r="K62" s="129" t="str">
        <f t="shared" si="2"/>
        <v>Accepted</v>
      </c>
      <c r="L62" s="130" t="str">
        <f t="shared" si="3"/>
        <v>Strength</v>
      </c>
    </row>
    <row r="63" spans="1:12" x14ac:dyDescent="0.3">
      <c r="A63" s="118" t="s">
        <v>1185</v>
      </c>
      <c r="B63" s="122" t="s">
        <v>1126</v>
      </c>
      <c r="C63" s="117" t="s">
        <v>32</v>
      </c>
      <c r="D63" s="127">
        <v>17.142857142857142</v>
      </c>
      <c r="E63" s="127">
        <v>43.047619047619044</v>
      </c>
      <c r="F63" s="127">
        <v>12.571428571428573</v>
      </c>
      <c r="G63" s="127">
        <v>2.666666666666667</v>
      </c>
      <c r="H63" s="127">
        <v>0.2857142857142857</v>
      </c>
      <c r="I63" s="127">
        <v>75.714285714285708</v>
      </c>
      <c r="J63" s="128">
        <f t="shared" si="1"/>
        <v>24.285714285714292</v>
      </c>
      <c r="K63" s="129" t="str">
        <f t="shared" si="2"/>
        <v>Accepted</v>
      </c>
      <c r="L63" s="130" t="str">
        <f t="shared" si="3"/>
        <v>Strength</v>
      </c>
    </row>
    <row r="64" spans="1:12" x14ac:dyDescent="0.3">
      <c r="A64" s="118" t="s">
        <v>1186</v>
      </c>
      <c r="B64" s="122" t="s">
        <v>1126</v>
      </c>
      <c r="C64" s="117" t="s">
        <v>33</v>
      </c>
      <c r="D64" s="127">
        <v>26.666666666666668</v>
      </c>
      <c r="E64" s="127">
        <v>43.80952380952381</v>
      </c>
      <c r="F64" s="127">
        <v>6.8571428571428577</v>
      </c>
      <c r="G64" s="127">
        <v>1.9047619047619049</v>
      </c>
      <c r="H64" s="127">
        <v>0.47619047619047622</v>
      </c>
      <c r="I64" s="127">
        <v>79.714285714285722</v>
      </c>
      <c r="J64" s="128">
        <f t="shared" si="1"/>
        <v>20.285714285714278</v>
      </c>
      <c r="K64" s="129" t="str">
        <f t="shared" si="2"/>
        <v>Accepted</v>
      </c>
      <c r="L64" s="130" t="str">
        <f t="shared" si="3"/>
        <v>Strength</v>
      </c>
    </row>
    <row r="65" spans="1:12" x14ac:dyDescent="0.3">
      <c r="A65" s="118" t="s">
        <v>1187</v>
      </c>
      <c r="B65" s="123" t="s">
        <v>1127</v>
      </c>
      <c r="C65" s="117" t="s">
        <v>34</v>
      </c>
      <c r="D65" s="127">
        <v>10.952380952380953</v>
      </c>
      <c r="E65" s="127">
        <v>31.61904761904762</v>
      </c>
      <c r="F65" s="127">
        <v>12</v>
      </c>
      <c r="G65" s="127">
        <v>9.1428571428571423</v>
      </c>
      <c r="H65" s="127">
        <v>1.3333333333333335</v>
      </c>
      <c r="I65" s="127">
        <v>65.047619047619037</v>
      </c>
      <c r="J65" s="128">
        <f t="shared" si="1"/>
        <v>34.952380952380963</v>
      </c>
      <c r="K65" s="129" t="str">
        <f t="shared" si="2"/>
        <v>At Risk</v>
      </c>
      <c r="L65" s="130" t="str">
        <f t="shared" si="3"/>
        <v>OFI</v>
      </c>
    </row>
    <row r="66" spans="1:12" x14ac:dyDescent="0.3">
      <c r="A66" s="118" t="s">
        <v>1188</v>
      </c>
      <c r="B66" s="123" t="s">
        <v>1127</v>
      </c>
      <c r="C66" s="117" t="s">
        <v>35</v>
      </c>
      <c r="D66" s="127">
        <v>16.19047619047619</v>
      </c>
      <c r="E66" s="127">
        <v>46.095238095238095</v>
      </c>
      <c r="F66" s="127">
        <v>12</v>
      </c>
      <c r="G66" s="127">
        <v>1.9047619047619049</v>
      </c>
      <c r="H66" s="127">
        <v>0.2857142857142857</v>
      </c>
      <c r="I66" s="127">
        <v>76.476190476190482</v>
      </c>
      <c r="J66" s="128">
        <f t="shared" si="1"/>
        <v>23.523809523809518</v>
      </c>
      <c r="K66" s="129" t="str">
        <f t="shared" si="2"/>
        <v>Accepted</v>
      </c>
      <c r="L66" s="130" t="str">
        <f t="shared" si="3"/>
        <v>Strength</v>
      </c>
    </row>
    <row r="67" spans="1:12" x14ac:dyDescent="0.3">
      <c r="A67" s="118" t="s">
        <v>1189</v>
      </c>
      <c r="B67" s="123" t="s">
        <v>1127</v>
      </c>
      <c r="C67" s="117" t="s">
        <v>36</v>
      </c>
      <c r="D67" s="127">
        <v>10.476190476190476</v>
      </c>
      <c r="E67" s="127">
        <v>36.571428571428569</v>
      </c>
      <c r="F67" s="127">
        <v>13.428571428571429</v>
      </c>
      <c r="G67" s="127">
        <v>6.2857142857142865</v>
      </c>
      <c r="H67" s="127">
        <v>1.1428571428571428</v>
      </c>
      <c r="I67" s="127">
        <v>67.904761904761898</v>
      </c>
      <c r="J67" s="128">
        <f t="shared" si="1"/>
        <v>32.095238095238102</v>
      </c>
      <c r="K67" s="129" t="str">
        <f t="shared" si="2"/>
        <v>At Risk</v>
      </c>
      <c r="L67" s="130" t="str">
        <f t="shared" si="3"/>
        <v>OFI</v>
      </c>
    </row>
    <row r="68" spans="1:12" x14ac:dyDescent="0.3">
      <c r="A68" s="118" t="s">
        <v>1190</v>
      </c>
      <c r="B68" s="123" t="s">
        <v>1127</v>
      </c>
      <c r="C68" s="117" t="s">
        <v>37</v>
      </c>
      <c r="D68" s="127">
        <v>20.476190476190474</v>
      </c>
      <c r="E68" s="127">
        <v>51.809523809523803</v>
      </c>
      <c r="F68" s="127">
        <v>7.4285714285714288</v>
      </c>
      <c r="G68" s="127">
        <v>0.95238095238095244</v>
      </c>
      <c r="H68" s="127">
        <v>0</v>
      </c>
      <c r="I68" s="127">
        <v>80.666666666666657</v>
      </c>
      <c r="J68" s="128">
        <f t="shared" si="1"/>
        <v>19.333333333333343</v>
      </c>
      <c r="K68" s="129" t="str">
        <f t="shared" si="2"/>
        <v>Accepted</v>
      </c>
      <c r="L68" s="130" t="str">
        <f t="shared" si="3"/>
        <v>Strength</v>
      </c>
    </row>
    <row r="69" spans="1:12" ht="28.8" x14ac:dyDescent="0.3">
      <c r="A69" s="118" t="s">
        <v>1191</v>
      </c>
      <c r="B69" s="123" t="s">
        <v>1127</v>
      </c>
      <c r="C69" s="117" t="s">
        <v>38</v>
      </c>
      <c r="D69" s="127">
        <v>13.333333333333334</v>
      </c>
      <c r="E69" s="127">
        <v>41.523809523809526</v>
      </c>
      <c r="F69" s="127">
        <v>13.428571428571429</v>
      </c>
      <c r="G69" s="127">
        <v>3.8095238095238098</v>
      </c>
      <c r="H69" s="127">
        <v>0.5714285714285714</v>
      </c>
      <c r="I69" s="127">
        <v>72.666666666666671</v>
      </c>
      <c r="J69" s="128">
        <f t="shared" si="1"/>
        <v>27.333333333333329</v>
      </c>
      <c r="K69" s="129" t="str">
        <f t="shared" si="2"/>
        <v>At Risk</v>
      </c>
      <c r="L69" s="130" t="str">
        <f t="shared" si="3"/>
        <v>OFI</v>
      </c>
    </row>
    <row r="70" spans="1:12" x14ac:dyDescent="0.3">
      <c r="A70" s="118" t="s">
        <v>1192</v>
      </c>
      <c r="B70" s="124" t="s">
        <v>1128</v>
      </c>
      <c r="C70" s="117" t="s">
        <v>39</v>
      </c>
      <c r="D70" s="127">
        <v>10.526315789473683</v>
      </c>
      <c r="E70" s="127">
        <v>28.771929824561404</v>
      </c>
      <c r="F70" s="127">
        <v>22.105263157894736</v>
      </c>
      <c r="G70" s="127">
        <v>4.5614035087719298</v>
      </c>
      <c r="H70" s="127">
        <v>1.0526315789473684</v>
      </c>
      <c r="I70" s="127">
        <v>67.017543859649123</v>
      </c>
      <c r="J70" s="128">
        <f t="shared" si="1"/>
        <v>32.982456140350877</v>
      </c>
      <c r="K70" s="129" t="str">
        <f t="shared" si="2"/>
        <v>At Risk</v>
      </c>
      <c r="L70" s="130" t="str">
        <f t="shared" si="3"/>
        <v>OFI</v>
      </c>
    </row>
    <row r="71" spans="1:12" x14ac:dyDescent="0.3">
      <c r="A71" s="118" t="s">
        <v>1193</v>
      </c>
      <c r="B71" s="124" t="s">
        <v>1128</v>
      </c>
      <c r="C71" s="117" t="s">
        <v>40</v>
      </c>
      <c r="D71" s="127">
        <v>12.857142857142856</v>
      </c>
      <c r="E71" s="127">
        <v>41.142857142857139</v>
      </c>
      <c r="F71" s="127">
        <v>10.571428571428571</v>
      </c>
      <c r="G71" s="127">
        <v>4.5714285714285712</v>
      </c>
      <c r="H71" s="127">
        <v>1.3333333333333335</v>
      </c>
      <c r="I71" s="127">
        <v>70.476190476190482</v>
      </c>
      <c r="J71" s="128">
        <f t="shared" si="1"/>
        <v>29.523809523809518</v>
      </c>
      <c r="K71" s="129" t="str">
        <f t="shared" si="2"/>
        <v>At Risk</v>
      </c>
      <c r="L71" s="130" t="str">
        <f t="shared" si="3"/>
        <v>OFI</v>
      </c>
    </row>
    <row r="72" spans="1:12" x14ac:dyDescent="0.3">
      <c r="A72" s="118" t="s">
        <v>1194</v>
      </c>
      <c r="B72" s="125" t="s">
        <v>1129</v>
      </c>
      <c r="C72" s="117" t="s">
        <v>41</v>
      </c>
      <c r="D72" s="127">
        <v>16.577540106951872</v>
      </c>
      <c r="E72" s="127">
        <v>57.326203208556151</v>
      </c>
      <c r="F72" s="127">
        <v>4.8128342245989302</v>
      </c>
      <c r="G72" s="127">
        <v>0.64171122994652408</v>
      </c>
      <c r="H72" s="127">
        <v>0.42780748663101603</v>
      </c>
      <c r="I72" s="127">
        <v>79.786096256684488</v>
      </c>
      <c r="J72" s="128">
        <f t="shared" si="1"/>
        <v>20.213903743315512</v>
      </c>
      <c r="K72" s="129" t="str">
        <f t="shared" si="2"/>
        <v>Accepted</v>
      </c>
      <c r="L72" s="130" t="str">
        <f t="shared" si="3"/>
        <v>Strength</v>
      </c>
    </row>
    <row r="73" spans="1:12" x14ac:dyDescent="0.3">
      <c r="A73" s="118" t="s">
        <v>1195</v>
      </c>
      <c r="B73" s="125" t="s">
        <v>1129</v>
      </c>
      <c r="C73" s="117" t="s">
        <v>42</v>
      </c>
      <c r="D73" s="127">
        <v>16.129032258064516</v>
      </c>
      <c r="E73" s="127">
        <v>51.182795698924735</v>
      </c>
      <c r="F73" s="127">
        <v>5.806451612903226</v>
      </c>
      <c r="G73" s="127">
        <v>1.7204301075268817</v>
      </c>
      <c r="H73" s="127">
        <v>1.1827956989247312</v>
      </c>
      <c r="I73" s="127">
        <v>76.021505376344095</v>
      </c>
      <c r="J73" s="128">
        <f t="shared" si="1"/>
        <v>23.978494623655905</v>
      </c>
      <c r="K73" s="129" t="str">
        <f t="shared" si="2"/>
        <v>Accepted</v>
      </c>
      <c r="L73" s="130" t="str">
        <f t="shared" si="3"/>
        <v>Strength</v>
      </c>
    </row>
    <row r="74" spans="1:12" x14ac:dyDescent="0.3">
      <c r="A74" s="118" t="s">
        <v>1196</v>
      </c>
      <c r="B74" s="126" t="s">
        <v>1130</v>
      </c>
      <c r="C74" s="117" t="s">
        <v>43</v>
      </c>
      <c r="D74" s="127">
        <v>14.761904761904763</v>
      </c>
      <c r="E74" s="127">
        <v>44.952380952380956</v>
      </c>
      <c r="F74" s="127">
        <v>12.285714285714286</v>
      </c>
      <c r="G74" s="127">
        <v>3.0476190476190474</v>
      </c>
      <c r="H74" s="127">
        <v>0.19047619047619047</v>
      </c>
      <c r="I74" s="127">
        <v>75.238095238095241</v>
      </c>
      <c r="J74" s="128">
        <f t="shared" si="1"/>
        <v>24.761904761904759</v>
      </c>
      <c r="K74" s="129" t="str">
        <f t="shared" si="2"/>
        <v>Accepted</v>
      </c>
      <c r="L74" s="130" t="str">
        <f t="shared" si="3"/>
        <v>Strength</v>
      </c>
    </row>
    <row r="75" spans="1:12" x14ac:dyDescent="0.3">
      <c r="A75" s="118" t="s">
        <v>1197</v>
      </c>
      <c r="B75" s="126" t="s">
        <v>1130</v>
      </c>
      <c r="C75" s="117" t="s">
        <v>44</v>
      </c>
      <c r="D75" s="127">
        <v>25.714285714285712</v>
      </c>
      <c r="E75" s="127">
        <v>36.571428571428569</v>
      </c>
      <c r="F75" s="127">
        <v>12</v>
      </c>
      <c r="G75" s="127">
        <v>2.2857142857142856</v>
      </c>
      <c r="H75" s="127">
        <v>0.5714285714285714</v>
      </c>
      <c r="I75" s="127">
        <v>77.142857142857153</v>
      </c>
      <c r="J75" s="128">
        <f t="shared" si="1"/>
        <v>22.857142857142847</v>
      </c>
      <c r="K75" s="129" t="str">
        <f t="shared" si="2"/>
        <v>Accepted</v>
      </c>
      <c r="L75" s="130" t="str">
        <f t="shared" si="3"/>
        <v>Strength</v>
      </c>
    </row>
    <row r="76" spans="1:12" x14ac:dyDescent="0.3">
      <c r="J76" s="131">
        <v>25.855500821018062</v>
      </c>
    </row>
  </sheetData>
  <conditionalFormatting sqref="K3:K37">
    <cfRule type="containsText" dxfId="17" priority="19" operator="containsText" text="Accepted">
      <formula>NOT(ISERROR(SEARCH("Accepted",K3)))</formula>
    </cfRule>
    <cfRule type="containsText" dxfId="16" priority="20" operator="containsText" text="Accepted">
      <formula>NOT(ISERROR(SEARCH("Accepted",K3)))</formula>
    </cfRule>
    <cfRule type="containsText" dxfId="15" priority="21" operator="containsText" text="At Risk">
      <formula>NOT(ISERROR(SEARCH("At Risk",K3)))</formula>
    </cfRule>
    <cfRule type="containsText" dxfId="14" priority="22" operator="containsText" text="At Risk">
      <formula>NOT(ISERROR(SEARCH("At Risk",K3)))</formula>
    </cfRule>
    <cfRule type="containsText" dxfId="13" priority="23" operator="containsText" text="at risk">
      <formula>NOT(ISERROR(SEARCH("at risk",K3)))</formula>
    </cfRule>
    <cfRule type="containsText" dxfId="12" priority="24" operator="containsText" text="accepted">
      <formula>NOT(ISERROR(SEARCH("accepted",K3)))</formula>
    </cfRule>
  </conditionalFormatting>
  <conditionalFormatting sqref="K41:K75">
    <cfRule type="containsText" dxfId="11" priority="1" operator="containsText" text="Accepted">
      <formula>NOT(ISERROR(SEARCH("Accepted",K41)))</formula>
    </cfRule>
    <cfRule type="containsText" dxfId="10" priority="2" operator="containsText" text="Accepted">
      <formula>NOT(ISERROR(SEARCH("Accepted",K41)))</formula>
    </cfRule>
    <cfRule type="containsText" dxfId="9" priority="3" operator="containsText" text="At Risk">
      <formula>NOT(ISERROR(SEARCH("At Risk",K41)))</formula>
    </cfRule>
    <cfRule type="containsText" dxfId="8" priority="4" operator="containsText" text="At Risk">
      <formula>NOT(ISERROR(SEARCH("At Risk",K41)))</formula>
    </cfRule>
    <cfRule type="containsText" dxfId="7" priority="5" operator="containsText" text="at risk">
      <formula>NOT(ISERROR(SEARCH("at risk",K41)))</formula>
    </cfRule>
    <cfRule type="containsText" dxfId="6" priority="6" operator="containsText" text="accepted">
      <formula>NOT(ISERROR(SEARCH("accepted",K41)))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65"/>
  <sheetViews>
    <sheetView topLeftCell="A42" zoomScaleNormal="100" workbookViewId="0">
      <selection activeCell="I56" sqref="I56:O64"/>
    </sheetView>
  </sheetViews>
  <sheetFormatPr defaultRowHeight="14.4" x14ac:dyDescent="0.3"/>
  <cols>
    <col min="9" max="9" width="13.21875" customWidth="1"/>
    <col min="22" max="22" width="9.77734375" customWidth="1"/>
    <col min="29" max="36" width="9.77734375" customWidth="1"/>
  </cols>
  <sheetData>
    <row r="1" spans="1:72" x14ac:dyDescent="0.3">
      <c r="A1" s="3" t="s">
        <v>1213</v>
      </c>
      <c r="B1" s="30" t="s">
        <v>1123</v>
      </c>
      <c r="C1" s="30" t="s">
        <v>1123</v>
      </c>
      <c r="D1" s="30" t="s">
        <v>1123</v>
      </c>
      <c r="E1" s="30" t="s">
        <v>1123</v>
      </c>
      <c r="F1" s="30" t="s">
        <v>1123</v>
      </c>
      <c r="G1" s="30" t="s">
        <v>1123</v>
      </c>
      <c r="H1" s="30" t="s">
        <v>1123</v>
      </c>
      <c r="I1" s="30" t="s">
        <v>1123</v>
      </c>
      <c r="J1" s="30" t="s">
        <v>1123</v>
      </c>
      <c r="K1" s="30" t="s">
        <v>1123</v>
      </c>
      <c r="L1" s="30" t="s">
        <v>1123</v>
      </c>
      <c r="M1" s="32" t="s">
        <v>1125</v>
      </c>
      <c r="N1" s="32" t="s">
        <v>1125</v>
      </c>
      <c r="O1" s="32" t="s">
        <v>1125</v>
      </c>
      <c r="P1" s="32" t="s">
        <v>1125</v>
      </c>
      <c r="Q1" s="31" t="s">
        <v>1124</v>
      </c>
      <c r="R1" s="31" t="s">
        <v>1124</v>
      </c>
      <c r="S1" s="31" t="s">
        <v>1124</v>
      </c>
      <c r="T1" s="31" t="s">
        <v>1124</v>
      </c>
      <c r="U1" s="33" t="s">
        <v>1126</v>
      </c>
      <c r="V1" s="33" t="s">
        <v>1126</v>
      </c>
      <c r="W1" s="33" t="s">
        <v>1126</v>
      </c>
      <c r="X1" s="33" t="s">
        <v>1126</v>
      </c>
      <c r="Y1" s="33" t="s">
        <v>1126</v>
      </c>
      <c r="Z1" s="34" t="s">
        <v>1127</v>
      </c>
      <c r="AA1" s="34" t="s">
        <v>1127</v>
      </c>
      <c r="AB1" s="34" t="s">
        <v>1127</v>
      </c>
      <c r="AC1" s="34" t="s">
        <v>1127</v>
      </c>
      <c r="AD1" s="34" t="s">
        <v>1127</v>
      </c>
      <c r="AE1" s="35" t="s">
        <v>1128</v>
      </c>
      <c r="AF1" s="35" t="s">
        <v>1128</v>
      </c>
      <c r="AG1" s="36" t="s">
        <v>1129</v>
      </c>
      <c r="AH1" s="36" t="s">
        <v>1129</v>
      </c>
      <c r="AI1" s="37" t="s">
        <v>1130</v>
      </c>
      <c r="AJ1" s="37" t="s">
        <v>1130</v>
      </c>
    </row>
    <row r="2" spans="1:72" ht="194.4" customHeight="1" x14ac:dyDescent="0.3">
      <c r="A2" s="4" t="s">
        <v>1097</v>
      </c>
      <c r="B2" s="10" t="s">
        <v>10</v>
      </c>
      <c r="C2" s="10" t="s">
        <v>11</v>
      </c>
      <c r="D2" s="10" t="s">
        <v>12</v>
      </c>
      <c r="E2" s="10" t="s">
        <v>13</v>
      </c>
      <c r="F2" s="10" t="s">
        <v>14</v>
      </c>
      <c r="G2" s="10" t="s">
        <v>15</v>
      </c>
      <c r="H2" s="10" t="s">
        <v>16</v>
      </c>
      <c r="I2" s="10" t="s">
        <v>17</v>
      </c>
      <c r="J2" s="10" t="s">
        <v>18</v>
      </c>
      <c r="K2" s="10" t="s">
        <v>19</v>
      </c>
      <c r="L2" s="10" t="s">
        <v>20</v>
      </c>
      <c r="M2" s="10" t="s">
        <v>21</v>
      </c>
      <c r="N2" s="10" t="s">
        <v>22</v>
      </c>
      <c r="O2" s="10" t="s">
        <v>23</v>
      </c>
      <c r="P2" s="10" t="s">
        <v>24</v>
      </c>
      <c r="Q2" s="10" t="s">
        <v>25</v>
      </c>
      <c r="R2" s="10" t="s">
        <v>26</v>
      </c>
      <c r="S2" s="10" t="s">
        <v>27</v>
      </c>
      <c r="T2" s="10" t="s">
        <v>28</v>
      </c>
      <c r="U2" s="10" t="s">
        <v>29</v>
      </c>
      <c r="V2" s="10" t="s">
        <v>30</v>
      </c>
      <c r="W2" s="10" t="s">
        <v>31</v>
      </c>
      <c r="X2" s="10" t="s">
        <v>32</v>
      </c>
      <c r="Y2" s="10" t="s">
        <v>33</v>
      </c>
      <c r="Z2" s="10" t="s">
        <v>34</v>
      </c>
      <c r="AA2" s="10" t="s">
        <v>35</v>
      </c>
      <c r="AB2" s="10" t="s">
        <v>36</v>
      </c>
      <c r="AC2" s="10" t="s">
        <v>37</v>
      </c>
      <c r="AD2" s="10" t="s">
        <v>38</v>
      </c>
      <c r="AE2" s="10" t="s">
        <v>39</v>
      </c>
      <c r="AF2" s="10" t="s">
        <v>40</v>
      </c>
      <c r="AG2" s="10" t="s">
        <v>41</v>
      </c>
      <c r="AH2" s="10" t="s">
        <v>42</v>
      </c>
      <c r="AI2" s="10" t="s">
        <v>43</v>
      </c>
      <c r="AJ2" s="10" t="s">
        <v>44</v>
      </c>
      <c r="AM2" t="s">
        <v>1106</v>
      </c>
    </row>
    <row r="3" spans="1:72" ht="24" x14ac:dyDescent="0.3">
      <c r="A3" s="5" t="s">
        <v>1098</v>
      </c>
      <c r="B3" s="6">
        <f>COUNTIF('Sec_Clean data'!K$2:K$211,5)</f>
        <v>33</v>
      </c>
      <c r="C3" s="6">
        <f>COUNTIF('Sec_Clean data'!L$2:L$211,5)</f>
        <v>22</v>
      </c>
      <c r="D3" s="6">
        <f>COUNTIF('Sec_Clean data'!M$2:M$211,5)</f>
        <v>36</v>
      </c>
      <c r="E3" s="6">
        <f>COUNTIF('Sec_Clean data'!N$2:N$211,5)</f>
        <v>38</v>
      </c>
      <c r="F3" s="6">
        <f>COUNTIF('Sec_Clean data'!O$2:O$211,5)</f>
        <v>26</v>
      </c>
      <c r="G3" s="6">
        <f>COUNTIF('Sec_Clean data'!P$2:P$211,5)</f>
        <v>18</v>
      </c>
      <c r="H3" s="6">
        <f>COUNTIF('Sec_Clean data'!Q$2:Q$211,5)</f>
        <v>36</v>
      </c>
      <c r="I3" s="6">
        <f>COUNTIF('Sec_Clean data'!R$2:R$211,5)</f>
        <v>30</v>
      </c>
      <c r="J3" s="6">
        <f>COUNTIF('Sec_Clean data'!S$2:S$211,5)</f>
        <v>46</v>
      </c>
      <c r="K3" s="6">
        <f>COUNTIF('Sec_Clean data'!T$2:T$211,5)</f>
        <v>29</v>
      </c>
      <c r="L3" s="6">
        <f>COUNTIF('Sec_Clean data'!U$2:U$211,5)</f>
        <v>42</v>
      </c>
      <c r="M3" s="6">
        <f>COUNTIF('Sec_Clean data'!V$2:V$211,5)</f>
        <v>27</v>
      </c>
      <c r="N3" s="6">
        <f>COUNTIF('Sec_Clean data'!W$2:W$211,5)</f>
        <v>61</v>
      </c>
      <c r="O3" s="6">
        <f>COUNTIF('Sec_Clean data'!X$2:X$211,5)</f>
        <v>16</v>
      </c>
      <c r="P3" s="6">
        <f>COUNTIF('Sec_Clean data'!Y$2:Y$211,5)</f>
        <v>24</v>
      </c>
      <c r="Q3" s="6">
        <f>COUNTIF('Sec_Clean data'!Z$2:Z$211,5)</f>
        <v>74</v>
      </c>
      <c r="R3" s="6">
        <f>COUNTIF('Sec_Clean data'!AA$2:AA$211,5)</f>
        <v>46</v>
      </c>
      <c r="S3" s="6">
        <f>COUNTIF('Sec_Clean data'!AB$2:AB$211,5)</f>
        <v>39</v>
      </c>
      <c r="T3" s="6">
        <f>COUNTIF('Sec_Clean data'!AC$2:AC$211,5)</f>
        <v>44</v>
      </c>
      <c r="U3" s="6">
        <f>COUNTIF('Sec_Clean data'!AD$2:AD$211,5)</f>
        <v>41</v>
      </c>
      <c r="V3" s="6">
        <f>COUNTIF('Sec_Clean data'!AE$2:AE$211,5)</f>
        <v>16</v>
      </c>
      <c r="W3" s="6">
        <f>COUNTIF('Sec_Clean data'!AF$2:AF$211,5)</f>
        <v>35</v>
      </c>
      <c r="X3" s="6">
        <f>COUNTIF('Sec_Clean data'!AG$2:AG$211,5)</f>
        <v>36</v>
      </c>
      <c r="Y3" s="6">
        <f>COUNTIF('Sec_Clean data'!AH$2:AH$211,5)</f>
        <v>56</v>
      </c>
      <c r="Z3" s="6">
        <f>COUNTIF('Sec_Clean data'!AI$2:AI$211,5)</f>
        <v>23</v>
      </c>
      <c r="AA3" s="6">
        <f>COUNTIF('Sec_Clean data'!AJ$2:AJ$211,5)</f>
        <v>34</v>
      </c>
      <c r="AB3" s="6">
        <f>COUNTIF('Sec_Clean data'!AK$2:AK$211,5)</f>
        <v>22</v>
      </c>
      <c r="AC3" s="6">
        <f>COUNTIF('Sec_Clean data'!AL$2:AL$211,5)</f>
        <v>43</v>
      </c>
      <c r="AD3" s="6">
        <f>COUNTIF('Sec_Clean data'!AM$2:AM$211,5)</f>
        <v>28</v>
      </c>
      <c r="AE3" s="6">
        <f>COUNTIF('Sec_Clean data'!AN$2:AN$211,5)</f>
        <v>12</v>
      </c>
      <c r="AF3" s="6">
        <f>COUNTIF('Sec_Clean data'!AO$2:AO$211,5)</f>
        <v>27</v>
      </c>
      <c r="AG3" s="6">
        <f>COUNTIF('Sec_Clean data'!AP$2:AP$211,5)</f>
        <v>31</v>
      </c>
      <c r="AH3" s="6">
        <f>COUNTIF('Sec_Clean data'!AQ$2:AQ$211,5)</f>
        <v>30</v>
      </c>
      <c r="AI3" s="6">
        <f>COUNTIF('Sec_Clean data'!AR$2:AR$211,5)</f>
        <v>31</v>
      </c>
      <c r="AJ3" s="6">
        <f>COUNTIF('Sec_Clean data'!AS$2:AS$211,5)</f>
        <v>54</v>
      </c>
      <c r="AL3" s="6" t="s">
        <v>1107</v>
      </c>
      <c r="AM3" s="9">
        <f>AVERAGE($B3:$AJ3)</f>
        <v>34.457142857142856</v>
      </c>
      <c r="AN3" s="11" t="s">
        <v>1108</v>
      </c>
      <c r="AO3" s="12">
        <f>AM3/$T$8*100</f>
        <v>16.408163265306122</v>
      </c>
    </row>
    <row r="4" spans="1:72" x14ac:dyDescent="0.3">
      <c r="A4" s="5" t="s">
        <v>1099</v>
      </c>
      <c r="B4" s="6">
        <f>COUNTIF('Sec_Clean data'!K$2:K$211,4)</f>
        <v>123</v>
      </c>
      <c r="C4" s="6">
        <f>COUNTIF('Sec_Clean data'!L$2:L$211,4)</f>
        <v>108</v>
      </c>
      <c r="D4" s="6">
        <f>COUNTIF('Sec_Clean data'!M$2:M$211,4)</f>
        <v>101</v>
      </c>
      <c r="E4" s="6">
        <f>COUNTIF('Sec_Clean data'!N$2:N$211,4)</f>
        <v>102</v>
      </c>
      <c r="F4" s="6">
        <f>COUNTIF('Sec_Clean data'!O$2:O$211,4)</f>
        <v>114</v>
      </c>
      <c r="G4" s="6">
        <f>COUNTIF('Sec_Clean data'!P$2:P$211,4)</f>
        <v>99</v>
      </c>
      <c r="H4" s="6">
        <f>COUNTIF('Sec_Clean data'!Q$2:Q$211,4)</f>
        <v>100</v>
      </c>
      <c r="I4" s="6">
        <f>COUNTIF('Sec_Clean data'!R$2:R$211,4)</f>
        <v>89</v>
      </c>
      <c r="J4" s="6">
        <f>COUNTIF('Sec_Clean data'!S$2:S$211,4)</f>
        <v>101</v>
      </c>
      <c r="K4" s="6">
        <f>COUNTIF('Sec_Clean data'!T$2:T$211,4)</f>
        <v>100</v>
      </c>
      <c r="L4" s="6">
        <f>COUNTIF('Sec_Clean data'!U$2:U$211,4)</f>
        <v>91</v>
      </c>
      <c r="M4" s="6">
        <f>COUNTIF('Sec_Clean data'!V$2:V$211,4)</f>
        <v>105</v>
      </c>
      <c r="N4" s="6">
        <f>COUNTIF('Sec_Clean data'!W$2:W$211,4)</f>
        <v>98</v>
      </c>
      <c r="O4" s="6">
        <f>COUNTIF('Sec_Clean data'!X$2:X$211,4)</f>
        <v>72</v>
      </c>
      <c r="P4" s="6">
        <f>COUNTIF('Sec_Clean data'!Y$2:Y$211,4)</f>
        <v>109</v>
      </c>
      <c r="Q4" s="6">
        <f>COUNTIF('Sec_Clean data'!Z$2:Z$211,4)</f>
        <v>119</v>
      </c>
      <c r="R4" s="6">
        <f>COUNTIF('Sec_Clean data'!AA$2:AA$211,4)</f>
        <v>121</v>
      </c>
      <c r="S4" s="6">
        <f>COUNTIF('Sec_Clean data'!AB$2:AB$211,4)</f>
        <v>115</v>
      </c>
      <c r="T4" s="6">
        <f>COUNTIF('Sec_Clean data'!AC$2:AC$211,4)</f>
        <v>122</v>
      </c>
      <c r="U4" s="6">
        <f>COUNTIF('Sec_Clean data'!AD$2:AD$211,4)</f>
        <v>108</v>
      </c>
      <c r="V4" s="6">
        <f>COUNTIF('Sec_Clean data'!AE$2:AE$211,4)</f>
        <v>116</v>
      </c>
      <c r="W4" s="6">
        <f>COUNTIF('Sec_Clean data'!AF$2:AF$211,4)</f>
        <v>114</v>
      </c>
      <c r="X4" s="6">
        <f>COUNTIF('Sec_Clean data'!AG$2:AG$211,4)</f>
        <v>113</v>
      </c>
      <c r="Y4" s="6">
        <f>COUNTIF('Sec_Clean data'!AH$2:AH$211,4)</f>
        <v>115</v>
      </c>
      <c r="Z4" s="6">
        <f>COUNTIF('Sec_Clean data'!AI$2:AI$211,4)</f>
        <v>83</v>
      </c>
      <c r="AA4" s="6">
        <f>COUNTIF('Sec_Clean data'!AJ$2:AJ$211,4)</f>
        <v>121</v>
      </c>
      <c r="AB4" s="6">
        <f>COUNTIF('Sec_Clean data'!AK$2:AK$211,4)</f>
        <v>96</v>
      </c>
      <c r="AC4" s="6">
        <f>COUNTIF('Sec_Clean data'!AL$2:AL$211,4)</f>
        <v>136</v>
      </c>
      <c r="AD4" s="6">
        <f>COUNTIF('Sec_Clean data'!AM$2:AM$211,4)</f>
        <v>109</v>
      </c>
      <c r="AE4" s="6">
        <f>COUNTIF('Sec_Clean data'!AN$2:AN$211,4)</f>
        <v>41</v>
      </c>
      <c r="AF4" s="6">
        <f>COUNTIF('Sec_Clean data'!AO$2:AO$211,4)</f>
        <v>108</v>
      </c>
      <c r="AG4" s="6">
        <f>COUNTIF('Sec_Clean data'!AP$2:AP$211,4)</f>
        <v>134</v>
      </c>
      <c r="AH4" s="6">
        <f>COUNTIF('Sec_Clean data'!AQ$2:AQ$211,4)</f>
        <v>119</v>
      </c>
      <c r="AI4" s="6">
        <f>COUNTIF('Sec_Clean data'!AR$2:AR$211,4)</f>
        <v>118</v>
      </c>
      <c r="AJ4" s="6">
        <f>COUNTIF('Sec_Clean data'!AS$2:AS$211,4)</f>
        <v>96</v>
      </c>
      <c r="AL4" s="6" t="s">
        <v>1109</v>
      </c>
      <c r="AM4" s="9">
        <f t="shared" ref="AM4:AM7" si="0">AVERAGE($B4:$AJ4)</f>
        <v>106.17142857142858</v>
      </c>
      <c r="AN4" s="13" t="s">
        <v>1110</v>
      </c>
      <c r="AO4" s="14">
        <f>AM4/$T$8*100</f>
        <v>50.557823129251702</v>
      </c>
    </row>
    <row r="5" spans="1:72" ht="36" x14ac:dyDescent="0.3">
      <c r="A5" s="5" t="s">
        <v>1100</v>
      </c>
      <c r="B5" s="6">
        <f>COUNTIF('Sec_Clean data'!K$2:K$211,3)</f>
        <v>40</v>
      </c>
      <c r="C5" s="6">
        <f>COUNTIF('Sec_Clean data'!L$2:L$211,3)</f>
        <v>51</v>
      </c>
      <c r="D5" s="6">
        <f>COUNTIF('Sec_Clean data'!M$2:M$211,3)</f>
        <v>53</v>
      </c>
      <c r="E5" s="6">
        <f>COUNTIF('Sec_Clean data'!N$2:N$211,3)</f>
        <v>43</v>
      </c>
      <c r="F5" s="6">
        <f>COUNTIF('Sec_Clean data'!O$2:O$211,3)</f>
        <v>43</v>
      </c>
      <c r="G5" s="6">
        <f>COUNTIF('Sec_Clean data'!P$2:P$211,3)</f>
        <v>68</v>
      </c>
      <c r="H5" s="6">
        <f>COUNTIF('Sec_Clean data'!Q$2:Q$211,3)</f>
        <v>50</v>
      </c>
      <c r="I5" s="6">
        <f>COUNTIF('Sec_Clean data'!R$2:R$211,3)</f>
        <v>47</v>
      </c>
      <c r="J5" s="6">
        <f>COUNTIF('Sec_Clean data'!S$2:S$211,3)</f>
        <v>44</v>
      </c>
      <c r="K5" s="6">
        <f>COUNTIF('Sec_Clean data'!T$2:T$211,3)</f>
        <v>49</v>
      </c>
      <c r="L5" s="6">
        <f>COUNTIF('Sec_Clean data'!U$2:U$211,3)</f>
        <v>57</v>
      </c>
      <c r="M5" s="6">
        <f>COUNTIF('Sec_Clean data'!V$2:V$211,3)</f>
        <v>45</v>
      </c>
      <c r="N5" s="6">
        <f>COUNTIF('Sec_Clean data'!W$2:W$211,3)</f>
        <v>44</v>
      </c>
      <c r="O5" s="6">
        <f>COUNTIF('Sec_Clean data'!X$2:X$211,3)</f>
        <v>60</v>
      </c>
      <c r="P5" s="6">
        <f>COUNTIF('Sec_Clean data'!Y$2:Y$211,3)</f>
        <v>50</v>
      </c>
      <c r="Q5" s="6">
        <f>COUNTIF('Sec_Clean data'!Z$2:Z$211,3)</f>
        <v>16</v>
      </c>
      <c r="R5" s="6">
        <f>COUNTIF('Sec_Clean data'!AA$2:AA$211,3)</f>
        <v>34</v>
      </c>
      <c r="S5" s="6">
        <f>COUNTIF('Sec_Clean data'!AB$2:AB$211,3)</f>
        <v>38</v>
      </c>
      <c r="T5" s="6">
        <f>COUNTIF('Sec_Clean data'!AC$2:AC$211,3)</f>
        <v>30</v>
      </c>
      <c r="U5" s="6">
        <f>COUNTIF('Sec_Clean data'!AD$2:AD$211,3)</f>
        <v>36</v>
      </c>
      <c r="V5" s="6">
        <f>COUNTIF('Sec_Clean data'!AE$2:AE$211,3)</f>
        <v>56</v>
      </c>
      <c r="W5" s="6">
        <f>COUNTIF('Sec_Clean data'!AF$2:AF$211,3)</f>
        <v>43</v>
      </c>
      <c r="X5" s="6">
        <f>COUNTIF('Sec_Clean data'!AG$2:AG$211,3)</f>
        <v>44</v>
      </c>
      <c r="Y5" s="6">
        <f>COUNTIF('Sec_Clean data'!AH$2:AH$211,3)</f>
        <v>24</v>
      </c>
      <c r="Z5" s="6">
        <f>COUNTIF('Sec_Clean data'!AI$2:AI$211,3)</f>
        <v>42</v>
      </c>
      <c r="AA5" s="6">
        <f>COUNTIF('Sec_Clean data'!AJ$2:AJ$211,3)</f>
        <v>42</v>
      </c>
      <c r="AB5" s="6">
        <f>COUNTIF('Sec_Clean data'!AK$2:AK$211,3)</f>
        <v>47</v>
      </c>
      <c r="AC5" s="6">
        <f>COUNTIF('Sec_Clean data'!AL$2:AL$211,3)</f>
        <v>26</v>
      </c>
      <c r="AD5" s="6">
        <f>COUNTIF('Sec_Clean data'!AM$2:AM$211,3)</f>
        <v>47</v>
      </c>
      <c r="AE5" s="6">
        <f>COUNTIF('Sec_Clean data'!AN$2:AN$211,3)</f>
        <v>42</v>
      </c>
      <c r="AF5" s="6">
        <f>COUNTIF('Sec_Clean data'!AO$2:AO$211,3)</f>
        <v>37</v>
      </c>
      <c r="AG5" s="6">
        <f>COUNTIF('Sec_Clean data'!AP$2:AP$211,3)</f>
        <v>15</v>
      </c>
      <c r="AH5" s="6">
        <f>COUNTIF('Sec_Clean data'!AQ$2:AQ$211,3)</f>
        <v>18</v>
      </c>
      <c r="AI5" s="6">
        <f>COUNTIF('Sec_Clean data'!AR$2:AR$211,3)</f>
        <v>43</v>
      </c>
      <c r="AJ5" s="6">
        <f>COUNTIF('Sec_Clean data'!AS$2:AS$211,3)</f>
        <v>42</v>
      </c>
      <c r="AL5" s="6" t="s">
        <v>1111</v>
      </c>
      <c r="AM5" s="9">
        <f t="shared" si="0"/>
        <v>41.885714285714286</v>
      </c>
      <c r="AN5" s="15" t="s">
        <v>1112</v>
      </c>
      <c r="AO5" s="16">
        <f>AM5/$T$8*100</f>
        <v>19.945578231292519</v>
      </c>
    </row>
    <row r="6" spans="1:72" x14ac:dyDescent="0.3">
      <c r="A6" s="5" t="s">
        <v>1101</v>
      </c>
      <c r="B6" s="6">
        <f>COUNTIF('Sec_Clean data'!K$2:K$211,2)</f>
        <v>11</v>
      </c>
      <c r="C6" s="6">
        <f>COUNTIF('Sec_Clean data'!L$2:L$211,2)</f>
        <v>24</v>
      </c>
      <c r="D6" s="6">
        <f>COUNTIF('Sec_Clean data'!M$2:M$211,2)</f>
        <v>18</v>
      </c>
      <c r="E6" s="6">
        <f>COUNTIF('Sec_Clean data'!N$2:N$211,2)</f>
        <v>22</v>
      </c>
      <c r="F6" s="6">
        <f>COUNTIF('Sec_Clean data'!O$2:O$211,2)</f>
        <v>22</v>
      </c>
      <c r="G6" s="6">
        <f>COUNTIF('Sec_Clean data'!P$2:P$211,2)</f>
        <v>23</v>
      </c>
      <c r="H6" s="6">
        <f>COUNTIF('Sec_Clean data'!Q$2:Q$211,2)</f>
        <v>19</v>
      </c>
      <c r="I6" s="6">
        <f>COUNTIF('Sec_Clean data'!R$2:R$211,2)</f>
        <v>38</v>
      </c>
      <c r="J6" s="6">
        <f>COUNTIF('Sec_Clean data'!S$2:S$211,2)</f>
        <v>17</v>
      </c>
      <c r="K6" s="6">
        <f>COUNTIF('Sec_Clean data'!T$2:T$211,2)</f>
        <v>26</v>
      </c>
      <c r="L6" s="6">
        <f>COUNTIF('Sec_Clean data'!U$2:U$211,2)</f>
        <v>12</v>
      </c>
      <c r="M6" s="6">
        <f>COUNTIF('Sec_Clean data'!V$2:V$211,2)</f>
        <v>28</v>
      </c>
      <c r="N6" s="6">
        <f>COUNTIF('Sec_Clean data'!W$2:W$211,2)</f>
        <v>5</v>
      </c>
      <c r="O6" s="6">
        <f>COUNTIF('Sec_Clean data'!X$2:X$211,2)</f>
        <v>45</v>
      </c>
      <c r="P6" s="6">
        <f>COUNTIF('Sec_Clean data'!Y$2:Y$211,2)</f>
        <v>22</v>
      </c>
      <c r="Q6" s="6">
        <f>COUNTIF('Sec_Clean data'!Z$2:Z$211,2)</f>
        <v>0</v>
      </c>
      <c r="R6" s="6">
        <f>COUNTIF('Sec_Clean data'!AA$2:AA$211,2)</f>
        <v>9</v>
      </c>
      <c r="S6" s="6">
        <f>COUNTIF('Sec_Clean data'!AB$2:AB$211,2)</f>
        <v>18</v>
      </c>
      <c r="T6" s="6">
        <f>COUNTIF('Sec_Clean data'!AC$2:AC$211,2)</f>
        <v>13</v>
      </c>
      <c r="U6" s="6">
        <f>COUNTIF('Sec_Clean data'!AD$2:AD$211,2)</f>
        <v>20</v>
      </c>
      <c r="V6" s="6">
        <f>COUNTIF('Sec_Clean data'!AE$2:AE$211,2)</f>
        <v>19</v>
      </c>
      <c r="W6" s="6">
        <f>COUNTIF('Sec_Clean data'!AF$2:AF$211,2)</f>
        <v>14</v>
      </c>
      <c r="X6" s="6">
        <f>COUNTIF('Sec_Clean data'!AG$2:AG$211,2)</f>
        <v>14</v>
      </c>
      <c r="Y6" s="6">
        <f>COUNTIF('Sec_Clean data'!AH$2:AH$211,2)</f>
        <v>10</v>
      </c>
      <c r="Z6" s="6">
        <f>COUNTIF('Sec_Clean data'!AI$2:AI$211,2)</f>
        <v>48</v>
      </c>
      <c r="AA6" s="6">
        <f>COUNTIF('Sec_Clean data'!AJ$2:AJ$211,2)</f>
        <v>10</v>
      </c>
      <c r="AB6" s="6">
        <f>COUNTIF('Sec_Clean data'!AK$2:AK$211,2)</f>
        <v>33</v>
      </c>
      <c r="AC6" s="6">
        <f>COUNTIF('Sec_Clean data'!AL$2:AL$211,2)</f>
        <v>5</v>
      </c>
      <c r="AD6" s="6">
        <f>COUNTIF('Sec_Clean data'!AM$2:AM$211,2)</f>
        <v>20</v>
      </c>
      <c r="AE6" s="6">
        <f>COUNTIF('Sec_Clean data'!AN$2:AN$211,2)</f>
        <v>13</v>
      </c>
      <c r="AF6" s="6">
        <f>COUNTIF('Sec_Clean data'!AO$2:AO$211,2)</f>
        <v>24</v>
      </c>
      <c r="AG6" s="6">
        <f>COUNTIF('Sec_Clean data'!AP$2:AP$211,2)</f>
        <v>3</v>
      </c>
      <c r="AH6" s="6">
        <f>COUNTIF('Sec_Clean data'!AQ$2:AQ$211,2)</f>
        <v>8</v>
      </c>
      <c r="AI6" s="6">
        <f>COUNTIF('Sec_Clean data'!AR$2:AR$211,2)</f>
        <v>16</v>
      </c>
      <c r="AJ6" s="6">
        <f>COUNTIF('Sec_Clean data'!AS$2:AS$211,2)</f>
        <v>12</v>
      </c>
      <c r="AL6" s="6" t="s">
        <v>1113</v>
      </c>
      <c r="AM6" s="9">
        <f t="shared" si="0"/>
        <v>18.314285714285713</v>
      </c>
      <c r="AN6" s="17" t="s">
        <v>1114</v>
      </c>
      <c r="AO6" s="18">
        <f>AM6/$T$8*100</f>
        <v>8.7210884353741491</v>
      </c>
    </row>
    <row r="7" spans="1:72" ht="24" x14ac:dyDescent="0.3">
      <c r="A7" s="5" t="s">
        <v>1102</v>
      </c>
      <c r="B7" s="6">
        <f>COUNTIF('Sec_Clean data'!K$2:K$211,1)</f>
        <v>3</v>
      </c>
      <c r="C7" s="6">
        <f>COUNTIF('Sec_Clean data'!L$2:L$211,1)</f>
        <v>5</v>
      </c>
      <c r="D7" s="6">
        <f>COUNTIF('Sec_Clean data'!M$2:M$211,1)</f>
        <v>2</v>
      </c>
      <c r="E7" s="6">
        <f>COUNTIF('Sec_Clean data'!N$2:N$211,1)</f>
        <v>5</v>
      </c>
      <c r="F7" s="6">
        <f>COUNTIF('Sec_Clean data'!O$2:O$211,1)</f>
        <v>5</v>
      </c>
      <c r="G7" s="6">
        <f>COUNTIF('Sec_Clean data'!P$2:P$211,1)</f>
        <v>2</v>
      </c>
      <c r="H7" s="6">
        <f>COUNTIF('Sec_Clean data'!Q$2:Q$211,1)</f>
        <v>5</v>
      </c>
      <c r="I7" s="6">
        <f>COUNTIF('Sec_Clean data'!R$2:R$211,1)</f>
        <v>6</v>
      </c>
      <c r="J7" s="6">
        <f>COUNTIF('Sec_Clean data'!S$2:S$211,1)</f>
        <v>2</v>
      </c>
      <c r="K7" s="6">
        <f>COUNTIF('Sec_Clean data'!T$2:T$211,1)</f>
        <v>6</v>
      </c>
      <c r="L7" s="6">
        <f>COUNTIF('Sec_Clean data'!U$2:U$211,1)</f>
        <v>8</v>
      </c>
      <c r="M7" s="6">
        <f>COUNTIF('Sec_Clean data'!V$2:V$211,1)</f>
        <v>5</v>
      </c>
      <c r="N7" s="6">
        <f>COUNTIF('Sec_Clean data'!W$2:W$211,1)</f>
        <v>2</v>
      </c>
      <c r="O7" s="6">
        <f>COUNTIF('Sec_Clean data'!X$2:X$211,1)</f>
        <v>17</v>
      </c>
      <c r="P7" s="6">
        <f>COUNTIF('Sec_Clean data'!Y$2:Y$211,1)</f>
        <v>5</v>
      </c>
      <c r="Q7" s="6">
        <f>COUNTIF('Sec_Clean data'!Z$2:Z$211,1)</f>
        <v>1</v>
      </c>
      <c r="R7" s="6">
        <f>COUNTIF('Sec_Clean data'!AA$2:AA$211,1)</f>
        <v>0</v>
      </c>
      <c r="S7" s="6">
        <f>COUNTIF('Sec_Clean data'!AB$2:AB$211,1)</f>
        <v>0</v>
      </c>
      <c r="T7" s="6">
        <f>COUNTIF('Sec_Clean data'!AC$2:AC$211,1)</f>
        <v>1</v>
      </c>
      <c r="U7" s="6">
        <f>COUNTIF('Sec_Clean data'!AD$2:AD$211,1)</f>
        <v>5</v>
      </c>
      <c r="V7" s="6">
        <f>COUNTIF('Sec_Clean data'!AE$2:AE$211,1)</f>
        <v>3</v>
      </c>
      <c r="W7" s="6">
        <f>COUNTIF('Sec_Clean data'!AF$2:AF$211,1)</f>
        <v>4</v>
      </c>
      <c r="X7" s="6">
        <f>COUNTIF('Sec_Clean data'!AG$2:AG$211,1)</f>
        <v>3</v>
      </c>
      <c r="Y7" s="6">
        <f>COUNTIF('Sec_Clean data'!AH$2:AH$211,1)</f>
        <v>5</v>
      </c>
      <c r="Z7" s="6">
        <f>COUNTIF('Sec_Clean data'!AI$2:AI$211,1)</f>
        <v>14</v>
      </c>
      <c r="AA7" s="6">
        <f>COUNTIF('Sec_Clean data'!AJ$2:AJ$211,1)</f>
        <v>3</v>
      </c>
      <c r="AB7" s="6">
        <f>COUNTIF('Sec_Clean data'!AK$2:AK$211,1)</f>
        <v>12</v>
      </c>
      <c r="AC7" s="6">
        <f>COUNTIF('Sec_Clean data'!AL$2:AL$211,1)</f>
        <v>0</v>
      </c>
      <c r="AD7" s="6">
        <f>COUNTIF('Sec_Clean data'!AM$2:AM$211,1)</f>
        <v>6</v>
      </c>
      <c r="AE7" s="6">
        <f>COUNTIF('Sec_Clean data'!AN$2:AN$211,1)</f>
        <v>6</v>
      </c>
      <c r="AF7" s="6">
        <f>COUNTIF('Sec_Clean data'!AO$2:AO$211,1)</f>
        <v>14</v>
      </c>
      <c r="AG7" s="6">
        <f>COUNTIF('Sec_Clean data'!AP$2:AP$211,1)</f>
        <v>4</v>
      </c>
      <c r="AH7" s="6">
        <f>COUNTIF('Sec_Clean data'!AQ$2:AQ$211,1)</f>
        <v>11</v>
      </c>
      <c r="AI7" s="6">
        <f>COUNTIF('Sec_Clean data'!AR$2:AR$211,1)</f>
        <v>2</v>
      </c>
      <c r="AJ7" s="6">
        <f>COUNTIF('Sec_Clean data'!AS$2:AS$211,1)</f>
        <v>6</v>
      </c>
      <c r="AL7" s="6" t="s">
        <v>1115</v>
      </c>
      <c r="AM7" s="9">
        <f t="shared" si="0"/>
        <v>5.0857142857142854</v>
      </c>
      <c r="AN7" s="19" t="s">
        <v>1116</v>
      </c>
      <c r="AO7" s="20">
        <f>AM7/$T$8*100</f>
        <v>2.4217687074829932</v>
      </c>
    </row>
    <row r="8" spans="1:72" x14ac:dyDescent="0.3">
      <c r="A8" s="5" t="s">
        <v>1103</v>
      </c>
      <c r="B8" s="7">
        <f>SUM(B3:B7)</f>
        <v>210</v>
      </c>
      <c r="C8" s="7">
        <f t="shared" ref="C8:AD8" si="1">SUM(C3:C7)</f>
        <v>210</v>
      </c>
      <c r="D8" s="7">
        <f t="shared" si="1"/>
        <v>210</v>
      </c>
      <c r="E8" s="7">
        <f t="shared" si="1"/>
        <v>210</v>
      </c>
      <c r="F8" s="7">
        <f t="shared" si="1"/>
        <v>210</v>
      </c>
      <c r="G8" s="7">
        <f t="shared" si="1"/>
        <v>210</v>
      </c>
      <c r="H8" s="7">
        <f t="shared" si="1"/>
        <v>210</v>
      </c>
      <c r="I8" s="7">
        <f t="shared" si="1"/>
        <v>210</v>
      </c>
      <c r="J8" s="7">
        <f t="shared" si="1"/>
        <v>210</v>
      </c>
      <c r="K8" s="7">
        <f t="shared" si="1"/>
        <v>210</v>
      </c>
      <c r="L8" s="7">
        <f t="shared" si="1"/>
        <v>210</v>
      </c>
      <c r="M8" s="7">
        <f t="shared" si="1"/>
        <v>210</v>
      </c>
      <c r="N8" s="7">
        <f t="shared" si="1"/>
        <v>210</v>
      </c>
      <c r="O8" s="7">
        <f t="shared" si="1"/>
        <v>210</v>
      </c>
      <c r="P8" s="7">
        <f t="shared" si="1"/>
        <v>210</v>
      </c>
      <c r="Q8" s="7">
        <f t="shared" si="1"/>
        <v>210</v>
      </c>
      <c r="R8" s="7">
        <f t="shared" si="1"/>
        <v>210</v>
      </c>
      <c r="S8" s="7">
        <f t="shared" si="1"/>
        <v>210</v>
      </c>
      <c r="T8" s="7">
        <f t="shared" si="1"/>
        <v>210</v>
      </c>
      <c r="U8" s="7">
        <f t="shared" si="1"/>
        <v>210</v>
      </c>
      <c r="V8" s="7">
        <f t="shared" si="1"/>
        <v>210</v>
      </c>
      <c r="W8" s="7">
        <f t="shared" si="1"/>
        <v>210</v>
      </c>
      <c r="X8" s="7">
        <f t="shared" si="1"/>
        <v>210</v>
      </c>
      <c r="Y8" s="7">
        <f t="shared" si="1"/>
        <v>210</v>
      </c>
      <c r="Z8" s="7">
        <f t="shared" si="1"/>
        <v>210</v>
      </c>
      <c r="AA8" s="7">
        <f t="shared" si="1"/>
        <v>210</v>
      </c>
      <c r="AB8" s="7">
        <f t="shared" si="1"/>
        <v>210</v>
      </c>
      <c r="AC8" s="7">
        <f t="shared" si="1"/>
        <v>210</v>
      </c>
      <c r="AD8" s="7">
        <f t="shared" si="1"/>
        <v>210</v>
      </c>
      <c r="AE8" s="7">
        <f>SUM(AE3:AE7)</f>
        <v>114</v>
      </c>
      <c r="AF8" s="7">
        <f t="shared" ref="AF8:AJ8" si="2">SUM(AF3:AF7)</f>
        <v>210</v>
      </c>
      <c r="AG8" s="7">
        <f t="shared" si="2"/>
        <v>187</v>
      </c>
      <c r="AH8" s="7">
        <f t="shared" si="2"/>
        <v>186</v>
      </c>
      <c r="AI8" s="7">
        <f t="shared" si="2"/>
        <v>210</v>
      </c>
      <c r="AJ8" s="7">
        <f t="shared" si="2"/>
        <v>210</v>
      </c>
      <c r="AL8" s="6"/>
      <c r="AM8" s="21">
        <f t="shared" ref="AM8" si="3">AVERAGE($B8:$T8)</f>
        <v>210</v>
      </c>
      <c r="AN8" s="6"/>
      <c r="AO8" s="22"/>
    </row>
    <row r="9" spans="1:72" x14ac:dyDescent="0.3">
      <c r="A9" s="8" t="s">
        <v>1104</v>
      </c>
      <c r="B9" s="6">
        <f>B8*5</f>
        <v>1050</v>
      </c>
      <c r="C9" s="6">
        <f t="shared" ref="C9:AD9" si="4">C8*5</f>
        <v>1050</v>
      </c>
      <c r="D9" s="6">
        <f t="shared" si="4"/>
        <v>1050</v>
      </c>
      <c r="E9" s="6">
        <f t="shared" si="4"/>
        <v>1050</v>
      </c>
      <c r="F9" s="6">
        <f t="shared" si="4"/>
        <v>1050</v>
      </c>
      <c r="G9" s="6">
        <f t="shared" si="4"/>
        <v>1050</v>
      </c>
      <c r="H9" s="6">
        <f t="shared" si="4"/>
        <v>1050</v>
      </c>
      <c r="I9" s="6">
        <f t="shared" si="4"/>
        <v>1050</v>
      </c>
      <c r="J9" s="6">
        <f t="shared" si="4"/>
        <v>1050</v>
      </c>
      <c r="K9" s="6">
        <f t="shared" si="4"/>
        <v>1050</v>
      </c>
      <c r="L9" s="6">
        <f t="shared" si="4"/>
        <v>1050</v>
      </c>
      <c r="M9" s="6">
        <f t="shared" si="4"/>
        <v>1050</v>
      </c>
      <c r="N9" s="6">
        <f t="shared" si="4"/>
        <v>1050</v>
      </c>
      <c r="O9" s="6">
        <f t="shared" si="4"/>
        <v>1050</v>
      </c>
      <c r="P9" s="6">
        <f t="shared" si="4"/>
        <v>1050</v>
      </c>
      <c r="Q9" s="6">
        <f t="shared" si="4"/>
        <v>1050</v>
      </c>
      <c r="R9" s="6">
        <f t="shared" si="4"/>
        <v>1050</v>
      </c>
      <c r="S9" s="6">
        <f t="shared" si="4"/>
        <v>1050</v>
      </c>
      <c r="T9" s="6">
        <f t="shared" si="4"/>
        <v>1050</v>
      </c>
      <c r="U9" s="6">
        <f t="shared" si="4"/>
        <v>1050</v>
      </c>
      <c r="V9" s="6">
        <f t="shared" si="4"/>
        <v>1050</v>
      </c>
      <c r="W9" s="6">
        <f t="shared" si="4"/>
        <v>1050</v>
      </c>
      <c r="X9" s="6">
        <f t="shared" si="4"/>
        <v>1050</v>
      </c>
      <c r="Y9" s="6">
        <f t="shared" si="4"/>
        <v>1050</v>
      </c>
      <c r="Z9" s="6">
        <f t="shared" si="4"/>
        <v>1050</v>
      </c>
      <c r="AA9" s="6">
        <f t="shared" si="4"/>
        <v>1050</v>
      </c>
      <c r="AB9" s="6">
        <f t="shared" si="4"/>
        <v>1050</v>
      </c>
      <c r="AC9" s="6">
        <f t="shared" si="4"/>
        <v>1050</v>
      </c>
      <c r="AD9" s="6">
        <f t="shared" si="4"/>
        <v>1050</v>
      </c>
      <c r="AE9" s="6">
        <f>AE8*5</f>
        <v>570</v>
      </c>
      <c r="AF9" s="6">
        <f t="shared" ref="AF9:AJ9" si="5">AF8*5</f>
        <v>1050</v>
      </c>
      <c r="AG9" s="6">
        <f t="shared" si="5"/>
        <v>935</v>
      </c>
      <c r="AH9" s="6">
        <f t="shared" si="5"/>
        <v>930</v>
      </c>
      <c r="AI9" s="6">
        <f t="shared" si="5"/>
        <v>1050</v>
      </c>
      <c r="AJ9" s="6">
        <f t="shared" si="5"/>
        <v>1050</v>
      </c>
    </row>
    <row r="10" spans="1:72" x14ac:dyDescent="0.3">
      <c r="A10" s="8" t="s">
        <v>1098</v>
      </c>
      <c r="B10" s="9">
        <f>B$3*5/B$9*100</f>
        <v>15.714285714285714</v>
      </c>
      <c r="C10" s="9">
        <f t="shared" ref="C10:AJ10" si="6">C$3*5/C$9*100</f>
        <v>10.476190476190476</v>
      </c>
      <c r="D10" s="9">
        <f t="shared" si="6"/>
        <v>17.142857142857142</v>
      </c>
      <c r="E10" s="9">
        <f t="shared" si="6"/>
        <v>18.095238095238095</v>
      </c>
      <c r="F10" s="9">
        <f t="shared" si="6"/>
        <v>12.380952380952381</v>
      </c>
      <c r="G10" s="9">
        <f t="shared" si="6"/>
        <v>8.5714285714285712</v>
      </c>
      <c r="H10" s="9">
        <f t="shared" si="6"/>
        <v>17.142857142857142</v>
      </c>
      <c r="I10" s="9">
        <f t="shared" si="6"/>
        <v>14.285714285714285</v>
      </c>
      <c r="J10" s="9">
        <f t="shared" si="6"/>
        <v>21.904761904761905</v>
      </c>
      <c r="K10" s="9">
        <f t="shared" si="6"/>
        <v>13.80952380952381</v>
      </c>
      <c r="L10" s="9">
        <f t="shared" si="6"/>
        <v>20</v>
      </c>
      <c r="M10" s="9">
        <f t="shared" si="6"/>
        <v>12.857142857142856</v>
      </c>
      <c r="N10" s="9">
        <f t="shared" si="6"/>
        <v>29.047619047619051</v>
      </c>
      <c r="O10" s="9">
        <f t="shared" si="6"/>
        <v>7.6190476190476195</v>
      </c>
      <c r="P10" s="9">
        <f t="shared" si="6"/>
        <v>11.428571428571429</v>
      </c>
      <c r="Q10" s="9">
        <f t="shared" si="6"/>
        <v>35.238095238095241</v>
      </c>
      <c r="R10" s="9">
        <f t="shared" si="6"/>
        <v>21.904761904761905</v>
      </c>
      <c r="S10" s="9">
        <f t="shared" si="6"/>
        <v>18.571428571428573</v>
      </c>
      <c r="T10" s="9">
        <f t="shared" si="6"/>
        <v>20.952380952380953</v>
      </c>
      <c r="U10" s="9">
        <f t="shared" si="6"/>
        <v>19.523809523809526</v>
      </c>
      <c r="V10" s="9">
        <f t="shared" si="6"/>
        <v>7.6190476190476195</v>
      </c>
      <c r="W10" s="9">
        <f t="shared" si="6"/>
        <v>16.666666666666664</v>
      </c>
      <c r="X10" s="9">
        <f t="shared" si="6"/>
        <v>17.142857142857142</v>
      </c>
      <c r="Y10" s="9">
        <f t="shared" si="6"/>
        <v>26.666666666666668</v>
      </c>
      <c r="Z10" s="9">
        <f t="shared" si="6"/>
        <v>10.952380952380953</v>
      </c>
      <c r="AA10" s="9">
        <f t="shared" si="6"/>
        <v>16.19047619047619</v>
      </c>
      <c r="AB10" s="9">
        <f t="shared" si="6"/>
        <v>10.476190476190476</v>
      </c>
      <c r="AC10" s="9">
        <f t="shared" si="6"/>
        <v>20.476190476190474</v>
      </c>
      <c r="AD10" s="9">
        <f t="shared" si="6"/>
        <v>13.333333333333334</v>
      </c>
      <c r="AE10" s="9">
        <f>AE$3*5/AE$9*100</f>
        <v>10.526315789473683</v>
      </c>
      <c r="AF10" s="9">
        <f t="shared" si="6"/>
        <v>12.857142857142856</v>
      </c>
      <c r="AG10" s="9">
        <f t="shared" si="6"/>
        <v>16.577540106951872</v>
      </c>
      <c r="AH10" s="9">
        <f t="shared" si="6"/>
        <v>16.129032258064516</v>
      </c>
      <c r="AI10" s="9">
        <f t="shared" si="6"/>
        <v>14.761904761904763</v>
      </c>
      <c r="AJ10" s="9">
        <f t="shared" si="6"/>
        <v>25.714285714285712</v>
      </c>
      <c r="AL10" s="79">
        <v>15.714285714285714</v>
      </c>
      <c r="AM10" s="79">
        <v>10.476190476190476</v>
      </c>
      <c r="AN10" s="79">
        <v>17.142857142857142</v>
      </c>
      <c r="AO10" s="79">
        <v>18.095238095238095</v>
      </c>
      <c r="AP10" s="79">
        <v>12.380952380952381</v>
      </c>
      <c r="AQ10" s="79">
        <v>8.5714285714285712</v>
      </c>
      <c r="AR10" s="79">
        <v>17.142857142857142</v>
      </c>
      <c r="AS10" s="79">
        <v>14.285714285714285</v>
      </c>
      <c r="AT10" s="79">
        <v>21.904761904761905</v>
      </c>
      <c r="AU10" s="79">
        <v>13.80952380952381</v>
      </c>
      <c r="AV10" s="79">
        <v>20</v>
      </c>
      <c r="AW10" s="79">
        <v>12.857142857142856</v>
      </c>
      <c r="AX10" s="79">
        <v>29.047619047619051</v>
      </c>
      <c r="AY10" s="79">
        <v>7.6190476190476195</v>
      </c>
      <c r="AZ10" s="79">
        <v>11.428571428571429</v>
      </c>
      <c r="BA10" s="79">
        <v>35.238095238095241</v>
      </c>
      <c r="BB10" s="79">
        <v>21.904761904761905</v>
      </c>
      <c r="BC10" s="79">
        <v>18.571428571428573</v>
      </c>
      <c r="BD10" s="79">
        <v>20.952380952380953</v>
      </c>
      <c r="BE10" s="79">
        <v>19.523809523809526</v>
      </c>
      <c r="BF10" s="79">
        <v>7.6190476190476195</v>
      </c>
      <c r="BG10" s="79">
        <v>16.666666666666664</v>
      </c>
      <c r="BH10" s="79">
        <v>17.142857142857142</v>
      </c>
      <c r="BI10" s="79">
        <v>26.666666666666668</v>
      </c>
      <c r="BJ10" s="79">
        <v>10.952380952380953</v>
      </c>
      <c r="BK10" s="79">
        <v>16.19047619047619</v>
      </c>
      <c r="BL10" s="79">
        <v>10.476190476190476</v>
      </c>
      <c r="BM10" s="79">
        <v>20.476190476190474</v>
      </c>
      <c r="BN10" s="79">
        <v>13.333333333333334</v>
      </c>
      <c r="BO10" s="79">
        <v>10.526315789473683</v>
      </c>
      <c r="BP10" s="79">
        <v>12.857142857142856</v>
      </c>
      <c r="BQ10" s="79">
        <v>16.577540106951872</v>
      </c>
      <c r="BR10" s="79">
        <v>16.129032258064516</v>
      </c>
      <c r="BS10" s="79">
        <v>14.761904761904763</v>
      </c>
      <c r="BT10" s="79">
        <v>25.714285714285712</v>
      </c>
    </row>
    <row r="11" spans="1:72" x14ac:dyDescent="0.3">
      <c r="A11" s="8" t="s">
        <v>1099</v>
      </c>
      <c r="B11" s="9">
        <f>B$4*4/B$9*100</f>
        <v>46.857142857142861</v>
      </c>
      <c r="C11" s="9">
        <f t="shared" ref="C11:AJ11" si="7">C$4*4/C$9*100</f>
        <v>41.142857142857139</v>
      </c>
      <c r="D11" s="9">
        <f t="shared" si="7"/>
        <v>38.476190476190474</v>
      </c>
      <c r="E11" s="9">
        <f t="shared" si="7"/>
        <v>38.857142857142854</v>
      </c>
      <c r="F11" s="9">
        <f t="shared" si="7"/>
        <v>43.428571428571431</v>
      </c>
      <c r="G11" s="9">
        <f t="shared" si="7"/>
        <v>37.714285714285715</v>
      </c>
      <c r="H11" s="9">
        <f t="shared" si="7"/>
        <v>38.095238095238095</v>
      </c>
      <c r="I11" s="9">
        <f t="shared" si="7"/>
        <v>33.904761904761905</v>
      </c>
      <c r="J11" s="9">
        <f t="shared" si="7"/>
        <v>38.476190476190474</v>
      </c>
      <c r="K11" s="9">
        <f t="shared" si="7"/>
        <v>38.095238095238095</v>
      </c>
      <c r="L11" s="9">
        <f t="shared" si="7"/>
        <v>34.666666666666671</v>
      </c>
      <c r="M11" s="9">
        <f t="shared" si="7"/>
        <v>40</v>
      </c>
      <c r="N11" s="9">
        <f t="shared" si="7"/>
        <v>37.333333333333336</v>
      </c>
      <c r="O11" s="9">
        <f t="shared" si="7"/>
        <v>27.428571428571431</v>
      </c>
      <c r="P11" s="9">
        <f t="shared" si="7"/>
        <v>41.523809523809526</v>
      </c>
      <c r="Q11" s="9">
        <f t="shared" si="7"/>
        <v>45.333333333333329</v>
      </c>
      <c r="R11" s="9">
        <f t="shared" si="7"/>
        <v>46.095238095238095</v>
      </c>
      <c r="S11" s="9">
        <f t="shared" si="7"/>
        <v>43.80952380952381</v>
      </c>
      <c r="T11" s="9">
        <f t="shared" si="7"/>
        <v>46.476190476190474</v>
      </c>
      <c r="U11" s="9">
        <f t="shared" si="7"/>
        <v>41.142857142857139</v>
      </c>
      <c r="V11" s="9">
        <f t="shared" si="7"/>
        <v>44.19047619047619</v>
      </c>
      <c r="W11" s="9">
        <f t="shared" si="7"/>
        <v>43.428571428571431</v>
      </c>
      <c r="X11" s="9">
        <f t="shared" si="7"/>
        <v>43.047619047619044</v>
      </c>
      <c r="Y11" s="9">
        <f t="shared" si="7"/>
        <v>43.80952380952381</v>
      </c>
      <c r="Z11" s="9">
        <f t="shared" si="7"/>
        <v>31.61904761904762</v>
      </c>
      <c r="AA11" s="9">
        <f t="shared" si="7"/>
        <v>46.095238095238095</v>
      </c>
      <c r="AB11" s="9">
        <f t="shared" si="7"/>
        <v>36.571428571428569</v>
      </c>
      <c r="AC11" s="9">
        <f t="shared" si="7"/>
        <v>51.809523809523803</v>
      </c>
      <c r="AD11" s="9">
        <f t="shared" si="7"/>
        <v>41.523809523809526</v>
      </c>
      <c r="AE11" s="9">
        <f>AE$4*4/AE$9*100</f>
        <v>28.771929824561404</v>
      </c>
      <c r="AF11" s="9">
        <f t="shared" si="7"/>
        <v>41.142857142857139</v>
      </c>
      <c r="AG11" s="9">
        <f t="shared" si="7"/>
        <v>57.326203208556151</v>
      </c>
      <c r="AH11" s="9">
        <f t="shared" si="7"/>
        <v>51.182795698924735</v>
      </c>
      <c r="AI11" s="9">
        <f t="shared" si="7"/>
        <v>44.952380952380956</v>
      </c>
      <c r="AJ11" s="9">
        <f t="shared" si="7"/>
        <v>36.571428571428569</v>
      </c>
      <c r="AL11" s="79">
        <v>46.857142857142861</v>
      </c>
      <c r="AM11" s="79">
        <v>41.142857142857139</v>
      </c>
      <c r="AN11" s="79">
        <v>38.476190476190474</v>
      </c>
      <c r="AO11" s="79">
        <v>38.857142857142854</v>
      </c>
      <c r="AP11" s="79">
        <v>43.428571428571431</v>
      </c>
      <c r="AQ11" s="79">
        <v>37.714285714285715</v>
      </c>
      <c r="AR11" s="79">
        <v>38.095238095238095</v>
      </c>
      <c r="AS11" s="79">
        <v>33.904761904761905</v>
      </c>
      <c r="AT11" s="79">
        <v>38.476190476190474</v>
      </c>
      <c r="AU11" s="79">
        <v>38.095238095238095</v>
      </c>
      <c r="AV11" s="79">
        <v>34.666666666666671</v>
      </c>
      <c r="AW11" s="79">
        <v>40</v>
      </c>
      <c r="AX11" s="79">
        <v>37.333333333333336</v>
      </c>
      <c r="AY11" s="79">
        <v>27.428571428571431</v>
      </c>
      <c r="AZ11" s="79">
        <v>41.523809523809526</v>
      </c>
      <c r="BA11" s="79">
        <v>45.333333333333329</v>
      </c>
      <c r="BB11" s="79">
        <v>46.095238095238095</v>
      </c>
      <c r="BC11" s="79">
        <v>43.80952380952381</v>
      </c>
      <c r="BD11" s="79">
        <v>46.476190476190474</v>
      </c>
      <c r="BE11" s="79">
        <v>41.142857142857139</v>
      </c>
      <c r="BF11" s="79">
        <v>44.19047619047619</v>
      </c>
      <c r="BG11" s="79">
        <v>43.428571428571431</v>
      </c>
      <c r="BH11" s="79">
        <v>43.047619047619044</v>
      </c>
      <c r="BI11" s="79">
        <v>43.80952380952381</v>
      </c>
      <c r="BJ11" s="79">
        <v>31.61904761904762</v>
      </c>
      <c r="BK11" s="79">
        <v>46.095238095238095</v>
      </c>
      <c r="BL11" s="79">
        <v>36.571428571428569</v>
      </c>
      <c r="BM11" s="79">
        <v>51.809523809523803</v>
      </c>
      <c r="BN11" s="79">
        <v>41.523809523809526</v>
      </c>
      <c r="BO11" s="79">
        <v>28.771929824561404</v>
      </c>
      <c r="BP11" s="79">
        <v>41.142857142857139</v>
      </c>
      <c r="BQ11" s="79">
        <v>57.326203208556151</v>
      </c>
      <c r="BR11" s="79">
        <v>51.182795698924735</v>
      </c>
      <c r="BS11" s="79">
        <v>44.952380952380956</v>
      </c>
      <c r="BT11" s="79">
        <v>36.571428571428569</v>
      </c>
    </row>
    <row r="12" spans="1:72" ht="36" x14ac:dyDescent="0.3">
      <c r="A12" s="5" t="s">
        <v>1100</v>
      </c>
      <c r="B12" s="9">
        <f>B$5*3/B$9*100</f>
        <v>11.428571428571429</v>
      </c>
      <c r="C12" s="9">
        <f t="shared" ref="C12:AJ12" si="8">C$5*3/C$9*100</f>
        <v>14.571428571428571</v>
      </c>
      <c r="D12" s="9">
        <f t="shared" si="8"/>
        <v>15.142857142857144</v>
      </c>
      <c r="E12" s="9">
        <f t="shared" si="8"/>
        <v>12.285714285714286</v>
      </c>
      <c r="F12" s="9">
        <f t="shared" si="8"/>
        <v>12.285714285714286</v>
      </c>
      <c r="G12" s="9">
        <f t="shared" si="8"/>
        <v>19.428571428571427</v>
      </c>
      <c r="H12" s="9">
        <f t="shared" si="8"/>
        <v>14.285714285714285</v>
      </c>
      <c r="I12" s="9">
        <f t="shared" si="8"/>
        <v>13.428571428571429</v>
      </c>
      <c r="J12" s="9">
        <f t="shared" si="8"/>
        <v>12.571428571428573</v>
      </c>
      <c r="K12" s="9">
        <f t="shared" si="8"/>
        <v>14.000000000000002</v>
      </c>
      <c r="L12" s="9">
        <f t="shared" si="8"/>
        <v>16.285714285714288</v>
      </c>
      <c r="M12" s="9">
        <f t="shared" si="8"/>
        <v>12.857142857142856</v>
      </c>
      <c r="N12" s="9">
        <f t="shared" si="8"/>
        <v>12.571428571428573</v>
      </c>
      <c r="O12" s="9">
        <f t="shared" si="8"/>
        <v>17.142857142857142</v>
      </c>
      <c r="P12" s="9">
        <f t="shared" si="8"/>
        <v>14.285714285714285</v>
      </c>
      <c r="Q12" s="9">
        <f t="shared" si="8"/>
        <v>4.5714285714285712</v>
      </c>
      <c r="R12" s="9">
        <f t="shared" si="8"/>
        <v>9.7142857142857135</v>
      </c>
      <c r="S12" s="9">
        <f t="shared" si="8"/>
        <v>10.857142857142858</v>
      </c>
      <c r="T12" s="9">
        <f t="shared" si="8"/>
        <v>8.5714285714285712</v>
      </c>
      <c r="U12" s="9">
        <f t="shared" si="8"/>
        <v>10.285714285714285</v>
      </c>
      <c r="V12" s="9">
        <f t="shared" si="8"/>
        <v>16</v>
      </c>
      <c r="W12" s="9">
        <f t="shared" si="8"/>
        <v>12.285714285714286</v>
      </c>
      <c r="X12" s="9">
        <f t="shared" si="8"/>
        <v>12.571428571428573</v>
      </c>
      <c r="Y12" s="9">
        <f t="shared" si="8"/>
        <v>6.8571428571428577</v>
      </c>
      <c r="Z12" s="9">
        <f t="shared" si="8"/>
        <v>12</v>
      </c>
      <c r="AA12" s="9">
        <f t="shared" si="8"/>
        <v>12</v>
      </c>
      <c r="AB12" s="9">
        <f t="shared" si="8"/>
        <v>13.428571428571429</v>
      </c>
      <c r="AC12" s="9">
        <f t="shared" si="8"/>
        <v>7.4285714285714288</v>
      </c>
      <c r="AD12" s="9">
        <f t="shared" si="8"/>
        <v>13.428571428571429</v>
      </c>
      <c r="AE12" s="9">
        <f>AE$5*3/AE$9*100</f>
        <v>22.105263157894736</v>
      </c>
      <c r="AF12" s="9">
        <f t="shared" si="8"/>
        <v>10.571428571428571</v>
      </c>
      <c r="AG12" s="9">
        <f t="shared" si="8"/>
        <v>4.8128342245989302</v>
      </c>
      <c r="AH12" s="9">
        <f t="shared" si="8"/>
        <v>5.806451612903226</v>
      </c>
      <c r="AI12" s="9">
        <f t="shared" si="8"/>
        <v>12.285714285714286</v>
      </c>
      <c r="AJ12" s="9">
        <f t="shared" si="8"/>
        <v>12</v>
      </c>
      <c r="AL12" s="79">
        <v>11.428571428571429</v>
      </c>
      <c r="AM12" s="79">
        <v>14.571428571428571</v>
      </c>
      <c r="AN12" s="79">
        <v>15.142857142857144</v>
      </c>
      <c r="AO12" s="79">
        <v>12.285714285714286</v>
      </c>
      <c r="AP12" s="79">
        <v>12.285714285714286</v>
      </c>
      <c r="AQ12" s="79">
        <v>19.428571428571427</v>
      </c>
      <c r="AR12" s="79">
        <v>14.285714285714285</v>
      </c>
      <c r="AS12" s="79">
        <v>13.428571428571429</v>
      </c>
      <c r="AT12" s="79">
        <v>12.571428571428573</v>
      </c>
      <c r="AU12" s="79">
        <v>14.000000000000002</v>
      </c>
      <c r="AV12" s="79">
        <v>16.285714285714288</v>
      </c>
      <c r="AW12" s="79">
        <v>12.857142857142856</v>
      </c>
      <c r="AX12" s="79">
        <v>12.571428571428573</v>
      </c>
      <c r="AY12" s="79">
        <v>17.142857142857142</v>
      </c>
      <c r="AZ12" s="79">
        <v>14.285714285714285</v>
      </c>
      <c r="BA12" s="79">
        <v>4.5714285714285712</v>
      </c>
      <c r="BB12" s="79">
        <v>9.7142857142857135</v>
      </c>
      <c r="BC12" s="79">
        <v>10.857142857142858</v>
      </c>
      <c r="BD12" s="79">
        <v>8.5714285714285712</v>
      </c>
      <c r="BE12" s="79">
        <v>10.285714285714285</v>
      </c>
      <c r="BF12" s="79">
        <v>16</v>
      </c>
      <c r="BG12" s="79">
        <v>12.285714285714286</v>
      </c>
      <c r="BH12" s="79">
        <v>12.571428571428573</v>
      </c>
      <c r="BI12" s="79">
        <v>6.8571428571428577</v>
      </c>
      <c r="BJ12" s="79">
        <v>12</v>
      </c>
      <c r="BK12" s="79">
        <v>12</v>
      </c>
      <c r="BL12" s="79">
        <v>13.428571428571429</v>
      </c>
      <c r="BM12" s="79">
        <v>7.4285714285714288</v>
      </c>
      <c r="BN12" s="79">
        <v>13.428571428571429</v>
      </c>
      <c r="BO12" s="79">
        <v>22.105263157894736</v>
      </c>
      <c r="BP12" s="79">
        <v>10.571428571428571</v>
      </c>
      <c r="BQ12" s="79">
        <v>4.8128342245989302</v>
      </c>
      <c r="BR12" s="79">
        <v>5.806451612903226</v>
      </c>
      <c r="BS12" s="79">
        <v>12.285714285714286</v>
      </c>
      <c r="BT12" s="79">
        <v>12</v>
      </c>
    </row>
    <row r="13" spans="1:72" x14ac:dyDescent="0.3">
      <c r="A13" s="8" t="s">
        <v>1101</v>
      </c>
      <c r="B13" s="9">
        <f>B$6*2/B$9*100</f>
        <v>2.0952380952380953</v>
      </c>
      <c r="C13" s="9">
        <f t="shared" ref="C13:AJ13" si="9">C$6*2/C$9*100</f>
        <v>4.5714285714285712</v>
      </c>
      <c r="D13" s="9">
        <f t="shared" si="9"/>
        <v>3.4285714285714288</v>
      </c>
      <c r="E13" s="9">
        <f t="shared" si="9"/>
        <v>4.1904761904761907</v>
      </c>
      <c r="F13" s="9">
        <f t="shared" si="9"/>
        <v>4.1904761904761907</v>
      </c>
      <c r="G13" s="9">
        <f t="shared" si="9"/>
        <v>4.3809523809523814</v>
      </c>
      <c r="H13" s="9">
        <f t="shared" si="9"/>
        <v>3.6190476190476191</v>
      </c>
      <c r="I13" s="9">
        <f t="shared" si="9"/>
        <v>7.2380952380952381</v>
      </c>
      <c r="J13" s="9">
        <f t="shared" si="9"/>
        <v>3.2380952380952377</v>
      </c>
      <c r="K13" s="9">
        <f t="shared" si="9"/>
        <v>4.9523809523809526</v>
      </c>
      <c r="L13" s="9">
        <f t="shared" si="9"/>
        <v>2.2857142857142856</v>
      </c>
      <c r="M13" s="9">
        <f t="shared" si="9"/>
        <v>5.3333333333333339</v>
      </c>
      <c r="N13" s="9">
        <f t="shared" si="9"/>
        <v>0.95238095238095244</v>
      </c>
      <c r="O13" s="9">
        <f t="shared" si="9"/>
        <v>8.5714285714285712</v>
      </c>
      <c r="P13" s="9">
        <f t="shared" si="9"/>
        <v>4.1904761904761907</v>
      </c>
      <c r="Q13" s="9">
        <f t="shared" si="9"/>
        <v>0</v>
      </c>
      <c r="R13" s="9">
        <f t="shared" si="9"/>
        <v>1.7142857142857144</v>
      </c>
      <c r="S13" s="9">
        <f t="shared" si="9"/>
        <v>3.4285714285714288</v>
      </c>
      <c r="T13" s="9">
        <f t="shared" si="9"/>
        <v>2.4761904761904763</v>
      </c>
      <c r="U13" s="9">
        <f t="shared" si="9"/>
        <v>3.8095238095238098</v>
      </c>
      <c r="V13" s="9">
        <f t="shared" si="9"/>
        <v>3.6190476190476191</v>
      </c>
      <c r="W13" s="9">
        <f t="shared" si="9"/>
        <v>2.666666666666667</v>
      </c>
      <c r="X13" s="9">
        <f t="shared" si="9"/>
        <v>2.666666666666667</v>
      </c>
      <c r="Y13" s="9">
        <f t="shared" si="9"/>
        <v>1.9047619047619049</v>
      </c>
      <c r="Z13" s="9">
        <f t="shared" si="9"/>
        <v>9.1428571428571423</v>
      </c>
      <c r="AA13" s="9">
        <f t="shared" si="9"/>
        <v>1.9047619047619049</v>
      </c>
      <c r="AB13" s="9">
        <f t="shared" si="9"/>
        <v>6.2857142857142865</v>
      </c>
      <c r="AC13" s="9">
        <f t="shared" si="9"/>
        <v>0.95238095238095244</v>
      </c>
      <c r="AD13" s="9">
        <f t="shared" si="9"/>
        <v>3.8095238095238098</v>
      </c>
      <c r="AE13" s="9">
        <f>AE$6*2/AE$9*100</f>
        <v>4.5614035087719298</v>
      </c>
      <c r="AF13" s="9">
        <f t="shared" si="9"/>
        <v>4.5714285714285712</v>
      </c>
      <c r="AG13" s="9">
        <f t="shared" si="9"/>
        <v>0.64171122994652408</v>
      </c>
      <c r="AH13" s="9">
        <f t="shared" si="9"/>
        <v>1.7204301075268817</v>
      </c>
      <c r="AI13" s="9">
        <f t="shared" si="9"/>
        <v>3.0476190476190474</v>
      </c>
      <c r="AJ13" s="9">
        <f t="shared" si="9"/>
        <v>2.2857142857142856</v>
      </c>
      <c r="AL13" s="79">
        <v>2.0952380952380953</v>
      </c>
      <c r="AM13" s="79">
        <v>4.5714285714285712</v>
      </c>
      <c r="AN13" s="79">
        <v>3.4285714285714288</v>
      </c>
      <c r="AO13" s="79">
        <v>4.1904761904761907</v>
      </c>
      <c r="AP13" s="79">
        <v>4.1904761904761907</v>
      </c>
      <c r="AQ13" s="79">
        <v>4.3809523809523814</v>
      </c>
      <c r="AR13" s="79">
        <v>3.6190476190476191</v>
      </c>
      <c r="AS13" s="79">
        <v>7.2380952380952381</v>
      </c>
      <c r="AT13" s="79">
        <v>3.2380952380952377</v>
      </c>
      <c r="AU13" s="79">
        <v>4.9523809523809526</v>
      </c>
      <c r="AV13" s="79">
        <v>2.2857142857142856</v>
      </c>
      <c r="AW13" s="79">
        <v>5.3333333333333339</v>
      </c>
      <c r="AX13" s="79">
        <v>0.95238095238095244</v>
      </c>
      <c r="AY13" s="79">
        <v>8.5714285714285712</v>
      </c>
      <c r="AZ13" s="79">
        <v>4.1904761904761907</v>
      </c>
      <c r="BA13" s="79">
        <v>0</v>
      </c>
      <c r="BB13" s="79">
        <v>1.7142857142857144</v>
      </c>
      <c r="BC13" s="79">
        <v>3.4285714285714288</v>
      </c>
      <c r="BD13" s="79">
        <v>2.4761904761904763</v>
      </c>
      <c r="BE13" s="79">
        <v>3.8095238095238098</v>
      </c>
      <c r="BF13" s="79">
        <v>3.6190476190476191</v>
      </c>
      <c r="BG13" s="79">
        <v>2.666666666666667</v>
      </c>
      <c r="BH13" s="79">
        <v>2.666666666666667</v>
      </c>
      <c r="BI13" s="79">
        <v>1.9047619047619049</v>
      </c>
      <c r="BJ13" s="79">
        <v>9.1428571428571423</v>
      </c>
      <c r="BK13" s="79">
        <v>1.9047619047619049</v>
      </c>
      <c r="BL13" s="79">
        <v>6.2857142857142865</v>
      </c>
      <c r="BM13" s="79">
        <v>0.95238095238095244</v>
      </c>
      <c r="BN13" s="79">
        <v>3.8095238095238098</v>
      </c>
      <c r="BO13" s="79">
        <v>4.5614035087719298</v>
      </c>
      <c r="BP13" s="79">
        <v>4.5714285714285712</v>
      </c>
      <c r="BQ13" s="79">
        <v>0.64171122994652408</v>
      </c>
      <c r="BR13" s="79">
        <v>1.7204301075268817</v>
      </c>
      <c r="BS13" s="79">
        <v>3.0476190476190474</v>
      </c>
      <c r="BT13" s="79">
        <v>2.2857142857142856</v>
      </c>
    </row>
    <row r="14" spans="1:72" x14ac:dyDescent="0.3">
      <c r="A14" s="8" t="s">
        <v>1102</v>
      </c>
      <c r="B14" s="9">
        <f>B$7*1/B$9*100</f>
        <v>0.2857142857142857</v>
      </c>
      <c r="C14" s="9">
        <f t="shared" ref="C14:AJ14" si="10">C$7*1/C$9*100</f>
        <v>0.47619047619047622</v>
      </c>
      <c r="D14" s="9">
        <f t="shared" si="10"/>
        <v>0.19047619047619047</v>
      </c>
      <c r="E14" s="9">
        <f t="shared" si="10"/>
        <v>0.47619047619047622</v>
      </c>
      <c r="F14" s="9">
        <f t="shared" si="10"/>
        <v>0.47619047619047622</v>
      </c>
      <c r="G14" s="9">
        <f t="shared" si="10"/>
        <v>0.19047619047619047</v>
      </c>
      <c r="H14" s="9">
        <f t="shared" si="10"/>
        <v>0.47619047619047622</v>
      </c>
      <c r="I14" s="9">
        <f t="shared" si="10"/>
        <v>0.5714285714285714</v>
      </c>
      <c r="J14" s="9">
        <f t="shared" si="10"/>
        <v>0.19047619047619047</v>
      </c>
      <c r="K14" s="9">
        <f t="shared" si="10"/>
        <v>0.5714285714285714</v>
      </c>
      <c r="L14" s="9">
        <f t="shared" si="10"/>
        <v>0.76190476190476186</v>
      </c>
      <c r="M14" s="9">
        <f t="shared" si="10"/>
        <v>0.47619047619047622</v>
      </c>
      <c r="N14" s="9">
        <f t="shared" si="10"/>
        <v>0.19047619047619047</v>
      </c>
      <c r="O14" s="9">
        <f t="shared" si="10"/>
        <v>1.6190476190476188</v>
      </c>
      <c r="P14" s="9">
        <f t="shared" si="10"/>
        <v>0.47619047619047622</v>
      </c>
      <c r="Q14" s="9">
        <f t="shared" si="10"/>
        <v>9.5238095238095233E-2</v>
      </c>
      <c r="R14" s="9">
        <f t="shared" si="10"/>
        <v>0</v>
      </c>
      <c r="S14" s="9">
        <f t="shared" si="10"/>
        <v>0</v>
      </c>
      <c r="T14" s="9">
        <f t="shared" si="10"/>
        <v>9.5238095238095233E-2</v>
      </c>
      <c r="U14" s="9">
        <f t="shared" si="10"/>
        <v>0.47619047619047622</v>
      </c>
      <c r="V14" s="9">
        <f t="shared" si="10"/>
        <v>0.2857142857142857</v>
      </c>
      <c r="W14" s="9">
        <f t="shared" si="10"/>
        <v>0.38095238095238093</v>
      </c>
      <c r="X14" s="9">
        <f t="shared" si="10"/>
        <v>0.2857142857142857</v>
      </c>
      <c r="Y14" s="9">
        <f t="shared" si="10"/>
        <v>0.47619047619047622</v>
      </c>
      <c r="Z14" s="9">
        <f t="shared" si="10"/>
        <v>1.3333333333333335</v>
      </c>
      <c r="AA14" s="9">
        <f t="shared" si="10"/>
        <v>0.2857142857142857</v>
      </c>
      <c r="AB14" s="9">
        <f t="shared" si="10"/>
        <v>1.1428571428571428</v>
      </c>
      <c r="AC14" s="9">
        <f t="shared" si="10"/>
        <v>0</v>
      </c>
      <c r="AD14" s="9">
        <f t="shared" si="10"/>
        <v>0.5714285714285714</v>
      </c>
      <c r="AE14" s="9">
        <f>AE$7*1/AE$9*100</f>
        <v>1.0526315789473684</v>
      </c>
      <c r="AF14" s="9">
        <f t="shared" si="10"/>
        <v>1.3333333333333335</v>
      </c>
      <c r="AG14" s="9">
        <f t="shared" si="10"/>
        <v>0.42780748663101603</v>
      </c>
      <c r="AH14" s="9">
        <f t="shared" si="10"/>
        <v>1.1827956989247312</v>
      </c>
      <c r="AI14" s="9">
        <f t="shared" si="10"/>
        <v>0.19047619047619047</v>
      </c>
      <c r="AJ14" s="9">
        <f t="shared" si="10"/>
        <v>0.5714285714285714</v>
      </c>
      <c r="AL14" s="79">
        <v>0.2857142857142857</v>
      </c>
      <c r="AM14" s="79">
        <v>0.47619047619047622</v>
      </c>
      <c r="AN14" s="79">
        <v>0.19047619047619047</v>
      </c>
      <c r="AO14" s="79">
        <v>0.47619047619047622</v>
      </c>
      <c r="AP14" s="79">
        <v>0.47619047619047622</v>
      </c>
      <c r="AQ14" s="79">
        <v>0.19047619047619047</v>
      </c>
      <c r="AR14" s="79">
        <v>0.47619047619047622</v>
      </c>
      <c r="AS14" s="79">
        <v>0.5714285714285714</v>
      </c>
      <c r="AT14" s="79">
        <v>0.19047619047619047</v>
      </c>
      <c r="AU14" s="79">
        <v>0.5714285714285714</v>
      </c>
      <c r="AV14" s="79">
        <v>0.76190476190476186</v>
      </c>
      <c r="AW14" s="79">
        <v>0.47619047619047622</v>
      </c>
      <c r="AX14" s="79">
        <v>0.19047619047619047</v>
      </c>
      <c r="AY14" s="79">
        <v>1.6190476190476188</v>
      </c>
      <c r="AZ14" s="79">
        <v>0.47619047619047622</v>
      </c>
      <c r="BA14" s="79">
        <v>9.5238095238095233E-2</v>
      </c>
      <c r="BB14" s="79">
        <v>0</v>
      </c>
      <c r="BC14" s="79">
        <v>0</v>
      </c>
      <c r="BD14" s="79">
        <v>9.5238095238095233E-2</v>
      </c>
      <c r="BE14" s="79">
        <v>0.47619047619047622</v>
      </c>
      <c r="BF14" s="79">
        <v>0.2857142857142857</v>
      </c>
      <c r="BG14" s="79">
        <v>0.38095238095238093</v>
      </c>
      <c r="BH14" s="79">
        <v>0.2857142857142857</v>
      </c>
      <c r="BI14" s="79">
        <v>0.47619047619047622</v>
      </c>
      <c r="BJ14" s="79">
        <v>1.3333333333333335</v>
      </c>
      <c r="BK14" s="79">
        <v>0.2857142857142857</v>
      </c>
      <c r="BL14" s="79">
        <v>1.1428571428571428</v>
      </c>
      <c r="BM14" s="79">
        <v>0</v>
      </c>
      <c r="BN14" s="79">
        <v>0.5714285714285714</v>
      </c>
      <c r="BO14" s="79">
        <v>1.0526315789473684</v>
      </c>
      <c r="BP14" s="79">
        <v>1.3333333333333335</v>
      </c>
      <c r="BQ14" s="79">
        <v>0.42780748663101603</v>
      </c>
      <c r="BR14" s="79">
        <v>1.1827956989247312</v>
      </c>
      <c r="BS14" s="79">
        <v>0.19047619047619047</v>
      </c>
      <c r="BT14" s="79">
        <v>0.5714285714285714</v>
      </c>
    </row>
    <row r="15" spans="1:72" x14ac:dyDescent="0.3">
      <c r="A15" s="8" t="s">
        <v>1105</v>
      </c>
      <c r="B15" s="9">
        <f>((B3*5)+(B4*4)+(B5*3)+(B6*2)+(B7*1))/B9*100</f>
        <v>76.38095238095238</v>
      </c>
      <c r="C15" s="9">
        <f t="shared" ref="C15:AD15" si="11">((C3*5)+(C4*4)+(C5*3)+(C6*2)+(C7*1))/C9*100</f>
        <v>71.238095238095241</v>
      </c>
      <c r="D15" s="9">
        <f t="shared" si="11"/>
        <v>74.38095238095238</v>
      </c>
      <c r="E15" s="9">
        <f t="shared" si="11"/>
        <v>73.904761904761912</v>
      </c>
      <c r="F15" s="9">
        <f t="shared" si="11"/>
        <v>72.761904761904759</v>
      </c>
      <c r="G15" s="9">
        <f t="shared" si="11"/>
        <v>70.285714285714278</v>
      </c>
      <c r="H15" s="9">
        <f t="shared" si="11"/>
        <v>73.61904761904762</v>
      </c>
      <c r="I15" s="9">
        <f t="shared" si="11"/>
        <v>69.428571428571431</v>
      </c>
      <c r="J15" s="9">
        <f t="shared" si="11"/>
        <v>76.38095238095238</v>
      </c>
      <c r="K15" s="9">
        <f t="shared" si="11"/>
        <v>71.428571428571431</v>
      </c>
      <c r="L15" s="9">
        <f t="shared" si="11"/>
        <v>74</v>
      </c>
      <c r="M15" s="9">
        <f t="shared" si="11"/>
        <v>71.523809523809518</v>
      </c>
      <c r="N15" s="9">
        <f t="shared" si="11"/>
        <v>80.095238095238102</v>
      </c>
      <c r="O15" s="9">
        <f t="shared" si="11"/>
        <v>62.38095238095238</v>
      </c>
      <c r="P15" s="9">
        <f t="shared" si="11"/>
        <v>71.904761904761898</v>
      </c>
      <c r="Q15" s="9">
        <f t="shared" si="11"/>
        <v>85.238095238095241</v>
      </c>
      <c r="R15" s="9">
        <f t="shared" si="11"/>
        <v>79.428571428571431</v>
      </c>
      <c r="S15" s="9">
        <f t="shared" si="11"/>
        <v>76.666666666666671</v>
      </c>
      <c r="T15" s="9">
        <f t="shared" si="11"/>
        <v>78.571428571428569</v>
      </c>
      <c r="U15" s="9">
        <f t="shared" si="11"/>
        <v>75.238095238095241</v>
      </c>
      <c r="V15" s="9">
        <f t="shared" si="11"/>
        <v>71.714285714285722</v>
      </c>
      <c r="W15" s="9">
        <f t="shared" si="11"/>
        <v>75.428571428571431</v>
      </c>
      <c r="X15" s="9">
        <f t="shared" si="11"/>
        <v>75.714285714285708</v>
      </c>
      <c r="Y15" s="9">
        <f t="shared" si="11"/>
        <v>79.714285714285722</v>
      </c>
      <c r="Z15" s="9">
        <f t="shared" si="11"/>
        <v>65.047619047619037</v>
      </c>
      <c r="AA15" s="9">
        <f t="shared" si="11"/>
        <v>76.476190476190482</v>
      </c>
      <c r="AB15" s="9">
        <f t="shared" si="11"/>
        <v>67.904761904761898</v>
      </c>
      <c r="AC15" s="9">
        <f t="shared" si="11"/>
        <v>80.666666666666657</v>
      </c>
      <c r="AD15" s="9">
        <f t="shared" si="11"/>
        <v>72.666666666666671</v>
      </c>
      <c r="AE15" s="9">
        <f>((AE3*5)+(AE4*4)+(AE5*3)+(AE6*2)+(AE7*1))/AE9*100</f>
        <v>67.017543859649123</v>
      </c>
      <c r="AF15" s="9">
        <f t="shared" ref="AF15:AJ15" si="12">((AF3*5)+(AF4*4)+(AF5*3)+(AF6*2)+(AF7*1))/AF9*100</f>
        <v>70.476190476190482</v>
      </c>
      <c r="AG15" s="9">
        <f t="shared" si="12"/>
        <v>79.786096256684488</v>
      </c>
      <c r="AH15" s="9">
        <f t="shared" si="12"/>
        <v>76.021505376344095</v>
      </c>
      <c r="AI15" s="9">
        <f t="shared" si="12"/>
        <v>75.238095238095241</v>
      </c>
      <c r="AJ15" s="9">
        <f t="shared" si="12"/>
        <v>77.142857142857153</v>
      </c>
      <c r="AL15" s="79">
        <v>76.38095238095238</v>
      </c>
      <c r="AM15" s="79">
        <v>71.238095238095241</v>
      </c>
      <c r="AN15" s="79">
        <v>74.38095238095238</v>
      </c>
      <c r="AO15" s="79">
        <v>73.904761904761912</v>
      </c>
      <c r="AP15" s="79">
        <v>72.761904761904759</v>
      </c>
      <c r="AQ15" s="79">
        <v>70.285714285714278</v>
      </c>
      <c r="AR15" s="79">
        <v>73.61904761904762</v>
      </c>
      <c r="AS15" s="79">
        <v>69.428571428571431</v>
      </c>
      <c r="AT15" s="79">
        <v>76.38095238095238</v>
      </c>
      <c r="AU15" s="79">
        <v>71.428571428571431</v>
      </c>
      <c r="AV15" s="79">
        <v>74</v>
      </c>
      <c r="AW15" s="79">
        <v>71.523809523809518</v>
      </c>
      <c r="AX15" s="79">
        <v>80.095238095238102</v>
      </c>
      <c r="AY15" s="79">
        <v>62.38095238095238</v>
      </c>
      <c r="AZ15" s="79">
        <v>71.904761904761898</v>
      </c>
      <c r="BA15" s="79">
        <v>85.238095238095241</v>
      </c>
      <c r="BB15" s="79">
        <v>79.428571428571431</v>
      </c>
      <c r="BC15" s="79">
        <v>76.666666666666671</v>
      </c>
      <c r="BD15" s="79">
        <v>78.571428571428569</v>
      </c>
      <c r="BE15" s="79">
        <v>75.238095238095241</v>
      </c>
      <c r="BF15" s="79">
        <v>71.714285714285722</v>
      </c>
      <c r="BG15" s="79">
        <v>75.428571428571431</v>
      </c>
      <c r="BH15" s="79">
        <v>75.714285714285708</v>
      </c>
      <c r="BI15" s="79">
        <v>79.714285714285722</v>
      </c>
      <c r="BJ15" s="79">
        <v>65.047619047619037</v>
      </c>
      <c r="BK15" s="79">
        <v>76.476190476190482</v>
      </c>
      <c r="BL15" s="79">
        <v>67.904761904761898</v>
      </c>
      <c r="BM15" s="79">
        <v>80.666666666666657</v>
      </c>
      <c r="BN15" s="79">
        <v>72.666666666666671</v>
      </c>
      <c r="BO15" s="79">
        <v>67.017543859649123</v>
      </c>
      <c r="BP15" s="79">
        <v>70.476190476190482</v>
      </c>
      <c r="BQ15" s="79">
        <v>79.786096256684488</v>
      </c>
      <c r="BR15" s="79">
        <v>76.021505376344095</v>
      </c>
      <c r="BS15" s="79">
        <v>75.238095238095241</v>
      </c>
      <c r="BT15" s="79">
        <v>77.142857142857153</v>
      </c>
    </row>
    <row r="16" spans="1:72" x14ac:dyDescent="0.3">
      <c r="J16" s="66">
        <f>AVERAGE(J18:J46)</f>
        <v>25.855500821018062</v>
      </c>
    </row>
    <row r="17" spans="1:38" ht="13.2" customHeight="1" x14ac:dyDescent="0.3">
      <c r="A17" s="61" t="s">
        <v>1154</v>
      </c>
      <c r="B17" s="61" t="s">
        <v>1155</v>
      </c>
      <c r="C17" s="62" t="s">
        <v>1097</v>
      </c>
      <c r="D17" s="62" t="s">
        <v>1156</v>
      </c>
      <c r="E17" s="62" t="s">
        <v>1099</v>
      </c>
      <c r="F17" s="62" t="s">
        <v>1157</v>
      </c>
      <c r="G17" s="62" t="s">
        <v>1158</v>
      </c>
      <c r="H17" s="62" t="s">
        <v>1159</v>
      </c>
      <c r="I17" s="63" t="s">
        <v>1105</v>
      </c>
      <c r="J17" s="63" t="s">
        <v>1160</v>
      </c>
      <c r="K17" s="63" t="s">
        <v>1161</v>
      </c>
      <c r="L17" s="63" t="s">
        <v>1162</v>
      </c>
    </row>
    <row r="18" spans="1:38" ht="13.2" customHeight="1" x14ac:dyDescent="0.3">
      <c r="A18" s="64" t="s">
        <v>1163</v>
      </c>
      <c r="B18" s="30" t="s">
        <v>1123</v>
      </c>
      <c r="C18" s="10" t="s">
        <v>10</v>
      </c>
      <c r="D18" s="79">
        <v>15.714285714285714</v>
      </c>
      <c r="E18" s="79">
        <v>46.857142857142861</v>
      </c>
      <c r="F18" s="79">
        <v>11.428571428571429</v>
      </c>
      <c r="G18" s="79">
        <v>2.0952380952380953</v>
      </c>
      <c r="H18" s="79">
        <v>0.2857142857142857</v>
      </c>
      <c r="I18" s="79">
        <v>76.38095238095238</v>
      </c>
      <c r="J18" s="67">
        <f>100-I18</f>
        <v>23.61904761904762</v>
      </c>
      <c r="K18" s="64" t="str">
        <f>IF(J18&gt;$J$16,"At Risk","Accepted")</f>
        <v>Accepted</v>
      </c>
      <c r="L18" s="67" t="str">
        <f>IF(K18="Accepted","Strength","OFI")</f>
        <v>Strength</v>
      </c>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row>
    <row r="19" spans="1:38" ht="13.2" customHeight="1" x14ac:dyDescent="0.3">
      <c r="A19" s="64" t="s">
        <v>1164</v>
      </c>
      <c r="B19" s="30" t="s">
        <v>1123</v>
      </c>
      <c r="C19" s="10" t="s">
        <v>11</v>
      </c>
      <c r="D19" s="79">
        <v>10.476190476190476</v>
      </c>
      <c r="E19" s="79">
        <v>41.142857142857139</v>
      </c>
      <c r="F19" s="79">
        <v>14.571428571428571</v>
      </c>
      <c r="G19" s="79">
        <v>4.5714285714285712</v>
      </c>
      <c r="H19" s="79">
        <v>0.47619047619047622</v>
      </c>
      <c r="I19" s="79">
        <v>71.238095238095241</v>
      </c>
      <c r="J19" s="67">
        <f t="shared" ref="J19:J52" si="13">100-I19</f>
        <v>28.761904761904759</v>
      </c>
      <c r="K19" s="64" t="str">
        <f t="shared" ref="K19:K52" si="14">IF(J19&gt;$J$16,"At Risk","Accepted")</f>
        <v>At Risk</v>
      </c>
      <c r="L19" s="67" t="str">
        <f t="shared" ref="L19:L52" si="15">IF(K19="Accepted","Strength","OFI")</f>
        <v>OFI</v>
      </c>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row>
    <row r="20" spans="1:38" ht="13.2" customHeight="1" x14ac:dyDescent="0.3">
      <c r="A20" s="64" t="s">
        <v>1165</v>
      </c>
      <c r="B20" s="30" t="s">
        <v>1123</v>
      </c>
      <c r="C20" s="10" t="s">
        <v>12</v>
      </c>
      <c r="D20" s="79">
        <v>17.142857142857142</v>
      </c>
      <c r="E20" s="79">
        <v>38.476190476190474</v>
      </c>
      <c r="F20" s="79">
        <v>15.142857142857144</v>
      </c>
      <c r="G20" s="79">
        <v>3.4285714285714288</v>
      </c>
      <c r="H20" s="79">
        <v>0.19047619047619047</v>
      </c>
      <c r="I20" s="79">
        <v>74.38095238095238</v>
      </c>
      <c r="J20" s="67">
        <f t="shared" si="13"/>
        <v>25.61904761904762</v>
      </c>
      <c r="K20" s="64" t="str">
        <f t="shared" si="14"/>
        <v>Accepted</v>
      </c>
      <c r="L20" s="67" t="str">
        <f t="shared" si="15"/>
        <v>Strength</v>
      </c>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row>
    <row r="21" spans="1:38" ht="13.2" customHeight="1" x14ac:dyDescent="0.3">
      <c r="A21" s="64" t="s">
        <v>1166</v>
      </c>
      <c r="B21" s="30" t="s">
        <v>1123</v>
      </c>
      <c r="C21" s="10" t="s">
        <v>13</v>
      </c>
      <c r="D21" s="79">
        <v>18.095238095238095</v>
      </c>
      <c r="E21" s="79">
        <v>38.857142857142854</v>
      </c>
      <c r="F21" s="79">
        <v>12.285714285714286</v>
      </c>
      <c r="G21" s="79">
        <v>4.1904761904761907</v>
      </c>
      <c r="H21" s="79">
        <v>0.47619047619047622</v>
      </c>
      <c r="I21" s="79">
        <v>73.904761904761912</v>
      </c>
      <c r="J21" s="67">
        <f t="shared" si="13"/>
        <v>26.095238095238088</v>
      </c>
      <c r="K21" s="64" t="str">
        <f t="shared" si="14"/>
        <v>At Risk</v>
      </c>
      <c r="L21" s="67" t="str">
        <f t="shared" si="15"/>
        <v>OFI</v>
      </c>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row>
    <row r="22" spans="1:38" ht="13.2" customHeight="1" x14ac:dyDescent="0.3">
      <c r="A22" s="64" t="s">
        <v>1167</v>
      </c>
      <c r="B22" s="30" t="s">
        <v>1123</v>
      </c>
      <c r="C22" s="10" t="s">
        <v>14</v>
      </c>
      <c r="D22" s="79">
        <v>12.380952380952381</v>
      </c>
      <c r="E22" s="79">
        <v>43.428571428571431</v>
      </c>
      <c r="F22" s="79">
        <v>12.285714285714286</v>
      </c>
      <c r="G22" s="79">
        <v>4.1904761904761907</v>
      </c>
      <c r="H22" s="79">
        <v>0.47619047619047622</v>
      </c>
      <c r="I22" s="79">
        <v>72.761904761904759</v>
      </c>
      <c r="J22" s="67">
        <f t="shared" si="13"/>
        <v>27.238095238095241</v>
      </c>
      <c r="K22" s="64" t="str">
        <f t="shared" si="14"/>
        <v>At Risk</v>
      </c>
      <c r="L22" s="67" t="str">
        <f t="shared" si="15"/>
        <v>OFI</v>
      </c>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row>
    <row r="23" spans="1:38" ht="13.2" customHeight="1" x14ac:dyDescent="0.3">
      <c r="A23" s="64" t="s">
        <v>1168</v>
      </c>
      <c r="B23" s="30" t="s">
        <v>1123</v>
      </c>
      <c r="C23" s="10" t="s">
        <v>15</v>
      </c>
      <c r="D23" s="79">
        <v>8.5714285714285712</v>
      </c>
      <c r="E23" s="79">
        <v>37.714285714285715</v>
      </c>
      <c r="F23" s="79">
        <v>19.428571428571427</v>
      </c>
      <c r="G23" s="79">
        <v>4.3809523809523814</v>
      </c>
      <c r="H23" s="79">
        <v>0.19047619047619047</v>
      </c>
      <c r="I23" s="79">
        <v>70.285714285714278</v>
      </c>
      <c r="J23" s="67">
        <f t="shared" si="13"/>
        <v>29.714285714285722</v>
      </c>
      <c r="K23" s="64" t="str">
        <f t="shared" si="14"/>
        <v>At Risk</v>
      </c>
      <c r="L23" s="67" t="str">
        <f t="shared" si="15"/>
        <v>OFI</v>
      </c>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row>
    <row r="24" spans="1:38" ht="13.2" customHeight="1" x14ac:dyDescent="0.3">
      <c r="A24" s="64" t="s">
        <v>1169</v>
      </c>
      <c r="B24" s="30" t="s">
        <v>1123</v>
      </c>
      <c r="C24" s="10" t="s">
        <v>16</v>
      </c>
      <c r="D24" s="79">
        <v>17.142857142857142</v>
      </c>
      <c r="E24" s="79">
        <v>38.095238095238095</v>
      </c>
      <c r="F24" s="79">
        <v>14.285714285714285</v>
      </c>
      <c r="G24" s="79">
        <v>3.6190476190476191</v>
      </c>
      <c r="H24" s="79">
        <v>0.47619047619047622</v>
      </c>
      <c r="I24" s="79">
        <v>73.61904761904762</v>
      </c>
      <c r="J24" s="67">
        <f t="shared" si="13"/>
        <v>26.38095238095238</v>
      </c>
      <c r="K24" s="64" t="str">
        <f t="shared" si="14"/>
        <v>At Risk</v>
      </c>
      <c r="L24" s="67" t="str">
        <f t="shared" si="15"/>
        <v>OFI</v>
      </c>
    </row>
    <row r="25" spans="1:38" ht="13.2" customHeight="1" x14ac:dyDescent="0.3">
      <c r="A25" s="64" t="s">
        <v>1170</v>
      </c>
      <c r="B25" s="30" t="s">
        <v>1123</v>
      </c>
      <c r="C25" s="10" t="s">
        <v>17</v>
      </c>
      <c r="D25" s="79">
        <v>14.285714285714285</v>
      </c>
      <c r="E25" s="79">
        <v>33.904761904761905</v>
      </c>
      <c r="F25" s="79">
        <v>13.428571428571429</v>
      </c>
      <c r="G25" s="79">
        <v>7.2380952380952381</v>
      </c>
      <c r="H25" s="79">
        <v>0.5714285714285714</v>
      </c>
      <c r="I25" s="79">
        <v>69.428571428571431</v>
      </c>
      <c r="J25" s="67">
        <f t="shared" si="13"/>
        <v>30.571428571428569</v>
      </c>
      <c r="K25" s="64" t="str">
        <f t="shared" si="14"/>
        <v>At Risk</v>
      </c>
      <c r="L25" s="67" t="str">
        <f t="shared" si="15"/>
        <v>OFI</v>
      </c>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row>
    <row r="26" spans="1:38" ht="13.2" customHeight="1" x14ac:dyDescent="0.3">
      <c r="A26" s="64" t="s">
        <v>1171</v>
      </c>
      <c r="B26" s="30" t="s">
        <v>1123</v>
      </c>
      <c r="C26" s="10" t="s">
        <v>18</v>
      </c>
      <c r="D26" s="79">
        <v>21.904761904761905</v>
      </c>
      <c r="E26" s="79">
        <v>38.476190476190474</v>
      </c>
      <c r="F26" s="79">
        <v>12.571428571428573</v>
      </c>
      <c r="G26" s="79">
        <v>3.2380952380952377</v>
      </c>
      <c r="H26" s="79">
        <v>0.19047619047619047</v>
      </c>
      <c r="I26" s="79">
        <v>76.38095238095238</v>
      </c>
      <c r="J26" s="67">
        <f t="shared" si="13"/>
        <v>23.61904761904762</v>
      </c>
      <c r="K26" s="64" t="str">
        <f t="shared" si="14"/>
        <v>Accepted</v>
      </c>
      <c r="L26" s="67" t="str">
        <f t="shared" si="15"/>
        <v>Strength</v>
      </c>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row>
    <row r="27" spans="1:38" ht="13.2" customHeight="1" x14ac:dyDescent="0.3">
      <c r="A27" s="64" t="s">
        <v>1172</v>
      </c>
      <c r="B27" s="30" t="s">
        <v>1123</v>
      </c>
      <c r="C27" s="10" t="s">
        <v>19</v>
      </c>
      <c r="D27" s="79">
        <v>13.80952380952381</v>
      </c>
      <c r="E27" s="79">
        <v>38.095238095238095</v>
      </c>
      <c r="F27" s="79">
        <v>14.000000000000002</v>
      </c>
      <c r="G27" s="79">
        <v>4.9523809523809526</v>
      </c>
      <c r="H27" s="79">
        <v>0.5714285714285714</v>
      </c>
      <c r="I27" s="79">
        <v>71.428571428571431</v>
      </c>
      <c r="J27" s="67">
        <f t="shared" si="13"/>
        <v>28.571428571428569</v>
      </c>
      <c r="K27" s="64" t="str">
        <f t="shared" si="14"/>
        <v>At Risk</v>
      </c>
      <c r="L27" s="67" t="str">
        <f t="shared" si="15"/>
        <v>OFI</v>
      </c>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row>
    <row r="28" spans="1:38" ht="13.2" customHeight="1" x14ac:dyDescent="0.3">
      <c r="A28" s="64" t="s">
        <v>1173</v>
      </c>
      <c r="B28" s="30" t="s">
        <v>1123</v>
      </c>
      <c r="C28" s="10" t="s">
        <v>20</v>
      </c>
      <c r="D28" s="79">
        <v>20</v>
      </c>
      <c r="E28" s="79">
        <v>34.666666666666671</v>
      </c>
      <c r="F28" s="79">
        <v>16.285714285714288</v>
      </c>
      <c r="G28" s="79">
        <v>2.2857142857142856</v>
      </c>
      <c r="H28" s="79">
        <v>0.76190476190476186</v>
      </c>
      <c r="I28" s="79">
        <v>74</v>
      </c>
      <c r="J28" s="67">
        <f t="shared" si="13"/>
        <v>26</v>
      </c>
      <c r="K28" s="64" t="str">
        <f t="shared" si="14"/>
        <v>At Risk</v>
      </c>
      <c r="L28" s="67" t="str">
        <f t="shared" si="15"/>
        <v>OFI</v>
      </c>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row>
    <row r="29" spans="1:38" ht="13.2" customHeight="1" x14ac:dyDescent="0.3">
      <c r="A29" s="64" t="s">
        <v>1174</v>
      </c>
      <c r="B29" s="32" t="s">
        <v>1125</v>
      </c>
      <c r="C29" s="10" t="s">
        <v>21</v>
      </c>
      <c r="D29" s="79">
        <v>12.857142857142856</v>
      </c>
      <c r="E29" s="79">
        <v>40</v>
      </c>
      <c r="F29" s="79">
        <v>12.857142857142856</v>
      </c>
      <c r="G29" s="79">
        <v>5.3333333333333339</v>
      </c>
      <c r="H29" s="79">
        <v>0.47619047619047622</v>
      </c>
      <c r="I29" s="79">
        <v>71.523809523809518</v>
      </c>
      <c r="J29" s="67">
        <f t="shared" si="13"/>
        <v>28.476190476190482</v>
      </c>
      <c r="K29" s="64" t="str">
        <f t="shared" si="14"/>
        <v>At Risk</v>
      </c>
      <c r="L29" s="67" t="str">
        <f t="shared" si="15"/>
        <v>OFI</v>
      </c>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row>
    <row r="30" spans="1:38" ht="13.2" customHeight="1" x14ac:dyDescent="0.3">
      <c r="A30" s="64" t="s">
        <v>1175</v>
      </c>
      <c r="B30" s="32" t="s">
        <v>1125</v>
      </c>
      <c r="C30" s="10" t="s">
        <v>22</v>
      </c>
      <c r="D30" s="79">
        <v>29.047619047619051</v>
      </c>
      <c r="E30" s="79">
        <v>37.333333333333336</v>
      </c>
      <c r="F30" s="79">
        <v>12.571428571428573</v>
      </c>
      <c r="G30" s="79">
        <v>0.95238095238095244</v>
      </c>
      <c r="H30" s="79">
        <v>0.19047619047619047</v>
      </c>
      <c r="I30" s="79">
        <v>80.095238095238102</v>
      </c>
      <c r="J30" s="67">
        <f t="shared" si="13"/>
        <v>19.904761904761898</v>
      </c>
      <c r="K30" s="64" t="str">
        <f t="shared" si="14"/>
        <v>Accepted</v>
      </c>
      <c r="L30" s="67" t="str">
        <f t="shared" si="15"/>
        <v>Strength</v>
      </c>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row>
    <row r="31" spans="1:38" ht="13.2" customHeight="1" x14ac:dyDescent="0.3">
      <c r="A31" s="64" t="s">
        <v>1176</v>
      </c>
      <c r="B31" s="32" t="s">
        <v>1125</v>
      </c>
      <c r="C31" s="10" t="s">
        <v>23</v>
      </c>
      <c r="D31" s="79">
        <v>7.6190476190476195</v>
      </c>
      <c r="E31" s="79">
        <v>27.428571428571431</v>
      </c>
      <c r="F31" s="79">
        <v>17.142857142857142</v>
      </c>
      <c r="G31" s="79">
        <v>8.5714285714285712</v>
      </c>
      <c r="H31" s="79">
        <v>1.6190476190476188</v>
      </c>
      <c r="I31" s="79">
        <v>62.38095238095238</v>
      </c>
      <c r="J31" s="67">
        <f t="shared" si="13"/>
        <v>37.61904761904762</v>
      </c>
      <c r="K31" s="64" t="str">
        <f t="shared" si="14"/>
        <v>At Risk</v>
      </c>
      <c r="L31" s="67" t="str">
        <f t="shared" si="15"/>
        <v>OFI</v>
      </c>
    </row>
    <row r="32" spans="1:38" ht="13.2" customHeight="1" x14ac:dyDescent="0.3">
      <c r="A32" s="64" t="s">
        <v>1177</v>
      </c>
      <c r="B32" s="32" t="s">
        <v>1125</v>
      </c>
      <c r="C32" s="10" t="s">
        <v>24</v>
      </c>
      <c r="D32" s="79">
        <v>11.428571428571429</v>
      </c>
      <c r="E32" s="79">
        <v>41.523809523809526</v>
      </c>
      <c r="F32" s="79">
        <v>14.285714285714285</v>
      </c>
      <c r="G32" s="79">
        <v>4.1904761904761907</v>
      </c>
      <c r="H32" s="79">
        <v>0.47619047619047622</v>
      </c>
      <c r="I32" s="79">
        <v>71.904761904761898</v>
      </c>
      <c r="J32" s="67">
        <f t="shared" si="13"/>
        <v>28.095238095238102</v>
      </c>
      <c r="K32" s="64" t="str">
        <f t="shared" si="14"/>
        <v>At Risk</v>
      </c>
      <c r="L32" s="67" t="str">
        <f t="shared" si="15"/>
        <v>OFI</v>
      </c>
    </row>
    <row r="33" spans="1:12" ht="13.2" customHeight="1" x14ac:dyDescent="0.3">
      <c r="A33" s="64" t="s">
        <v>1178</v>
      </c>
      <c r="B33" s="31" t="s">
        <v>1124</v>
      </c>
      <c r="C33" s="10" t="s">
        <v>25</v>
      </c>
      <c r="D33" s="79">
        <v>35.238095238095241</v>
      </c>
      <c r="E33" s="79">
        <v>45.333333333333329</v>
      </c>
      <c r="F33" s="79">
        <v>4.5714285714285712</v>
      </c>
      <c r="G33" s="79">
        <v>0</v>
      </c>
      <c r="H33" s="79">
        <v>9.5238095238095233E-2</v>
      </c>
      <c r="I33" s="79">
        <v>85.238095238095241</v>
      </c>
      <c r="J33" s="67">
        <f t="shared" si="13"/>
        <v>14.761904761904759</v>
      </c>
      <c r="K33" s="64" t="str">
        <f t="shared" si="14"/>
        <v>Accepted</v>
      </c>
      <c r="L33" s="67" t="str">
        <f t="shared" si="15"/>
        <v>Strength</v>
      </c>
    </row>
    <row r="34" spans="1:12" ht="13.2" customHeight="1" x14ac:dyDescent="0.3">
      <c r="A34" s="64" t="s">
        <v>1179</v>
      </c>
      <c r="B34" s="31" t="s">
        <v>1124</v>
      </c>
      <c r="C34" s="10" t="s">
        <v>26</v>
      </c>
      <c r="D34" s="79">
        <v>21.904761904761905</v>
      </c>
      <c r="E34" s="79">
        <v>46.095238095238095</v>
      </c>
      <c r="F34" s="79">
        <v>9.7142857142857135</v>
      </c>
      <c r="G34" s="79">
        <v>1.7142857142857144</v>
      </c>
      <c r="H34" s="79">
        <v>0</v>
      </c>
      <c r="I34" s="79">
        <v>79.428571428571431</v>
      </c>
      <c r="J34" s="67">
        <f t="shared" si="13"/>
        <v>20.571428571428569</v>
      </c>
      <c r="K34" s="64" t="str">
        <f t="shared" si="14"/>
        <v>Accepted</v>
      </c>
      <c r="L34" s="67" t="str">
        <f t="shared" si="15"/>
        <v>Strength</v>
      </c>
    </row>
    <row r="35" spans="1:12" ht="13.2" customHeight="1" x14ac:dyDescent="0.3">
      <c r="A35" s="64" t="s">
        <v>1180</v>
      </c>
      <c r="B35" s="31" t="s">
        <v>1124</v>
      </c>
      <c r="C35" s="10" t="s">
        <v>27</v>
      </c>
      <c r="D35" s="79">
        <v>18.571428571428573</v>
      </c>
      <c r="E35" s="79">
        <v>43.80952380952381</v>
      </c>
      <c r="F35" s="79">
        <v>10.857142857142858</v>
      </c>
      <c r="G35" s="79">
        <v>3.4285714285714288</v>
      </c>
      <c r="H35" s="79">
        <v>0</v>
      </c>
      <c r="I35" s="79">
        <v>76.666666666666671</v>
      </c>
      <c r="J35" s="67">
        <f t="shared" si="13"/>
        <v>23.333333333333329</v>
      </c>
      <c r="K35" s="64" t="str">
        <f t="shared" si="14"/>
        <v>Accepted</v>
      </c>
      <c r="L35" s="67" t="str">
        <f t="shared" si="15"/>
        <v>Strength</v>
      </c>
    </row>
    <row r="36" spans="1:12" ht="13.2" customHeight="1" x14ac:dyDescent="0.3">
      <c r="A36" s="64" t="s">
        <v>1181</v>
      </c>
      <c r="B36" s="31" t="s">
        <v>1124</v>
      </c>
      <c r="C36" s="10" t="s">
        <v>28</v>
      </c>
      <c r="D36" s="79">
        <v>20.952380952380953</v>
      </c>
      <c r="E36" s="79">
        <v>46.476190476190474</v>
      </c>
      <c r="F36" s="79">
        <v>8.5714285714285712</v>
      </c>
      <c r="G36" s="79">
        <v>2.4761904761904763</v>
      </c>
      <c r="H36" s="79">
        <v>9.5238095238095233E-2</v>
      </c>
      <c r="I36" s="79">
        <v>78.571428571428569</v>
      </c>
      <c r="J36" s="67">
        <f t="shared" si="13"/>
        <v>21.428571428571431</v>
      </c>
      <c r="K36" s="64" t="str">
        <f t="shared" si="14"/>
        <v>Accepted</v>
      </c>
      <c r="L36" s="67" t="str">
        <f t="shared" si="15"/>
        <v>Strength</v>
      </c>
    </row>
    <row r="37" spans="1:12" ht="13.2" customHeight="1" x14ac:dyDescent="0.3">
      <c r="A37" s="64" t="s">
        <v>1182</v>
      </c>
      <c r="B37" s="33" t="s">
        <v>1126</v>
      </c>
      <c r="C37" s="10" t="s">
        <v>29</v>
      </c>
      <c r="D37" s="79">
        <v>19.523809523809526</v>
      </c>
      <c r="E37" s="79">
        <v>41.142857142857139</v>
      </c>
      <c r="F37" s="79">
        <v>10.285714285714285</v>
      </c>
      <c r="G37" s="79">
        <v>3.8095238095238098</v>
      </c>
      <c r="H37" s="79">
        <v>0.47619047619047622</v>
      </c>
      <c r="I37" s="79">
        <v>75.238095238095241</v>
      </c>
      <c r="J37" s="67">
        <f t="shared" si="13"/>
        <v>24.761904761904759</v>
      </c>
      <c r="K37" s="64" t="str">
        <f t="shared" si="14"/>
        <v>Accepted</v>
      </c>
      <c r="L37" s="67" t="str">
        <f t="shared" si="15"/>
        <v>Strength</v>
      </c>
    </row>
    <row r="38" spans="1:12" ht="13.2" customHeight="1" x14ac:dyDescent="0.3">
      <c r="A38" s="64" t="s">
        <v>1183</v>
      </c>
      <c r="B38" s="33" t="s">
        <v>1126</v>
      </c>
      <c r="C38" s="10" t="s">
        <v>30</v>
      </c>
      <c r="D38" s="79">
        <v>7.6190476190476195</v>
      </c>
      <c r="E38" s="79">
        <v>44.19047619047619</v>
      </c>
      <c r="F38" s="79">
        <v>16</v>
      </c>
      <c r="G38" s="79">
        <v>3.6190476190476191</v>
      </c>
      <c r="H38" s="79">
        <v>0.2857142857142857</v>
      </c>
      <c r="I38" s="79">
        <v>71.714285714285722</v>
      </c>
      <c r="J38" s="67">
        <f t="shared" si="13"/>
        <v>28.285714285714278</v>
      </c>
      <c r="K38" s="64" t="str">
        <f t="shared" si="14"/>
        <v>At Risk</v>
      </c>
      <c r="L38" s="67" t="str">
        <f t="shared" si="15"/>
        <v>OFI</v>
      </c>
    </row>
    <row r="39" spans="1:12" ht="13.2" customHeight="1" x14ac:dyDescent="0.3">
      <c r="A39" s="64" t="s">
        <v>1184</v>
      </c>
      <c r="B39" s="33" t="s">
        <v>1126</v>
      </c>
      <c r="C39" s="10" t="s">
        <v>31</v>
      </c>
      <c r="D39" s="79">
        <v>16.666666666666664</v>
      </c>
      <c r="E39" s="79">
        <v>43.428571428571431</v>
      </c>
      <c r="F39" s="79">
        <v>12.285714285714286</v>
      </c>
      <c r="G39" s="79">
        <v>2.666666666666667</v>
      </c>
      <c r="H39" s="79">
        <v>0.38095238095238093</v>
      </c>
      <c r="I39" s="79">
        <v>75.428571428571431</v>
      </c>
      <c r="J39" s="67">
        <f t="shared" si="13"/>
        <v>24.571428571428569</v>
      </c>
      <c r="K39" s="64" t="str">
        <f t="shared" si="14"/>
        <v>Accepted</v>
      </c>
      <c r="L39" s="67" t="str">
        <f t="shared" si="15"/>
        <v>Strength</v>
      </c>
    </row>
    <row r="40" spans="1:12" ht="13.2" customHeight="1" x14ac:dyDescent="0.3">
      <c r="A40" s="64" t="s">
        <v>1185</v>
      </c>
      <c r="B40" s="33" t="s">
        <v>1126</v>
      </c>
      <c r="C40" s="10" t="s">
        <v>32</v>
      </c>
      <c r="D40" s="79">
        <v>17.142857142857142</v>
      </c>
      <c r="E40" s="79">
        <v>43.047619047619044</v>
      </c>
      <c r="F40" s="79">
        <v>12.571428571428573</v>
      </c>
      <c r="G40" s="79">
        <v>2.666666666666667</v>
      </c>
      <c r="H40" s="79">
        <v>0.2857142857142857</v>
      </c>
      <c r="I40" s="79">
        <v>75.714285714285708</v>
      </c>
      <c r="J40" s="67">
        <f t="shared" si="13"/>
        <v>24.285714285714292</v>
      </c>
      <c r="K40" s="64" t="str">
        <f t="shared" si="14"/>
        <v>Accepted</v>
      </c>
      <c r="L40" s="67" t="str">
        <f t="shared" si="15"/>
        <v>Strength</v>
      </c>
    </row>
    <row r="41" spans="1:12" ht="13.2" customHeight="1" x14ac:dyDescent="0.3">
      <c r="A41" s="64" t="s">
        <v>1186</v>
      </c>
      <c r="B41" s="33" t="s">
        <v>1126</v>
      </c>
      <c r="C41" s="10" t="s">
        <v>33</v>
      </c>
      <c r="D41" s="79">
        <v>26.666666666666668</v>
      </c>
      <c r="E41" s="79">
        <v>43.80952380952381</v>
      </c>
      <c r="F41" s="79">
        <v>6.8571428571428577</v>
      </c>
      <c r="G41" s="79">
        <v>1.9047619047619049</v>
      </c>
      <c r="H41" s="79">
        <v>0.47619047619047622</v>
      </c>
      <c r="I41" s="79">
        <v>79.714285714285722</v>
      </c>
      <c r="J41" s="67">
        <f t="shared" si="13"/>
        <v>20.285714285714278</v>
      </c>
      <c r="K41" s="64" t="str">
        <f t="shared" si="14"/>
        <v>Accepted</v>
      </c>
      <c r="L41" s="67" t="str">
        <f t="shared" si="15"/>
        <v>Strength</v>
      </c>
    </row>
    <row r="42" spans="1:12" ht="13.2" customHeight="1" x14ac:dyDescent="0.3">
      <c r="A42" s="64" t="s">
        <v>1187</v>
      </c>
      <c r="B42" s="34" t="s">
        <v>1127</v>
      </c>
      <c r="C42" s="10" t="s">
        <v>34</v>
      </c>
      <c r="D42" s="79">
        <v>10.952380952380953</v>
      </c>
      <c r="E42" s="79">
        <v>31.61904761904762</v>
      </c>
      <c r="F42" s="79">
        <v>12</v>
      </c>
      <c r="G42" s="79">
        <v>9.1428571428571423</v>
      </c>
      <c r="H42" s="79">
        <v>1.3333333333333335</v>
      </c>
      <c r="I42" s="79">
        <v>65.047619047619037</v>
      </c>
      <c r="J42" s="67">
        <f t="shared" si="13"/>
        <v>34.952380952380963</v>
      </c>
      <c r="K42" s="64" t="str">
        <f t="shared" si="14"/>
        <v>At Risk</v>
      </c>
      <c r="L42" s="67" t="str">
        <f t="shared" si="15"/>
        <v>OFI</v>
      </c>
    </row>
    <row r="43" spans="1:12" ht="13.2" customHeight="1" x14ac:dyDescent="0.3">
      <c r="A43" s="64" t="s">
        <v>1188</v>
      </c>
      <c r="B43" s="34" t="s">
        <v>1127</v>
      </c>
      <c r="C43" s="10" t="s">
        <v>35</v>
      </c>
      <c r="D43" s="79">
        <v>16.19047619047619</v>
      </c>
      <c r="E43" s="79">
        <v>46.095238095238095</v>
      </c>
      <c r="F43" s="79">
        <v>12</v>
      </c>
      <c r="G43" s="79">
        <v>1.9047619047619049</v>
      </c>
      <c r="H43" s="79">
        <v>0.2857142857142857</v>
      </c>
      <c r="I43" s="79">
        <v>76.476190476190482</v>
      </c>
      <c r="J43" s="67">
        <f t="shared" si="13"/>
        <v>23.523809523809518</v>
      </c>
      <c r="K43" s="64" t="str">
        <f t="shared" si="14"/>
        <v>Accepted</v>
      </c>
      <c r="L43" s="67" t="str">
        <f t="shared" si="15"/>
        <v>Strength</v>
      </c>
    </row>
    <row r="44" spans="1:12" ht="13.2" customHeight="1" x14ac:dyDescent="0.3">
      <c r="A44" s="64" t="s">
        <v>1189</v>
      </c>
      <c r="B44" s="34" t="s">
        <v>1127</v>
      </c>
      <c r="C44" s="10" t="s">
        <v>36</v>
      </c>
      <c r="D44" s="79">
        <v>10.476190476190476</v>
      </c>
      <c r="E44" s="79">
        <v>36.571428571428569</v>
      </c>
      <c r="F44" s="79">
        <v>13.428571428571429</v>
      </c>
      <c r="G44" s="79">
        <v>6.2857142857142865</v>
      </c>
      <c r="H44" s="79">
        <v>1.1428571428571428</v>
      </c>
      <c r="I44" s="79">
        <v>67.904761904761898</v>
      </c>
      <c r="J44" s="67">
        <f t="shared" si="13"/>
        <v>32.095238095238102</v>
      </c>
      <c r="K44" s="64" t="str">
        <f t="shared" si="14"/>
        <v>At Risk</v>
      </c>
      <c r="L44" s="67" t="str">
        <f t="shared" si="15"/>
        <v>OFI</v>
      </c>
    </row>
    <row r="45" spans="1:12" ht="13.2" customHeight="1" x14ac:dyDescent="0.3">
      <c r="A45" s="64" t="s">
        <v>1190</v>
      </c>
      <c r="B45" s="34" t="s">
        <v>1127</v>
      </c>
      <c r="C45" s="10" t="s">
        <v>37</v>
      </c>
      <c r="D45" s="79">
        <v>20.476190476190474</v>
      </c>
      <c r="E45" s="79">
        <v>51.809523809523803</v>
      </c>
      <c r="F45" s="79">
        <v>7.4285714285714288</v>
      </c>
      <c r="G45" s="79">
        <v>0.95238095238095244</v>
      </c>
      <c r="H45" s="79">
        <v>0</v>
      </c>
      <c r="I45" s="79">
        <v>80.666666666666657</v>
      </c>
      <c r="J45" s="67">
        <f t="shared" si="13"/>
        <v>19.333333333333343</v>
      </c>
      <c r="K45" s="64" t="str">
        <f t="shared" si="14"/>
        <v>Accepted</v>
      </c>
      <c r="L45" s="67" t="str">
        <f t="shared" si="15"/>
        <v>Strength</v>
      </c>
    </row>
    <row r="46" spans="1:12" ht="13.2" customHeight="1" x14ac:dyDescent="0.3">
      <c r="A46" s="64" t="s">
        <v>1191</v>
      </c>
      <c r="B46" s="34" t="s">
        <v>1127</v>
      </c>
      <c r="C46" s="10" t="s">
        <v>38</v>
      </c>
      <c r="D46" s="79">
        <v>13.333333333333334</v>
      </c>
      <c r="E46" s="79">
        <v>41.523809523809526</v>
      </c>
      <c r="F46" s="79">
        <v>13.428571428571429</v>
      </c>
      <c r="G46" s="79">
        <v>3.8095238095238098</v>
      </c>
      <c r="H46" s="79">
        <v>0.5714285714285714</v>
      </c>
      <c r="I46" s="79">
        <v>72.666666666666671</v>
      </c>
      <c r="J46" s="67">
        <f t="shared" si="13"/>
        <v>27.333333333333329</v>
      </c>
      <c r="K46" s="64" t="str">
        <f t="shared" si="14"/>
        <v>At Risk</v>
      </c>
      <c r="L46" s="67" t="str">
        <f t="shared" si="15"/>
        <v>OFI</v>
      </c>
    </row>
    <row r="47" spans="1:12" ht="13.2" customHeight="1" x14ac:dyDescent="0.3">
      <c r="A47" s="64" t="s">
        <v>1192</v>
      </c>
      <c r="B47" s="35" t="s">
        <v>1128</v>
      </c>
      <c r="C47" s="10" t="s">
        <v>39</v>
      </c>
      <c r="D47" s="79">
        <v>10.526315789473683</v>
      </c>
      <c r="E47" s="79">
        <v>28.771929824561404</v>
      </c>
      <c r="F47" s="79">
        <v>22.105263157894736</v>
      </c>
      <c r="G47" s="79">
        <v>4.5614035087719298</v>
      </c>
      <c r="H47" s="79">
        <v>1.0526315789473684</v>
      </c>
      <c r="I47" s="79">
        <v>67.017543859649123</v>
      </c>
      <c r="J47" s="67">
        <f t="shared" si="13"/>
        <v>32.982456140350877</v>
      </c>
      <c r="K47" s="64" t="str">
        <f t="shared" si="14"/>
        <v>At Risk</v>
      </c>
      <c r="L47" s="67" t="str">
        <f t="shared" si="15"/>
        <v>OFI</v>
      </c>
    </row>
    <row r="48" spans="1:12" ht="13.2" customHeight="1" x14ac:dyDescent="0.3">
      <c r="A48" s="64" t="s">
        <v>1193</v>
      </c>
      <c r="B48" s="35" t="s">
        <v>1128</v>
      </c>
      <c r="C48" s="10" t="s">
        <v>40</v>
      </c>
      <c r="D48" s="79">
        <v>12.857142857142856</v>
      </c>
      <c r="E48" s="79">
        <v>41.142857142857139</v>
      </c>
      <c r="F48" s="79">
        <v>10.571428571428571</v>
      </c>
      <c r="G48" s="79">
        <v>4.5714285714285712</v>
      </c>
      <c r="H48" s="79">
        <v>1.3333333333333335</v>
      </c>
      <c r="I48" s="79">
        <v>70.476190476190482</v>
      </c>
      <c r="J48" s="67">
        <f t="shared" si="13"/>
        <v>29.523809523809518</v>
      </c>
      <c r="K48" s="64" t="str">
        <f t="shared" si="14"/>
        <v>At Risk</v>
      </c>
      <c r="L48" s="67" t="str">
        <f t="shared" si="15"/>
        <v>OFI</v>
      </c>
    </row>
    <row r="49" spans="1:38" ht="13.2" customHeight="1" x14ac:dyDescent="0.3">
      <c r="A49" s="64" t="s">
        <v>1194</v>
      </c>
      <c r="B49" s="36" t="s">
        <v>1129</v>
      </c>
      <c r="C49" s="10" t="s">
        <v>41</v>
      </c>
      <c r="D49" s="79">
        <v>16.577540106951872</v>
      </c>
      <c r="E49" s="79">
        <v>57.326203208556151</v>
      </c>
      <c r="F49" s="79">
        <v>4.8128342245989302</v>
      </c>
      <c r="G49" s="79">
        <v>0.64171122994652408</v>
      </c>
      <c r="H49" s="79">
        <v>0.42780748663101603</v>
      </c>
      <c r="I49" s="79">
        <v>79.786096256684488</v>
      </c>
      <c r="J49" s="67">
        <f t="shared" si="13"/>
        <v>20.213903743315512</v>
      </c>
      <c r="K49" s="64" t="str">
        <f t="shared" si="14"/>
        <v>Accepted</v>
      </c>
      <c r="L49" s="67" t="str">
        <f t="shared" si="15"/>
        <v>Strength</v>
      </c>
    </row>
    <row r="50" spans="1:38" ht="13.2" customHeight="1" x14ac:dyDescent="0.3">
      <c r="A50" s="64" t="s">
        <v>1195</v>
      </c>
      <c r="B50" s="36" t="s">
        <v>1129</v>
      </c>
      <c r="C50" s="10" t="s">
        <v>42</v>
      </c>
      <c r="D50" s="79">
        <v>16.129032258064516</v>
      </c>
      <c r="E50" s="79">
        <v>51.182795698924735</v>
      </c>
      <c r="F50" s="79">
        <v>5.806451612903226</v>
      </c>
      <c r="G50" s="79">
        <v>1.7204301075268817</v>
      </c>
      <c r="H50" s="79">
        <v>1.1827956989247312</v>
      </c>
      <c r="I50" s="79">
        <v>76.021505376344095</v>
      </c>
      <c r="J50" s="67">
        <f t="shared" si="13"/>
        <v>23.978494623655905</v>
      </c>
      <c r="K50" s="64" t="str">
        <f t="shared" si="14"/>
        <v>Accepted</v>
      </c>
      <c r="L50" s="67" t="str">
        <f t="shared" si="15"/>
        <v>Strength</v>
      </c>
    </row>
    <row r="51" spans="1:38" ht="13.2" customHeight="1" x14ac:dyDescent="0.3">
      <c r="A51" s="64" t="s">
        <v>1196</v>
      </c>
      <c r="B51" s="37" t="s">
        <v>1130</v>
      </c>
      <c r="C51" s="10" t="s">
        <v>43</v>
      </c>
      <c r="D51" s="79">
        <v>14.761904761904763</v>
      </c>
      <c r="E51" s="79">
        <v>44.952380952380956</v>
      </c>
      <c r="F51" s="79">
        <v>12.285714285714286</v>
      </c>
      <c r="G51" s="79">
        <v>3.0476190476190474</v>
      </c>
      <c r="H51" s="79">
        <v>0.19047619047619047</v>
      </c>
      <c r="I51" s="79">
        <v>75.238095238095241</v>
      </c>
      <c r="J51" s="67">
        <f t="shared" si="13"/>
        <v>24.761904761904759</v>
      </c>
      <c r="K51" s="64" t="str">
        <f t="shared" si="14"/>
        <v>Accepted</v>
      </c>
      <c r="L51" s="67" t="str">
        <f t="shared" si="15"/>
        <v>Strength</v>
      </c>
    </row>
    <row r="52" spans="1:38" ht="11.4" customHeight="1" x14ac:dyDescent="0.3">
      <c r="A52" s="64" t="s">
        <v>1197</v>
      </c>
      <c r="B52" s="37" t="s">
        <v>1130</v>
      </c>
      <c r="C52" s="10" t="s">
        <v>44</v>
      </c>
      <c r="D52" s="79">
        <v>25.714285714285712</v>
      </c>
      <c r="E52" s="79">
        <v>36.571428571428569</v>
      </c>
      <c r="F52" s="79">
        <v>12</v>
      </c>
      <c r="G52" s="79">
        <v>2.2857142857142856</v>
      </c>
      <c r="H52" s="79">
        <v>0.5714285714285714</v>
      </c>
      <c r="I52" s="79">
        <v>77.142857142857153</v>
      </c>
      <c r="J52" s="67">
        <f t="shared" si="13"/>
        <v>22.857142857142847</v>
      </c>
      <c r="K52" s="64" t="str">
        <f t="shared" si="14"/>
        <v>Accepted</v>
      </c>
      <c r="L52" s="67" t="str">
        <f t="shared" si="15"/>
        <v>Strength</v>
      </c>
    </row>
    <row r="54" spans="1:38" x14ac:dyDescent="0.3">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row>
    <row r="55" spans="1:38" x14ac:dyDescent="0.3">
      <c r="A55" s="68"/>
      <c r="B55" s="69"/>
      <c r="C55" s="69"/>
      <c r="D55" s="69"/>
      <c r="E55" s="69"/>
      <c r="F55" s="69"/>
      <c r="G55" s="69"/>
      <c r="H55" s="69"/>
      <c r="I55" s="68"/>
      <c r="J55" s="69"/>
      <c r="K55" s="69"/>
      <c r="L55" s="69"/>
      <c r="M55" s="69"/>
      <c r="N55" s="69"/>
      <c r="O55" s="69"/>
      <c r="P55" s="69"/>
      <c r="Q55" s="65"/>
      <c r="R55" s="65"/>
      <c r="S55" s="65"/>
      <c r="T55" s="65"/>
      <c r="U55" s="65"/>
      <c r="V55" s="65"/>
      <c r="W55" s="65"/>
      <c r="X55" s="65"/>
      <c r="Y55" s="65"/>
      <c r="Z55" s="65"/>
      <c r="AA55" s="65"/>
      <c r="AB55" s="65"/>
      <c r="AC55" s="65"/>
      <c r="AD55" s="65"/>
      <c r="AE55" s="65"/>
      <c r="AF55" s="65"/>
      <c r="AG55" s="65"/>
      <c r="AH55" s="65"/>
      <c r="AI55" s="65"/>
      <c r="AJ55" s="65"/>
      <c r="AK55" s="65"/>
      <c r="AL55" s="65"/>
    </row>
    <row r="56" spans="1:38" ht="41.4" x14ac:dyDescent="0.3">
      <c r="A56" s="70" t="s">
        <v>1155</v>
      </c>
      <c r="B56" s="71" t="s">
        <v>1156</v>
      </c>
      <c r="C56" s="71" t="s">
        <v>1099</v>
      </c>
      <c r="D56" s="71" t="s">
        <v>1157</v>
      </c>
      <c r="E56" s="71" t="s">
        <v>1158</v>
      </c>
      <c r="F56" s="71" t="s">
        <v>1159</v>
      </c>
      <c r="G56" s="71" t="s">
        <v>1198</v>
      </c>
      <c r="H56" s="69"/>
      <c r="I56" s="132" t="s">
        <v>1155</v>
      </c>
      <c r="J56" s="133" t="s">
        <v>1156</v>
      </c>
      <c r="K56" s="133" t="s">
        <v>1099</v>
      </c>
      <c r="L56" s="133" t="s">
        <v>1157</v>
      </c>
      <c r="M56" s="133" t="s">
        <v>1101</v>
      </c>
      <c r="N56" s="133" t="s">
        <v>1159</v>
      </c>
      <c r="O56" s="133" t="s">
        <v>1199</v>
      </c>
      <c r="P56" s="69"/>
      <c r="Q56" s="65"/>
      <c r="R56" s="65"/>
      <c r="S56" s="65"/>
      <c r="T56" s="65"/>
      <c r="U56" s="65"/>
      <c r="V56" s="65"/>
      <c r="W56" s="65"/>
      <c r="X56" s="65"/>
      <c r="Y56" s="65"/>
      <c r="Z56" s="65"/>
      <c r="AA56" s="65"/>
      <c r="AB56" s="65"/>
      <c r="AC56" s="65"/>
      <c r="AD56" s="65"/>
      <c r="AE56" s="65"/>
      <c r="AF56" s="65"/>
      <c r="AG56" s="65"/>
      <c r="AH56" s="65"/>
      <c r="AI56" s="65"/>
      <c r="AJ56" s="65"/>
      <c r="AK56" s="65"/>
      <c r="AL56" s="65"/>
    </row>
    <row r="57" spans="1:38" x14ac:dyDescent="0.3">
      <c r="A57" s="72" t="s">
        <v>1123</v>
      </c>
      <c r="B57" s="73">
        <f>SUM($B$3:$L$3)/11</f>
        <v>32.363636363636367</v>
      </c>
      <c r="C57" s="73">
        <f>SUM($B$4:$L$4)/11</f>
        <v>102.54545454545455</v>
      </c>
      <c r="D57" s="73">
        <f>SUM($B$5:$L$5)/11</f>
        <v>49.545454545454547</v>
      </c>
      <c r="E57" s="73">
        <f>SUM($B$6:$L$6)/11</f>
        <v>21.09090909090909</v>
      </c>
      <c r="F57" s="73">
        <f>SUM($B$7:$L$7)/11</f>
        <v>4.4545454545454541</v>
      </c>
      <c r="G57" s="73">
        <f>SUM(B57:F57)</f>
        <v>210</v>
      </c>
      <c r="H57" s="69"/>
      <c r="I57" s="134" t="s">
        <v>1123</v>
      </c>
      <c r="J57" s="137">
        <f>B57/$G$57*100</f>
        <v>15.411255411255413</v>
      </c>
      <c r="K57" s="137">
        <f t="shared" ref="K57:N57" si="16">C57/$G$57*100</f>
        <v>48.831168831168831</v>
      </c>
      <c r="L57" s="137">
        <f t="shared" si="16"/>
        <v>23.593073593073594</v>
      </c>
      <c r="M57" s="137">
        <f t="shared" si="16"/>
        <v>10.043290043290042</v>
      </c>
      <c r="N57" s="137">
        <f t="shared" si="16"/>
        <v>2.1212121212121211</v>
      </c>
      <c r="O57" s="137">
        <f>SUM(L57:N57)</f>
        <v>35.757575757575765</v>
      </c>
      <c r="P57" s="69"/>
      <c r="Q57" s="65"/>
      <c r="R57" s="65"/>
      <c r="S57" s="65"/>
      <c r="T57" s="65"/>
      <c r="U57" s="65"/>
      <c r="V57" s="65"/>
      <c r="W57" s="65"/>
      <c r="X57" s="65"/>
      <c r="Y57" s="65"/>
      <c r="Z57" s="65"/>
      <c r="AA57" s="65"/>
      <c r="AB57" s="65"/>
      <c r="AC57" s="65"/>
      <c r="AD57" s="65"/>
      <c r="AE57" s="65"/>
      <c r="AF57" s="65"/>
      <c r="AG57" s="65"/>
      <c r="AH57" s="65"/>
      <c r="AI57" s="65"/>
      <c r="AJ57" s="65"/>
      <c r="AK57" s="65"/>
      <c r="AL57" s="65"/>
    </row>
    <row r="58" spans="1:38" ht="24" x14ac:dyDescent="0.3">
      <c r="A58" s="72" t="s">
        <v>1125</v>
      </c>
      <c r="B58" s="73">
        <f>SUM($M$3:$P$3)/4</f>
        <v>32</v>
      </c>
      <c r="C58" s="73">
        <f>SUM($M$4:$P$4)/4</f>
        <v>96</v>
      </c>
      <c r="D58" s="73">
        <f>SUM($M$5:$P$5)/4</f>
        <v>49.75</v>
      </c>
      <c r="E58" s="73">
        <f>SUM($M$6:$P$6)/4</f>
        <v>25</v>
      </c>
      <c r="F58" s="73">
        <f>SUM($M$7:$P$7)/4</f>
        <v>7.25</v>
      </c>
      <c r="G58" s="73">
        <f t="shared" ref="G58:G64" si="17">SUM(B58:F58)</f>
        <v>210</v>
      </c>
      <c r="H58" s="69"/>
      <c r="I58" s="134" t="s">
        <v>1125</v>
      </c>
      <c r="J58" s="137">
        <f>B58/$G$58*100</f>
        <v>15.238095238095239</v>
      </c>
      <c r="K58" s="137">
        <f t="shared" ref="K58:N58" si="18">C58/$G$58*100</f>
        <v>45.714285714285715</v>
      </c>
      <c r="L58" s="137">
        <f t="shared" si="18"/>
        <v>23.69047619047619</v>
      </c>
      <c r="M58" s="137">
        <f t="shared" si="18"/>
        <v>11.904761904761903</v>
      </c>
      <c r="N58" s="137">
        <f t="shared" si="18"/>
        <v>3.4523809523809526</v>
      </c>
      <c r="O58" s="137">
        <f t="shared" ref="O58:O64" si="19">SUM(L58:N58)</f>
        <v>39.047619047619051</v>
      </c>
      <c r="P58" s="69"/>
      <c r="Q58" s="65"/>
      <c r="R58" s="65"/>
      <c r="S58" s="65"/>
      <c r="T58" s="65"/>
      <c r="U58" s="65"/>
      <c r="V58" s="65"/>
      <c r="W58" s="65"/>
      <c r="X58" s="65"/>
      <c r="Y58" s="65"/>
      <c r="Z58" s="65"/>
      <c r="AA58" s="65"/>
      <c r="AB58" s="65"/>
      <c r="AC58" s="65"/>
      <c r="AD58" s="65"/>
      <c r="AE58" s="65"/>
      <c r="AF58" s="65"/>
      <c r="AG58" s="65"/>
      <c r="AH58" s="65"/>
      <c r="AI58" s="65"/>
      <c r="AJ58" s="65"/>
      <c r="AK58" s="65"/>
      <c r="AL58" s="65"/>
    </row>
    <row r="59" spans="1:38" ht="36.6" x14ac:dyDescent="0.3">
      <c r="A59" s="75" t="s">
        <v>1124</v>
      </c>
      <c r="B59" s="73">
        <f>SUM($Q$3:$T$3)/4</f>
        <v>50.75</v>
      </c>
      <c r="C59" s="73">
        <f>SUM($Q$4:$T$4)/4</f>
        <v>119.25</v>
      </c>
      <c r="D59" s="73">
        <f>SUM($Q$5:$T$5)/4</f>
        <v>29.5</v>
      </c>
      <c r="E59" s="73">
        <f>SUM($Q$6:$T$6)/4</f>
        <v>10</v>
      </c>
      <c r="F59" s="73">
        <f>SUM($Q$7:$T$7)/4</f>
        <v>0.5</v>
      </c>
      <c r="G59" s="73">
        <f t="shared" si="17"/>
        <v>210</v>
      </c>
      <c r="H59" s="69"/>
      <c r="I59" s="135" t="s">
        <v>1124</v>
      </c>
      <c r="J59" s="137">
        <f>B59/$G$59*100</f>
        <v>24.166666666666668</v>
      </c>
      <c r="K59" s="137">
        <f t="shared" ref="K59:N59" si="20">C59/$G$59*100</f>
        <v>56.785714285714285</v>
      </c>
      <c r="L59" s="137">
        <f t="shared" si="20"/>
        <v>14.047619047619047</v>
      </c>
      <c r="M59" s="137">
        <f t="shared" si="20"/>
        <v>4.7619047619047619</v>
      </c>
      <c r="N59" s="137">
        <f t="shared" si="20"/>
        <v>0.23809523809523811</v>
      </c>
      <c r="O59" s="137">
        <f t="shared" si="19"/>
        <v>19.047619047619047</v>
      </c>
      <c r="P59" s="69"/>
      <c r="Q59" s="65"/>
      <c r="R59" s="65"/>
      <c r="S59" s="65"/>
      <c r="T59" s="65"/>
      <c r="U59" s="65"/>
      <c r="V59" s="65"/>
      <c r="W59" s="65"/>
      <c r="X59" s="65"/>
      <c r="Y59" s="65"/>
      <c r="Z59" s="65"/>
      <c r="AA59" s="65"/>
      <c r="AB59" s="65"/>
      <c r="AC59" s="65"/>
      <c r="AD59" s="65"/>
      <c r="AE59" s="65"/>
      <c r="AF59" s="65"/>
      <c r="AG59" s="65"/>
      <c r="AH59" s="65"/>
      <c r="AI59" s="65"/>
      <c r="AJ59" s="65"/>
      <c r="AK59" s="65"/>
      <c r="AL59" s="65"/>
    </row>
    <row r="60" spans="1:38" ht="24.6" x14ac:dyDescent="0.3">
      <c r="A60" s="75" t="s">
        <v>1200</v>
      </c>
      <c r="B60" s="73">
        <f>SUM($U$3:$Y$3)/5</f>
        <v>36.799999999999997</v>
      </c>
      <c r="C60" s="73">
        <f>SUM($U$4:$Y$4)/5</f>
        <v>113.2</v>
      </c>
      <c r="D60" s="73">
        <f>SUM($U$5:$Y$5)/5</f>
        <v>40.6</v>
      </c>
      <c r="E60" s="73">
        <f>SUM($U$6:$Y$6)/5</f>
        <v>15.4</v>
      </c>
      <c r="F60" s="73">
        <f>SUM($U$7:$Y$7)/5</f>
        <v>4</v>
      </c>
      <c r="G60" s="73">
        <f t="shared" si="17"/>
        <v>210</v>
      </c>
      <c r="H60" s="69"/>
      <c r="I60" s="135" t="s">
        <v>1200</v>
      </c>
      <c r="J60" s="137">
        <f>B60/$G$60*100</f>
        <v>17.523809523809522</v>
      </c>
      <c r="K60" s="137">
        <f t="shared" ref="K60:N60" si="21">C60/$G$60*100</f>
        <v>53.904761904761912</v>
      </c>
      <c r="L60" s="137">
        <f t="shared" si="21"/>
        <v>19.333333333333332</v>
      </c>
      <c r="M60" s="137">
        <f t="shared" si="21"/>
        <v>7.333333333333333</v>
      </c>
      <c r="N60" s="137">
        <f t="shared" si="21"/>
        <v>1.9047619047619049</v>
      </c>
      <c r="O60" s="137">
        <f t="shared" si="19"/>
        <v>28.571428571428569</v>
      </c>
      <c r="P60" s="69"/>
    </row>
    <row r="61" spans="1:38" x14ac:dyDescent="0.3">
      <c r="A61" s="76" t="s">
        <v>1202</v>
      </c>
      <c r="B61" s="73">
        <f>SUM($Z$3:$AD$3)/5</f>
        <v>30</v>
      </c>
      <c r="C61" s="73">
        <f>SUM($Z$4:$AD$4)/5</f>
        <v>109</v>
      </c>
      <c r="D61" s="73">
        <f>SUM($Z$5:$AD$5)/5</f>
        <v>40.799999999999997</v>
      </c>
      <c r="E61" s="73">
        <f>SUM($Z$6:$AD$6)/5</f>
        <v>23.2</v>
      </c>
      <c r="F61" s="73">
        <f>SUM($Z$7:$AD$7)/5</f>
        <v>7</v>
      </c>
      <c r="G61" s="73">
        <f t="shared" si="17"/>
        <v>210</v>
      </c>
      <c r="H61" s="69"/>
      <c r="I61" s="136" t="s">
        <v>1202</v>
      </c>
      <c r="J61" s="137">
        <f>B61/$G$61*100</f>
        <v>14.285714285714285</v>
      </c>
      <c r="K61" s="137">
        <f t="shared" ref="K61:N61" si="22">C61/$G$61*100</f>
        <v>51.904761904761912</v>
      </c>
      <c r="L61" s="137">
        <f t="shared" si="22"/>
        <v>19.428571428571427</v>
      </c>
      <c r="M61" s="137">
        <f t="shared" si="22"/>
        <v>11.047619047619047</v>
      </c>
      <c r="N61" s="137">
        <f t="shared" si="22"/>
        <v>3.3333333333333335</v>
      </c>
      <c r="O61" s="137">
        <f t="shared" si="19"/>
        <v>33.80952380952381</v>
      </c>
      <c r="P61" s="69"/>
    </row>
    <row r="62" spans="1:38" ht="24" x14ac:dyDescent="0.3">
      <c r="A62" s="76" t="s">
        <v>1128</v>
      </c>
      <c r="B62" s="73">
        <f>SUM($AE$3:$AF$3)/2</f>
        <v>19.5</v>
      </c>
      <c r="C62" s="73">
        <f>SUM($AE$4:$AF$4)/2</f>
        <v>74.5</v>
      </c>
      <c r="D62" s="73">
        <f>SUM($AE$5:$AF$5)/2</f>
        <v>39.5</v>
      </c>
      <c r="E62" s="73">
        <f>SUM($AE$6:$AF$6)/2</f>
        <v>18.5</v>
      </c>
      <c r="F62" s="73">
        <f>SUM($AE$7:$AF$7)/2</f>
        <v>10</v>
      </c>
      <c r="G62" s="73">
        <f t="shared" si="17"/>
        <v>162</v>
      </c>
      <c r="H62" s="69"/>
      <c r="I62" s="136" t="s">
        <v>1128</v>
      </c>
      <c r="J62" s="137">
        <f>B62/$G$62*100</f>
        <v>12.037037037037036</v>
      </c>
      <c r="K62" s="137">
        <f t="shared" ref="K62:N62" si="23">C62/$G$62*100</f>
        <v>45.987654320987652</v>
      </c>
      <c r="L62" s="137">
        <f t="shared" si="23"/>
        <v>24.382716049382715</v>
      </c>
      <c r="M62" s="137">
        <f t="shared" si="23"/>
        <v>11.419753086419753</v>
      </c>
      <c r="N62" s="137">
        <f t="shared" si="23"/>
        <v>6.1728395061728394</v>
      </c>
      <c r="O62" s="137">
        <f t="shared" si="19"/>
        <v>41.97530864197531</v>
      </c>
      <c r="P62" s="69"/>
    </row>
    <row r="63" spans="1:38" x14ac:dyDescent="0.3">
      <c r="A63" s="72" t="s">
        <v>1129</v>
      </c>
      <c r="B63" s="73">
        <f>SUM($AG$3:$AH$3)/2</f>
        <v>30.5</v>
      </c>
      <c r="C63" s="73">
        <f>SUM($AG$4:$AH$4)/2</f>
        <v>126.5</v>
      </c>
      <c r="D63" s="73">
        <f>SUM($AG$5:$AH$5)/2</f>
        <v>16.5</v>
      </c>
      <c r="E63" s="73">
        <f>SUM($AG$6:$AH$6)/2</f>
        <v>5.5</v>
      </c>
      <c r="F63" s="73">
        <f>SUM($AG$7:$AH$7)/2</f>
        <v>7.5</v>
      </c>
      <c r="G63" s="73">
        <f t="shared" si="17"/>
        <v>186.5</v>
      </c>
      <c r="H63" s="69"/>
      <c r="I63" s="134" t="s">
        <v>1129</v>
      </c>
      <c r="J63" s="137">
        <f>B63/$G$63*100</f>
        <v>16.353887399463808</v>
      </c>
      <c r="K63" s="137">
        <f t="shared" ref="K63:N63" si="24">C63/$G$63*100</f>
        <v>67.828418230563003</v>
      </c>
      <c r="L63" s="137">
        <f t="shared" si="24"/>
        <v>8.8471849865951739</v>
      </c>
      <c r="M63" s="137">
        <f t="shared" si="24"/>
        <v>2.9490616621983912</v>
      </c>
      <c r="N63" s="137">
        <f t="shared" si="24"/>
        <v>4.0214477211796247</v>
      </c>
      <c r="O63" s="137">
        <f t="shared" si="19"/>
        <v>15.817694369973189</v>
      </c>
      <c r="P63" s="69"/>
    </row>
    <row r="64" spans="1:38" ht="24" x14ac:dyDescent="0.3">
      <c r="A64" s="72" t="s">
        <v>1130</v>
      </c>
      <c r="B64" s="73">
        <f>SUM($AI$3:$AJ$3)/2</f>
        <v>42.5</v>
      </c>
      <c r="C64" s="73">
        <f>SUM($AI$4:$AJ$4)/2</f>
        <v>107</v>
      </c>
      <c r="D64" s="73">
        <f>SUM($AI$5:$AJ$5)/2</f>
        <v>42.5</v>
      </c>
      <c r="E64" s="73">
        <f>SUM($AI$6:$AJ$6)/2</f>
        <v>14</v>
      </c>
      <c r="F64" s="73">
        <f>SUM($AI$7:$AJ$7)/2</f>
        <v>4</v>
      </c>
      <c r="G64" s="73">
        <f t="shared" si="17"/>
        <v>210</v>
      </c>
      <c r="H64" s="69"/>
      <c r="I64" s="134" t="s">
        <v>1130</v>
      </c>
      <c r="J64" s="137">
        <f>B64/$G$64*100</f>
        <v>20.238095238095237</v>
      </c>
      <c r="K64" s="137">
        <f t="shared" ref="K64:N64" si="25">C64/$G$64*100</f>
        <v>50.952380952380949</v>
      </c>
      <c r="L64" s="137">
        <f t="shared" si="25"/>
        <v>20.238095238095237</v>
      </c>
      <c r="M64" s="137">
        <f t="shared" si="25"/>
        <v>6.666666666666667</v>
      </c>
      <c r="N64" s="137">
        <f t="shared" si="25"/>
        <v>1.9047619047619049</v>
      </c>
      <c r="O64" s="137">
        <f t="shared" si="19"/>
        <v>28.80952380952381</v>
      </c>
      <c r="P64" s="77">
        <f>AVERAGE(O57:O64)</f>
        <v>30.354536631904821</v>
      </c>
    </row>
    <row r="65" spans="1:16" x14ac:dyDescent="0.3">
      <c r="A65" s="69"/>
      <c r="B65" s="69"/>
      <c r="C65" s="69"/>
      <c r="D65" s="69"/>
      <c r="E65" s="69"/>
      <c r="F65" s="69"/>
      <c r="G65" s="69"/>
      <c r="H65" s="69"/>
      <c r="I65" s="69"/>
      <c r="J65" s="69"/>
      <c r="K65" s="69"/>
      <c r="L65" s="69"/>
      <c r="M65" s="69"/>
      <c r="N65" s="69"/>
      <c r="O65" s="69"/>
      <c r="P65" s="78" t="s">
        <v>1201</v>
      </c>
    </row>
  </sheetData>
  <conditionalFormatting sqref="B3:AJ7">
    <cfRule type="colorScale" priority="14">
      <colorScale>
        <cfvo type="min"/>
        <cfvo type="percentile" val="50"/>
        <cfvo type="max"/>
        <color rgb="FFF8696B"/>
        <color rgb="FFFCFCFF"/>
        <color rgb="FF5A8AC6"/>
      </colorScale>
    </cfRule>
  </conditionalFormatting>
  <conditionalFormatting sqref="K18:K52">
    <cfRule type="containsText" dxfId="5" priority="8" operator="containsText" text="Accepted">
      <formula>NOT(ISERROR(SEARCH("Accepted",K18)))</formula>
    </cfRule>
    <cfRule type="containsText" dxfId="4" priority="9" operator="containsText" text="Accepted">
      <formula>NOT(ISERROR(SEARCH("Accepted",K18)))</formula>
    </cfRule>
    <cfRule type="containsText" dxfId="3" priority="10" operator="containsText" text="At Risk">
      <formula>NOT(ISERROR(SEARCH("At Risk",K18)))</formula>
    </cfRule>
    <cfRule type="containsText" dxfId="2" priority="11" operator="containsText" text="At Risk">
      <formula>NOT(ISERROR(SEARCH("At Risk",K18)))</formula>
    </cfRule>
    <cfRule type="containsText" dxfId="1" priority="12" operator="containsText" text="at risk">
      <formula>NOT(ISERROR(SEARCH("at risk",K18)))</formula>
    </cfRule>
    <cfRule type="containsText" dxfId="0" priority="13" operator="containsText" text="accepted">
      <formula>NOT(ISERROR(SEARCH("accepted",K18)))</formula>
    </cfRule>
  </conditionalFormatting>
  <conditionalFormatting sqref="J57:N64">
    <cfRule type="colorScale" priority="7">
      <colorScale>
        <cfvo type="min"/>
        <cfvo type="percentile" val="50"/>
        <cfvo type="max"/>
        <color rgb="FFF8696B"/>
        <color rgb="FFFFEB84"/>
        <color rgb="FF63BE7B"/>
      </colorScale>
    </cfRule>
  </conditionalFormatting>
  <conditionalFormatting sqref="O57:O64">
    <cfRule type="colorScale" priority="6">
      <colorScale>
        <cfvo type="min"/>
        <cfvo type="percentile" val="50"/>
        <cfvo type="max"/>
        <color rgb="FF63BE7B"/>
        <color rgb="FFFFEB84"/>
        <color rgb="FFF8696B"/>
      </colorScale>
    </cfRule>
  </conditionalFormatting>
  <conditionalFormatting sqref="B10:AJ10">
    <cfRule type="colorScale" priority="5">
      <colorScale>
        <cfvo type="min"/>
        <cfvo type="percentile" val="50"/>
        <cfvo type="max"/>
        <color rgb="FFF8696B"/>
        <color rgb="FFFFEB84"/>
        <color rgb="FF63BE7B"/>
      </colorScale>
    </cfRule>
  </conditionalFormatting>
  <conditionalFormatting sqref="B11:AJ11">
    <cfRule type="colorScale" priority="4">
      <colorScale>
        <cfvo type="min"/>
        <cfvo type="percentile" val="50"/>
        <cfvo type="max"/>
        <color rgb="FFF8696B"/>
        <color rgb="FFFFEB84"/>
        <color rgb="FF63BE7B"/>
      </colorScale>
    </cfRule>
  </conditionalFormatting>
  <conditionalFormatting sqref="B12:AJ12">
    <cfRule type="colorScale" priority="3">
      <colorScale>
        <cfvo type="min"/>
        <cfvo type="percentile" val="50"/>
        <cfvo type="max"/>
        <color rgb="FFF8696B"/>
        <color rgb="FFFFEB84"/>
        <color rgb="FF63BE7B"/>
      </colorScale>
    </cfRule>
  </conditionalFormatting>
  <conditionalFormatting sqref="B13:AJ13">
    <cfRule type="colorScale" priority="2">
      <colorScale>
        <cfvo type="min"/>
        <cfvo type="percentile" val="50"/>
        <cfvo type="max"/>
        <color rgb="FFF8696B"/>
        <color rgb="FFFFEB84"/>
        <color rgb="FF63BE7B"/>
      </colorScale>
    </cfRule>
  </conditionalFormatting>
  <conditionalFormatting sqref="B14:AJ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80" zoomScaleNormal="80" workbookViewId="0">
      <selection activeCell="G3" sqref="G3:G12"/>
    </sheetView>
  </sheetViews>
  <sheetFormatPr defaultColWidth="8.88671875" defaultRowHeight="14.4" x14ac:dyDescent="0.3"/>
  <cols>
    <col min="1" max="1" width="15.6640625" style="83" customWidth="1"/>
    <col min="2" max="2" width="14.21875" style="83" customWidth="1"/>
    <col min="3" max="3" width="11.44140625" style="83" customWidth="1"/>
    <col min="4" max="4" width="53.44140625" style="83" customWidth="1"/>
    <col min="5" max="5" width="68.77734375" style="83" customWidth="1"/>
    <col min="6" max="6" width="15.109375" style="83" customWidth="1"/>
    <col min="7" max="7" width="51.88671875" style="83" customWidth="1"/>
    <col min="8" max="16384" width="8.88671875" style="83"/>
  </cols>
  <sheetData>
    <row r="1" spans="1:7" ht="21" x14ac:dyDescent="0.4">
      <c r="A1" s="139" t="s">
        <v>1214</v>
      </c>
      <c r="B1" s="140"/>
      <c r="C1" s="140"/>
      <c r="D1" s="140"/>
      <c r="E1" s="140"/>
      <c r="F1" s="140"/>
      <c r="G1" s="141"/>
    </row>
    <row r="2" spans="1:7" ht="15.6" x14ac:dyDescent="0.3">
      <c r="A2" s="84" t="s">
        <v>1215</v>
      </c>
      <c r="B2" s="85" t="s">
        <v>1216</v>
      </c>
      <c r="C2" s="86" t="s">
        <v>1217</v>
      </c>
      <c r="D2" s="87" t="s">
        <v>1218</v>
      </c>
      <c r="E2" s="86" t="s">
        <v>1219</v>
      </c>
      <c r="F2" s="88" t="s">
        <v>1220</v>
      </c>
      <c r="G2" s="89" t="s">
        <v>1221</v>
      </c>
    </row>
    <row r="3" spans="1:7" ht="15.6" x14ac:dyDescent="0.3">
      <c r="A3" s="90"/>
      <c r="B3" s="91"/>
      <c r="C3" s="90"/>
      <c r="D3" s="92"/>
      <c r="E3" s="93"/>
      <c r="F3" s="142">
        <v>0.3</v>
      </c>
      <c r="G3" s="145" t="s">
        <v>1231</v>
      </c>
    </row>
    <row r="4" spans="1:7" ht="69" x14ac:dyDescent="0.3">
      <c r="A4" s="94" t="s">
        <v>1115</v>
      </c>
      <c r="B4" s="95">
        <v>3</v>
      </c>
      <c r="C4" s="94" t="s">
        <v>1222</v>
      </c>
      <c r="D4" s="96" t="s">
        <v>1232</v>
      </c>
      <c r="E4" s="96" t="s">
        <v>1248</v>
      </c>
      <c r="F4" s="143"/>
      <c r="G4" s="145"/>
    </row>
    <row r="5" spans="1:7" ht="15.6" x14ac:dyDescent="0.3">
      <c r="A5" s="97"/>
      <c r="B5" s="98"/>
      <c r="C5" s="97"/>
      <c r="D5" s="99"/>
      <c r="E5" s="100"/>
      <c r="F5" s="143"/>
      <c r="G5" s="145"/>
    </row>
    <row r="6" spans="1:7" ht="82.8" x14ac:dyDescent="0.3">
      <c r="A6" s="94" t="s">
        <v>1113</v>
      </c>
      <c r="B6" s="101">
        <v>8</v>
      </c>
      <c r="C6" s="94" t="s">
        <v>1114</v>
      </c>
      <c r="D6" s="96" t="s">
        <v>1224</v>
      </c>
      <c r="E6" s="96" t="s">
        <v>1233</v>
      </c>
      <c r="F6" s="143"/>
      <c r="G6" s="145"/>
    </row>
    <row r="7" spans="1:7" ht="15.6" x14ac:dyDescent="0.3">
      <c r="A7" s="97"/>
      <c r="B7" s="98"/>
      <c r="C7" s="97"/>
      <c r="D7" s="102"/>
      <c r="E7" s="103"/>
      <c r="F7" s="143"/>
      <c r="G7" s="145"/>
    </row>
    <row r="8" spans="1:7" ht="87" customHeight="1" x14ac:dyDescent="0.3">
      <c r="A8" s="94" t="s">
        <v>1111</v>
      </c>
      <c r="B8" s="104">
        <v>15</v>
      </c>
      <c r="C8" s="94" t="s">
        <v>1112</v>
      </c>
      <c r="D8" s="96" t="s">
        <v>1234</v>
      </c>
      <c r="E8" s="96" t="s">
        <v>1235</v>
      </c>
      <c r="F8" s="143"/>
      <c r="G8" s="145"/>
    </row>
    <row r="9" spans="1:7" ht="15.6" x14ac:dyDescent="0.3">
      <c r="A9" s="97"/>
      <c r="B9" s="98"/>
      <c r="C9" s="97"/>
      <c r="D9" s="105"/>
      <c r="E9" s="103"/>
      <c r="F9" s="143"/>
      <c r="G9" s="145"/>
    </row>
    <row r="10" spans="1:7" ht="61.2" customHeight="1" x14ac:dyDescent="0.3">
      <c r="A10" s="94" t="s">
        <v>1109</v>
      </c>
      <c r="B10" s="106">
        <v>56</v>
      </c>
      <c r="C10" s="94" t="s">
        <v>1110</v>
      </c>
      <c r="D10" s="96" t="s">
        <v>1225</v>
      </c>
      <c r="E10" s="96" t="s">
        <v>1228</v>
      </c>
      <c r="F10" s="143"/>
      <c r="G10" s="145"/>
    </row>
    <row r="11" spans="1:7" ht="15.6" x14ac:dyDescent="0.3">
      <c r="A11" s="97"/>
      <c r="B11" s="98"/>
      <c r="C11" s="97"/>
      <c r="D11" s="105"/>
      <c r="E11" s="103"/>
      <c r="F11" s="143"/>
      <c r="G11" s="145"/>
    </row>
    <row r="12" spans="1:7" ht="76.95" customHeight="1" x14ac:dyDescent="0.3">
      <c r="A12" s="107" t="s">
        <v>1107</v>
      </c>
      <c r="B12" s="108">
        <v>17</v>
      </c>
      <c r="C12" s="107" t="s">
        <v>1108</v>
      </c>
      <c r="D12" s="109" t="s">
        <v>1226</v>
      </c>
      <c r="E12" s="109" t="s">
        <v>1229</v>
      </c>
      <c r="F12" s="144"/>
      <c r="G12" s="146"/>
    </row>
    <row r="13" spans="1:7" x14ac:dyDescent="0.3">
      <c r="A13" s="110"/>
      <c r="C13" s="111"/>
    </row>
  </sheetData>
  <mergeCells count="3">
    <mergeCell ref="A1:G1"/>
    <mergeCell ref="F3:F12"/>
    <mergeCell ref="G3:G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zoomScale="80" zoomScaleNormal="80" workbookViewId="0">
      <selection activeCell="E18" sqref="E18"/>
    </sheetView>
  </sheetViews>
  <sheetFormatPr defaultColWidth="8.88671875" defaultRowHeight="14.4" x14ac:dyDescent="0.3"/>
  <cols>
    <col min="1" max="1" width="15.6640625" style="83" customWidth="1"/>
    <col min="2" max="2" width="14.21875" style="83" customWidth="1"/>
    <col min="3" max="3" width="11.44140625" style="83" customWidth="1"/>
    <col min="4" max="4" width="59.33203125" style="83" customWidth="1"/>
    <col min="5" max="5" width="68.77734375" style="83" customWidth="1"/>
    <col min="6" max="6" width="15.109375" style="83" customWidth="1"/>
    <col min="7" max="7" width="51.88671875" style="83" customWidth="1"/>
    <col min="8" max="16384" width="8.88671875" style="83"/>
  </cols>
  <sheetData>
    <row r="1" spans="1:7" ht="21" x14ac:dyDescent="0.4">
      <c r="A1" s="139" t="s">
        <v>1214</v>
      </c>
      <c r="B1" s="140"/>
      <c r="C1" s="140"/>
      <c r="D1" s="140"/>
      <c r="E1" s="140"/>
      <c r="F1" s="140"/>
      <c r="G1" s="141"/>
    </row>
    <row r="2" spans="1:7" ht="15.6" x14ac:dyDescent="0.3">
      <c r="A2" s="84" t="s">
        <v>1215</v>
      </c>
      <c r="B2" s="85" t="s">
        <v>1216</v>
      </c>
      <c r="C2" s="86" t="s">
        <v>1217</v>
      </c>
      <c r="D2" s="87" t="s">
        <v>1218</v>
      </c>
      <c r="E2" s="86" t="s">
        <v>1219</v>
      </c>
      <c r="F2" s="88" t="s">
        <v>1220</v>
      </c>
      <c r="G2" s="89" t="s">
        <v>1221</v>
      </c>
    </row>
    <row r="3" spans="1:7" ht="15.6" x14ac:dyDescent="0.3">
      <c r="A3" s="90"/>
      <c r="B3" s="91"/>
      <c r="C3" s="90"/>
      <c r="D3" s="92"/>
      <c r="E3" s="93"/>
      <c r="F3" s="142">
        <v>0.27</v>
      </c>
      <c r="G3" s="145" t="s">
        <v>1241</v>
      </c>
    </row>
    <row r="4" spans="1:7" ht="82.8" x14ac:dyDescent="0.3">
      <c r="A4" s="94" t="s">
        <v>1115</v>
      </c>
      <c r="B4" s="95">
        <v>2</v>
      </c>
      <c r="C4" s="94" t="s">
        <v>1222</v>
      </c>
      <c r="D4" s="96" t="s">
        <v>1230</v>
      </c>
      <c r="E4" s="96" t="s">
        <v>1238</v>
      </c>
      <c r="F4" s="143"/>
      <c r="G4" s="145"/>
    </row>
    <row r="5" spans="1:7" ht="15.6" x14ac:dyDescent="0.3">
      <c r="A5" s="97"/>
      <c r="B5" s="98"/>
      <c r="C5" s="97"/>
      <c r="D5" s="99"/>
      <c r="E5" s="100"/>
      <c r="F5" s="143"/>
      <c r="G5" s="145"/>
    </row>
    <row r="6" spans="1:7" ht="69" x14ac:dyDescent="0.3">
      <c r="A6" s="94" t="s">
        <v>1113</v>
      </c>
      <c r="B6" s="101">
        <v>9</v>
      </c>
      <c r="C6" s="94" t="s">
        <v>1114</v>
      </c>
      <c r="D6" s="96" t="s">
        <v>1223</v>
      </c>
      <c r="E6" s="96" t="s">
        <v>1248</v>
      </c>
      <c r="F6" s="143"/>
      <c r="G6" s="145"/>
    </row>
    <row r="7" spans="1:7" ht="15.6" x14ac:dyDescent="0.3">
      <c r="A7" s="97"/>
      <c r="B7" s="98"/>
      <c r="C7" s="97"/>
      <c r="D7" s="102"/>
      <c r="E7" s="103"/>
      <c r="F7" s="143"/>
      <c r="G7" s="145"/>
    </row>
    <row r="8" spans="1:7" ht="68.400000000000006" customHeight="1" x14ac:dyDescent="0.3">
      <c r="A8" s="94" t="s">
        <v>1111</v>
      </c>
      <c r="B8" s="104">
        <v>20</v>
      </c>
      <c r="C8" s="94" t="s">
        <v>1112</v>
      </c>
      <c r="D8" s="96" t="s">
        <v>1236</v>
      </c>
      <c r="E8" s="96" t="s">
        <v>1239</v>
      </c>
      <c r="F8" s="143"/>
      <c r="G8" s="145"/>
    </row>
    <row r="9" spans="1:7" ht="15.6" x14ac:dyDescent="0.3">
      <c r="A9" s="97"/>
      <c r="B9" s="98"/>
      <c r="C9" s="97"/>
      <c r="D9" s="105"/>
      <c r="E9" s="103"/>
      <c r="F9" s="143"/>
      <c r="G9" s="145"/>
    </row>
    <row r="10" spans="1:7" ht="61.2" customHeight="1" x14ac:dyDescent="0.3">
      <c r="A10" s="94" t="s">
        <v>1109</v>
      </c>
      <c r="B10" s="106">
        <v>51</v>
      </c>
      <c r="C10" s="94" t="s">
        <v>1110</v>
      </c>
      <c r="D10" s="96" t="s">
        <v>1225</v>
      </c>
      <c r="E10" s="96" t="s">
        <v>1228</v>
      </c>
      <c r="F10" s="143"/>
      <c r="G10" s="145"/>
    </row>
    <row r="11" spans="1:7" ht="15.6" x14ac:dyDescent="0.3">
      <c r="A11" s="97"/>
      <c r="B11" s="98"/>
      <c r="C11" s="97"/>
      <c r="D11" s="105"/>
      <c r="E11" s="103"/>
      <c r="F11" s="143"/>
      <c r="G11" s="145"/>
    </row>
    <row r="12" spans="1:7" ht="97.8" customHeight="1" x14ac:dyDescent="0.3">
      <c r="A12" s="107" t="s">
        <v>1107</v>
      </c>
      <c r="B12" s="108">
        <v>16</v>
      </c>
      <c r="C12" s="107" t="s">
        <v>1108</v>
      </c>
      <c r="D12" s="109" t="s">
        <v>1237</v>
      </c>
      <c r="E12" s="109" t="s">
        <v>1240</v>
      </c>
      <c r="F12" s="144"/>
      <c r="G12" s="146"/>
    </row>
    <row r="13" spans="1:7" x14ac:dyDescent="0.3">
      <c r="A13" s="110"/>
      <c r="C13" s="111"/>
    </row>
    <row r="28" spans="4:5" ht="82.8" x14ac:dyDescent="0.3">
      <c r="D28" s="96" t="s">
        <v>1224</v>
      </c>
      <c r="E28" s="96" t="s">
        <v>1227</v>
      </c>
    </row>
  </sheetData>
  <mergeCells count="3">
    <mergeCell ref="A1:G1"/>
    <mergeCell ref="F3:F12"/>
    <mergeCell ref="G3:G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Clean data for sentiment score</vt:lpstr>
      <vt:lpstr>Satisfaction</vt:lpstr>
      <vt:lpstr>NPS</vt:lpstr>
      <vt:lpstr>Clean data</vt:lpstr>
      <vt:lpstr>Sec_Clean data</vt:lpstr>
      <vt:lpstr>Pri_Clean data</vt:lpstr>
      <vt:lpstr>oevrall question_wise</vt:lpstr>
      <vt:lpstr>Pri_question_wise</vt:lpstr>
      <vt:lpstr>Sheet1</vt:lpstr>
      <vt:lpstr>Sec_question_wise</vt:lpstr>
      <vt:lpstr>Risk profiling of Primary</vt:lpstr>
      <vt:lpstr>Risk profiling of Secondary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Sweety Gathani</cp:lastModifiedBy>
  <dcterms:created xsi:type="dcterms:W3CDTF">2023-11-17T06:17:00Z</dcterms:created>
  <dcterms:modified xsi:type="dcterms:W3CDTF">2024-07-12T04:23:57Z</dcterms:modified>
</cp:coreProperties>
</file>