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runi\Downloads\Star tech Analytics Internship\"/>
    </mc:Choice>
  </mc:AlternateContent>
  <xr:revisionPtr revIDLastSave="0" documentId="13_ncr:1_{96931330-51C6-4234-99BD-44A2E9087344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Revenue Forecast" sheetId="8" r:id="rId4"/>
    <sheet name="Cost analysis Pie chart" sheetId="4" r:id="rId5"/>
    <sheet name="Target Bar charts" sheetId="5" r:id="rId6"/>
    <sheet name="Dashboard" sheetId="7" r:id="rId7"/>
  </sheets>
  <definedNames>
    <definedName name="_xlnm._FilterDatabase" localSheetId="4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  <c r="C7" i="8"/>
  <c r="C8" i="8"/>
  <c r="C9" i="8"/>
  <c r="C10" i="8"/>
  <c r="C11" i="8"/>
  <c r="D11" i="8"/>
  <c r="E7" i="8"/>
  <c r="D8" i="8"/>
  <c r="E8" i="8"/>
  <c r="E11" i="8"/>
  <c r="D7" i="8"/>
  <c r="D10" i="8"/>
  <c r="E9" i="8"/>
  <c r="E10" i="8"/>
  <c r="D9" i="8"/>
</calcChain>
</file>

<file path=xl/sharedStrings.xml><?xml version="1.0" encoding="utf-8"?>
<sst xmlns="http://schemas.openxmlformats.org/spreadsheetml/2006/main" count="47" uniqueCount="35">
  <si>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</si>
  <si>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</si>
  <si>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</si>
  <si>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</si>
  <si>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</si>
  <si>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</si>
  <si>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</si>
  <si>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</si>
  <si>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</si>
  <si>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</si>
  <si>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</si>
  <si>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</si>
  <si>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</si>
  <si>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</si>
  <si>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</si>
  <si>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</si>
  <si>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</si>
  <si>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</si>
  <si>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</si>
  <si>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</si>
  <si>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</si>
  <si>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</si>
  <si>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</si>
  <si>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</si>
  <si>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</si>
  <si>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</si>
  <si>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</si>
  <si>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</si>
  <si>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</si>
  <si>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</si>
  <si>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</si>
  <si>
    <t>Forecast(Revenue)</t>
  </si>
  <si>
    <t>Lower Confidence Bound(Revenue)</t>
  </si>
  <si>
    <t>Upper Confidence Bound(Revenue)</t>
  </si>
  <si>
    <t>FINANCE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</si>
</sst>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5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0" fillId="5" borderId="0" xfId="0" applyFont="1" applyFill="1" applyAlignment="1"/>
    <xf numFmtId="0" fontId="0" fillId="0" borderId="0" xfId="0"/>
    <xf numFmtId="1" fontId="0" fillId="0" borderId="0" xfId="0" applyNumberFormat="1"/>
    <xf numFmtId="0" fontId="4" fillId="6" borderId="26" xfId="0" applyFont="1" applyFill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6" borderId="3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and</a:t>
            </a:r>
            <a:r>
              <a:rPr lang="en-US" baseline="0"/>
              <a:t> Profit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3-4300-BDD5-85111E7ACC4C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3-4300-BDD5-85111E7AC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495136"/>
        <c:axId val="1697495552"/>
      </c:lineChart>
      <c:catAx>
        <c:axId val="16974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95552"/>
        <c:crosses val="autoZero"/>
        <c:auto val="1"/>
        <c:lblAlgn val="ctr"/>
        <c:lblOffset val="100"/>
        <c:noMultiLvlLbl val="0"/>
      </c:catAx>
      <c:valAx>
        <c:axId val="169749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'Revenue column chart'!$C$6:$C$10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'Revenue column chart'!$D$6:$D$10</c:f>
              <c:numCache>
                <c:formatCode>0</c:formatCode>
                <c:ptCount val="5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D-4578-8785-DB23297ED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4285280"/>
        <c:axId val="1094282368"/>
      </c:barChart>
      <c:catAx>
        <c:axId val="109428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2368"/>
        <c:crosses val="autoZero"/>
        <c:auto val="1"/>
        <c:lblAlgn val="ctr"/>
        <c:lblOffset val="100"/>
        <c:noMultiLvlLbl val="0"/>
      </c:catAx>
      <c:valAx>
        <c:axId val="10942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5280"/>
        <c:crosses val="autoZero"/>
        <c:crossBetween val="between"/>
        <c:minorUnit val="1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'Revenue Forecast'!$B$1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'Revenue Forecast'!$B$2:$B$11</c:f>
              <c:numCache>
                <c:formatCode>0</c:formatCode>
                <c:ptCount val="10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B-4727-80DA-328E5E880C19}"/>
            </c:ext>
          </c:extLst>
        </c:ser>
        <c:ser>
          <c:idx val="1"/>
          <c:order val="1"/>
          <c:tx>
            <c:strRef>
              <c:f>'Revenue Forecast'!$C$1</c:f>
              <c:strCache>
                <c:ptCount val="1"/>
                <c:pt idx="0">
                  <c:v>Forecast(Revenue)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Forecast'!$A$2:$A$11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'Revenue Forecast'!$C$2:$C$11</c:f>
              <c:numCache>
                <c:formatCode>General</c:formatCode>
                <c:ptCount val="10"/>
                <c:pt idx="4" formatCode="0">
                  <c:v>2439535.25</c:v>
                </c:pt>
                <c:pt idx="5" formatCode="0">
                  <c:v>2556012.2176403385</c:v>
                </c:pt>
                <c:pt idx="6" formatCode="0">
                  <c:v>2601406.0940862196</c:v>
                </c:pt>
                <c:pt idx="7" formatCode="0">
                  <c:v>2863533.3334947233</c:v>
                </c:pt>
                <c:pt idx="8" formatCode="0">
                  <c:v>2908927.2099406044</c:v>
                </c:pt>
                <c:pt idx="9" formatCode="0">
                  <c:v>3171054.4493491077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8B-4727-80DA-328E5E880C19}"/>
            </c:ext>
          </c:extLst>
        </c:ser>
        <c:ser>
          <c:idx val="2"/>
          <c:order val="2"/>
          <c:tx>
            <c:strRef>
              <c:f>'Revenue Forecast'!$D$1</c:f>
              <c:strCache>
                <c:ptCount val="1"/>
                <c:pt idx="0">
                  <c:v>Lower Confidence Bound(Revenue)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'Revenue Forecast'!$A$2:$A$11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'Revenue Forecast'!$D$2:$D$11</c:f>
              <c:numCache>
                <c:formatCode>General</c:formatCode>
                <c:ptCount val="10"/>
                <c:pt idx="4" formatCode="0">
                  <c:v>2439535.25</c:v>
                </c:pt>
                <c:pt idx="5" formatCode="0">
                  <c:v>2390093.5927393511</c:v>
                </c:pt>
                <c:pt idx="6" formatCode="0">
                  <c:v>2435486.7225531</c:v>
                </c:pt>
                <c:pt idx="7" formatCode="0">
                  <c:v>2696239.1382158166</c:v>
                </c:pt>
                <c:pt idx="8" formatCode="0">
                  <c:v>2741630.9577447791</c:v>
                </c:pt>
                <c:pt idx="9" formatCode="0">
                  <c:v>3002352.1642499217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8B-4727-80DA-328E5E880C19}"/>
            </c:ext>
          </c:extLst>
        </c:ser>
        <c:ser>
          <c:idx val="3"/>
          <c:order val="3"/>
          <c:tx>
            <c:strRef>
              <c:f>'Revenue Forecast'!$E$1</c:f>
              <c:strCache>
                <c:ptCount val="1"/>
                <c:pt idx="0">
                  <c:v>Upper Confidence Bound(Revenue)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'Revenue Forecast'!$A$2:$A$11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'Revenue Forecast'!$E$2:$E$11</c:f>
              <c:numCache>
                <c:formatCode>General</c:formatCode>
                <c:ptCount val="10"/>
                <c:pt idx="4" formatCode="0">
                  <c:v>2439535.25</c:v>
                </c:pt>
                <c:pt idx="5" formatCode="0">
                  <c:v>2721930.8425413258</c:v>
                </c:pt>
                <c:pt idx="6" formatCode="0">
                  <c:v>2767325.4656193391</c:v>
                </c:pt>
                <c:pt idx="7" formatCode="0">
                  <c:v>3030827.52877363</c:v>
                </c:pt>
                <c:pt idx="8" formatCode="0">
                  <c:v>3076223.4621364297</c:v>
                </c:pt>
                <c:pt idx="9" formatCode="0">
                  <c:v>3339756.7344482937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8B-4727-80DA-328E5E880C1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785168"/>
        <c:axId val="1831778096"/>
      </c:lineChart>
      <c:catAx>
        <c:axId val="18317851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8096"/>
        <c:crosses val="autoZero"/>
        <c:auto val="1"/>
        <c:lblAlgn val="ctr"/>
        <c:lblOffset val="100"/>
        <c:noMultiLvlLbl val="0"/>
      </c:catAx>
      <c:valAx>
        <c:axId val="18317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31D-4C8F-83B4-B77F4595090A}"/>
              </c:ext>
            </c:extLst>
          </c:dPt>
          <c:dPt>
            <c:idx val="1"/>
            <c:bubble3D val="0"/>
            <c:explosion val="1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1D-4C8F-83B4-B77F4595090A}"/>
              </c:ext>
            </c:extLst>
          </c:dPt>
          <c:dPt>
            <c:idx val="2"/>
            <c:bubble3D val="0"/>
            <c:explosion val="1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31D-4C8F-83B4-B77F459509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31D-4C8F-83B4-B77F459509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1D-4C8F-83B4-B77F4595090A}"/>
              </c:ext>
            </c:extLst>
          </c:dPt>
          <c:dLbls>
            <c:dLbl>
              <c:idx val="0"/>
              <c:layout>
                <c:manualLayout>
                  <c:x val="-0.21209407062753519"/>
                  <c:y val="-3.548665791776028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31D-4C8F-83B4-B77F4595090A}"/>
                </c:ext>
              </c:extLst>
            </c:dLbl>
            <c:dLbl>
              <c:idx val="1"/>
              <c:layout>
                <c:manualLayout>
                  <c:x val="0.14383962658076835"/>
                  <c:y val="-0.1144233012540099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1D-4C8F-83B4-B77F4595090A}"/>
                </c:ext>
              </c:extLst>
            </c:dLbl>
            <c:dLbl>
              <c:idx val="2"/>
              <c:layout>
                <c:manualLayout>
                  <c:x val="0.1590130637079456"/>
                  <c:y val="5.631926217556138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1D-4C8F-83B4-B77F4595090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31D-4C8F-83B4-B77F4595090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31D-4C8F-83B4-B77F459509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D-4C8F-83B4-B77F459509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41A3-B958-A671F94197E0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1-41A3-B958-A671F941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147664"/>
        <c:axId val="1767142256"/>
      </c:barChart>
      <c:catAx>
        <c:axId val="17671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42256"/>
        <c:crosses val="autoZero"/>
        <c:auto val="1"/>
        <c:lblAlgn val="ctr"/>
        <c:lblOffset val="100"/>
        <c:noMultiLvlLbl val="0"/>
      </c:catAx>
      <c:valAx>
        <c:axId val="1767142256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47664"/>
        <c:crosses val="autoZero"/>
        <c:crossBetween val="between"/>
        <c:minorUnit val="1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111896821333185"/>
          <c:y val="0.8916452340442369"/>
          <c:w val="0.22311648653760108"/>
          <c:h val="8.7416742505176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and</a:t>
            </a:r>
            <a:r>
              <a:rPr lang="en-US" baseline="0"/>
              <a:t> Profit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A-4751-B69E-288F0DCCC32F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A-4751-B69E-288F0DCCC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495136"/>
        <c:axId val="1697495552"/>
      </c:lineChart>
      <c:catAx>
        <c:axId val="16974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95552"/>
        <c:crosses val="autoZero"/>
        <c:auto val="1"/>
        <c:lblAlgn val="ctr"/>
        <c:lblOffset val="100"/>
        <c:noMultiLvlLbl val="0"/>
      </c:catAx>
      <c:valAx>
        <c:axId val="169749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'Revenue column chart'!$C$6:$C$10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'Revenue column chart'!$D$6:$D$10</c:f>
              <c:numCache>
                <c:formatCode>0</c:formatCode>
                <c:ptCount val="5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A-4A42-A61A-AB0DCE099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4285280"/>
        <c:axId val="1094282368"/>
      </c:barChart>
      <c:catAx>
        <c:axId val="109428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2368"/>
        <c:crosses val="autoZero"/>
        <c:auto val="1"/>
        <c:lblAlgn val="ctr"/>
        <c:lblOffset val="100"/>
        <c:noMultiLvlLbl val="0"/>
      </c:catAx>
      <c:valAx>
        <c:axId val="10942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5280"/>
        <c:crosses val="autoZero"/>
        <c:crossBetween val="between"/>
        <c:minorUnit val="1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12-4CE5-B2AA-0666338C836F}"/>
              </c:ext>
            </c:extLst>
          </c:dPt>
          <c:dPt>
            <c:idx val="1"/>
            <c:bubble3D val="0"/>
            <c:explosion val="1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2-4CE5-B2AA-0666338C836F}"/>
              </c:ext>
            </c:extLst>
          </c:dPt>
          <c:dPt>
            <c:idx val="2"/>
            <c:bubble3D val="0"/>
            <c:explosion val="1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12-4CE5-B2AA-0666338C83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12-4CE5-B2AA-0666338C83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912-4CE5-B2AA-0666338C836F}"/>
              </c:ext>
            </c:extLst>
          </c:dPt>
          <c:dLbls>
            <c:dLbl>
              <c:idx val="0"/>
              <c:layout>
                <c:manualLayout>
                  <c:x val="-0.21209407062753519"/>
                  <c:y val="-3.548665791776028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12-4CE5-B2AA-0666338C836F}"/>
                </c:ext>
              </c:extLst>
            </c:dLbl>
            <c:dLbl>
              <c:idx val="1"/>
              <c:layout>
                <c:manualLayout>
                  <c:x val="0.14383962658076835"/>
                  <c:y val="-0.1144233012540099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12-4CE5-B2AA-0666338C836F}"/>
                </c:ext>
              </c:extLst>
            </c:dLbl>
            <c:dLbl>
              <c:idx val="2"/>
              <c:layout>
                <c:manualLayout>
                  <c:x val="0.1590130637079456"/>
                  <c:y val="5.631926217556138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12-4CE5-B2AA-0666338C836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12-4CE5-B2AA-0666338C836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12-4CE5-B2AA-0666338C83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12-4CE5-B2AA-0666338C83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B-474F-9133-5EF72A292AF9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B-474F-9133-5EF72A292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147664"/>
        <c:axId val="1767142256"/>
      </c:barChart>
      <c:catAx>
        <c:axId val="17671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42256"/>
        <c:crosses val="autoZero"/>
        <c:auto val="1"/>
        <c:lblAlgn val="ctr"/>
        <c:lblOffset val="100"/>
        <c:noMultiLvlLbl val="0"/>
      </c:catAx>
      <c:valAx>
        <c:axId val="1767142256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47664"/>
        <c:crosses val="autoZero"/>
        <c:crossBetween val="between"/>
        <c:minorUnit val="1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111896821333185"/>
          <c:y val="0.8916452340442369"/>
          <c:w val="0.22311648653760108"/>
          <c:h val="8.7416742505176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'Revenue Forecast'!$B$1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'Revenue Forecast'!$B$2:$B$11</c:f>
              <c:numCache>
                <c:formatCode>0</c:formatCode>
                <c:ptCount val="10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E-489A-878D-A0F11F0A2A74}"/>
            </c:ext>
          </c:extLst>
        </c:ser>
        <c:ser>
          <c:idx val="1"/>
          <c:order val="1"/>
          <c:tx>
            <c:strRef>
              <c:f>'Revenue Forecast'!$C$1</c:f>
              <c:strCache>
                <c:ptCount val="1"/>
                <c:pt idx="0">
                  <c:v>Forecast(Revenue)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'Revenue Forecast'!$A$2:$A$11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'Revenue Forecast'!$C$2:$C$11</c:f>
              <c:numCache>
                <c:formatCode>General</c:formatCode>
                <c:ptCount val="10"/>
                <c:pt idx="4" formatCode="0">
                  <c:v>2439535.25</c:v>
                </c:pt>
                <c:pt idx="5" formatCode="0">
                  <c:v>2556012.2176403385</c:v>
                </c:pt>
                <c:pt idx="6" formatCode="0">
                  <c:v>2601406.0940862196</c:v>
                </c:pt>
                <c:pt idx="7" formatCode="0">
                  <c:v>2863533.3334947233</c:v>
                </c:pt>
                <c:pt idx="8" formatCode="0">
                  <c:v>2908927.2099406044</c:v>
                </c:pt>
                <c:pt idx="9" formatCode="0">
                  <c:v>3171054.4493491077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E-489A-878D-A0F11F0A2A74}"/>
            </c:ext>
          </c:extLst>
        </c:ser>
        <c:ser>
          <c:idx val="2"/>
          <c:order val="2"/>
          <c:tx>
            <c:strRef>
              <c:f>'Revenue Forecast'!$D$1</c:f>
              <c:strCache>
                <c:ptCount val="1"/>
                <c:pt idx="0">
                  <c:v>Lower Confidence Bound(Revenue)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'Revenue Forecast'!$A$2:$A$11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'Revenue Forecast'!$D$2:$D$11</c:f>
              <c:numCache>
                <c:formatCode>General</c:formatCode>
                <c:ptCount val="10"/>
                <c:pt idx="4" formatCode="0">
                  <c:v>2439535.25</c:v>
                </c:pt>
                <c:pt idx="5" formatCode="0">
                  <c:v>2390093.5927393511</c:v>
                </c:pt>
                <c:pt idx="6" formatCode="0">
                  <c:v>2435486.7225531</c:v>
                </c:pt>
                <c:pt idx="7" formatCode="0">
                  <c:v>2696239.1382158166</c:v>
                </c:pt>
                <c:pt idx="8" formatCode="0">
                  <c:v>2741630.9577447791</c:v>
                </c:pt>
                <c:pt idx="9" formatCode="0">
                  <c:v>3002352.1642499217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3E-489A-878D-A0F11F0A2A74}"/>
            </c:ext>
          </c:extLst>
        </c:ser>
        <c:ser>
          <c:idx val="3"/>
          <c:order val="3"/>
          <c:tx>
            <c:strRef>
              <c:f>'Revenue Forecast'!$E$1</c:f>
              <c:strCache>
                <c:ptCount val="1"/>
                <c:pt idx="0">
                  <c:v>Upper Confidence Bound(Revenue)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'Revenue Forecast'!$A$2:$A$11</c:f>
              <c:numCache>
                <c:formatCode>General</c:formatCod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</c:numCache>
            </c:numRef>
          </c:cat>
          <c:val>
            <c:numRef>
              <c:f>'Revenue Forecast'!$E$2:$E$11</c:f>
              <c:numCache>
                <c:formatCode>General</c:formatCode>
                <c:ptCount val="10"/>
                <c:pt idx="4" formatCode="0">
                  <c:v>2439535.25</c:v>
                </c:pt>
                <c:pt idx="5" formatCode="0">
                  <c:v>2721930.8425413258</c:v>
                </c:pt>
                <c:pt idx="6" formatCode="0">
                  <c:v>2767325.4656193391</c:v>
                </c:pt>
                <c:pt idx="7" formatCode="0">
                  <c:v>3030827.52877363</c:v>
                </c:pt>
                <c:pt idx="8" formatCode="0">
                  <c:v>3076223.4621364297</c:v>
                </c:pt>
                <c:pt idx="9" formatCode="0">
                  <c:v>3339756.7344482937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3E-489A-878D-A0F11F0A2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785168"/>
        <c:axId val="1831778096"/>
      </c:lineChart>
      <c:catAx>
        <c:axId val="18317851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8096"/>
        <c:crosses val="autoZero"/>
        <c:auto val="1"/>
        <c:lblAlgn val="ctr"/>
        <c:lblOffset val="100"/>
        <c:noMultiLvlLbl val="0"/>
      </c:catAx>
      <c:valAx>
        <c:axId val="18317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8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68580</xdr:rowOff>
    </xdr:from>
    <xdr:to>
      <xdr:col>13</xdr:col>
      <xdr:colOff>259080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5C8B0-6C81-94CF-9AE4-7BD3900E5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</xdr:row>
      <xdr:rowOff>15240</xdr:rowOff>
    </xdr:from>
    <xdr:to>
      <xdr:col>12</xdr:col>
      <xdr:colOff>579120</xdr:colOff>
      <xdr:row>18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43DD3-9499-7181-FB8C-1D7D2BD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11</xdr:row>
      <xdr:rowOff>175260</xdr:rowOff>
    </xdr:from>
    <xdr:to>
      <xdr:col>13</xdr:col>
      <xdr:colOff>558165</xdr:colOff>
      <xdr:row>32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F7290-5381-1579-C977-F5AB45C3D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6</xdr:row>
      <xdr:rowOff>15240</xdr:rowOff>
    </xdr:from>
    <xdr:to>
      <xdr:col>13</xdr:col>
      <xdr:colOff>350520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C8D957-2FC6-D895-5F6F-2D965790D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3</xdr:row>
      <xdr:rowOff>198120</xdr:rowOff>
    </xdr:from>
    <xdr:to>
      <xdr:col>13</xdr:col>
      <xdr:colOff>533400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07072-D729-5AA7-8DF4-F34EDE084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116542</xdr:colOff>
      <xdr:row>2</xdr:row>
      <xdr:rowOff>8965</xdr:rowOff>
    </xdr:from>
    <xdr:to>
      <xdr:col>6</xdr:col>
      <xdr:colOff>421341</xdr:colOff>
      <xdr:row>16</xdr:row>
      <xdr:rowOff>1922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57BDE-4442-4734-94A4-F75597804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484095</xdr:colOff>
      <xdr:row>2</xdr:row>
      <xdr:rowOff>26894</xdr:rowOff>
    </xdr:from>
    <xdr:to>
      <xdr:col>12</xdr:col>
      <xdr:colOff>170330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156260-7B11-4013-ADC0-55A5A3B95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116542</xdr:colOff>
      <xdr:row>16</xdr:row>
      <xdr:rowOff>35857</xdr:rowOff>
    </xdr:from>
    <xdr:to>
      <xdr:col>6</xdr:col>
      <xdr:colOff>421342</xdr:colOff>
      <xdr:row>31</xdr:row>
      <xdr:rowOff>35857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71E8B-3794-404D-AC16-7B0550406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484094</xdr:colOff>
      <xdr:row>16</xdr:row>
      <xdr:rowOff>35860</xdr:rowOff>
    </xdr:from>
    <xdr:to>
      <xdr:col>12</xdr:col>
      <xdr:colOff>179294</xdr:colOff>
      <xdr:row>31</xdr:row>
      <xdr:rowOff>44824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3A10FA-68FC-41FB-A89F-FE79261B4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107577</xdr:colOff>
      <xdr:row>31</xdr:row>
      <xdr:rowOff>80684</xdr:rowOff>
    </xdr:from>
    <xdr:to>
      <xdr:col>12</xdr:col>
      <xdr:colOff>197225</xdr:colOff>
      <xdr:row>44</xdr:row>
      <xdr:rowOff>143437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BB6895-1217-4FD5-A83C-04A1DE1F1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AD8A3-D13C-4AF5-B7D3-84D48D59CA76}" name="Table1" displayName="Table1" ref="A1:E11" totalsRowShown="0">
  <autoFilter ref="A1:E11" xr:uid="{D21AD8A3-D13C-4AF5-B7D3-84D48D59CA76}"/>
  <tableColumns count="5">
    <tableColumn id="1" xr3:uid="{9FD5272E-0F88-46D2-B259-9BDB3952804B}" name="Year"/>
    <tableColumn id="2" xr3:uid="{FEA4CF66-FB6C-4399-8512-ABBA2E57E3C2}" name="Revenue"/>
    <tableColumn id="3" xr3:uid="{1D998FD4-8312-4602-8FA7-028AF2F07D38}" name="Forecast(Revenue)" dataDxfId="2">
      <calculatedColumnFormula>_xlfn.FORECAST.ETS(A2,$B$2:$B$6,$A$2:$A$6,1,1)</calculatedColumnFormula>
    </tableColumn>
    <tableColumn id="4" xr3:uid="{1078D639-1157-4FCB-A34E-B9F6E45819CC}" name="Lower Confidence Bound(Revenue)" dataDxfId="1">
      <calculatedColumnFormula>C2-_xlfn.FORECAST.ETS.CONFINT(A2,$B$2:$B$6,$A$2:$A$6,0.95,1,1)</calculatedColumnFormula>
    </tableColumn>
    <tableColumn id="5" xr3:uid="{D60C9AE8-FD02-4480-B542-5A1BF7C66306}" name="Upper Confidence Bound(Revenue)" dataDxfId="0">
      <calculatedColumnFormula>C2+_xlfn.FORECAST.ETS.CONFINT(A2,$B$2:$B$6,$A$2:$A$6,0.95,1,1)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O12" sqref="O12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E21" sqref="E21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AE1C-9CEA-4C70-B97D-ED9BAAC70691}">
  <dimension ref="A1:E11"/>
  <sheetViews>
    <sheetView topLeftCell="A10" workbookViewId="0">
      <selection activeCell="D27" sqref="D27"/>
    </sheetView>
  </sheetViews>
  <sheetFormatPr defaultRowHeight="14.4" x14ac:dyDescent="0.3"/>
  <cols>
    <col min="2" max="2" width="10.21875" customWidth="1"/>
    <col min="3" max="3" width="18.5546875" customWidth="1"/>
    <col min="4" max="4" width="32.6640625" customWidth="1"/>
    <col min="5" max="5" width="32.77734375" customWidth="1"/>
  </cols>
  <sheetData>
    <row r="1" spans="1:5" x14ac:dyDescent="0.3">
      <c r="A1" t="s">
        <v>18</v>
      </c>
      <c r="B1" t="s">
        <v>19</v>
      </c>
      <c r="C1" t="s">
        <v>31</v>
      </c>
      <c r="D1" t="s">
        <v>32</v>
      </c>
      <c r="E1" t="s">
        <v>33</v>
      </c>
    </row>
    <row r="2" spans="1:5" x14ac:dyDescent="0.3">
      <c r="A2" s="42">
        <v>2016</v>
      </c>
      <c r="B2" s="43">
        <v>1653633.8787718401</v>
      </c>
    </row>
    <row r="3" spans="1:5" x14ac:dyDescent="0.3">
      <c r="A3" s="42">
        <v>2017</v>
      </c>
      <c r="B3" s="43">
        <v>1986831.8247520002</v>
      </c>
    </row>
    <row r="4" spans="1:5" x14ac:dyDescent="0.3">
      <c r="A4" s="42">
        <v>2018</v>
      </c>
      <c r="B4" s="43">
        <v>1997534.6356000002</v>
      </c>
    </row>
    <row r="5" spans="1:5" x14ac:dyDescent="0.3">
      <c r="A5" s="42">
        <v>2019</v>
      </c>
      <c r="B5" s="43">
        <v>2187475.4300000002</v>
      </c>
    </row>
    <row r="6" spans="1:5" x14ac:dyDescent="0.3">
      <c r="A6" s="42">
        <v>2020</v>
      </c>
      <c r="B6" s="43">
        <v>2439535.25</v>
      </c>
      <c r="C6" s="43">
        <v>2439535.25</v>
      </c>
      <c r="D6" s="43">
        <v>2439535.25</v>
      </c>
      <c r="E6" s="43">
        <v>2439535.25</v>
      </c>
    </row>
    <row r="7" spans="1:5" x14ac:dyDescent="0.3">
      <c r="A7" s="42">
        <v>2021</v>
      </c>
      <c r="C7" s="43">
        <f>_xlfn.FORECAST.ETS(A7,$B$2:$B$6,$A$2:$A$6,1,1)</f>
        <v>2556012.2176403385</v>
      </c>
      <c r="D7" s="43">
        <f>C7-_xlfn.FORECAST.ETS.CONFINT(A7,$B$2:$B$6,$A$2:$A$6,0.95,1,1)</f>
        <v>2390093.5927393511</v>
      </c>
      <c r="E7" s="43">
        <f>C7+_xlfn.FORECAST.ETS.CONFINT(A7,$B$2:$B$6,$A$2:$A$6,0.95,1,1)</f>
        <v>2721930.8425413258</v>
      </c>
    </row>
    <row r="8" spans="1:5" x14ac:dyDescent="0.3">
      <c r="A8" s="42">
        <v>2022</v>
      </c>
      <c r="C8" s="43">
        <f>_xlfn.FORECAST.ETS(A8,$B$2:$B$6,$A$2:$A$6,1,1)</f>
        <v>2601406.0940862196</v>
      </c>
      <c r="D8" s="43">
        <f>C8-_xlfn.FORECAST.ETS.CONFINT(A8,$B$2:$B$6,$A$2:$A$6,0.95,1,1)</f>
        <v>2435486.7225531</v>
      </c>
      <c r="E8" s="43">
        <f>C8+_xlfn.FORECAST.ETS.CONFINT(A8,$B$2:$B$6,$A$2:$A$6,0.95,1,1)</f>
        <v>2767325.4656193391</v>
      </c>
    </row>
    <row r="9" spans="1:5" x14ac:dyDescent="0.3">
      <c r="A9" s="42">
        <v>2023</v>
      </c>
      <c r="C9" s="43">
        <f>_xlfn.FORECAST.ETS(A9,$B$2:$B$6,$A$2:$A$6,1,1)</f>
        <v>2863533.3334947233</v>
      </c>
      <c r="D9" s="43">
        <f>C9-_xlfn.FORECAST.ETS.CONFINT(A9,$B$2:$B$6,$A$2:$A$6,0.95,1,1)</f>
        <v>2696239.1382158166</v>
      </c>
      <c r="E9" s="43">
        <f>C9+_xlfn.FORECAST.ETS.CONFINT(A9,$B$2:$B$6,$A$2:$A$6,0.95,1,1)</f>
        <v>3030827.52877363</v>
      </c>
    </row>
    <row r="10" spans="1:5" x14ac:dyDescent="0.3">
      <c r="A10" s="42">
        <v>2024</v>
      </c>
      <c r="C10" s="43">
        <f>_xlfn.FORECAST.ETS(A10,$B$2:$B$6,$A$2:$A$6,1,1)</f>
        <v>2908927.2099406044</v>
      </c>
      <c r="D10" s="43">
        <f>C10-_xlfn.FORECAST.ETS.CONFINT(A10,$B$2:$B$6,$A$2:$A$6,0.95,1,1)</f>
        <v>2741630.9577447791</v>
      </c>
      <c r="E10" s="43">
        <f>C10+_xlfn.FORECAST.ETS.CONFINT(A10,$B$2:$B$6,$A$2:$A$6,0.95,1,1)</f>
        <v>3076223.4621364297</v>
      </c>
    </row>
    <row r="11" spans="1:5" x14ac:dyDescent="0.3">
      <c r="A11" s="42">
        <v>2025</v>
      </c>
      <c r="C11" s="43">
        <f>_xlfn.FORECAST.ETS(A11,$B$2:$B$6,$A$2:$A$6,1,1)</f>
        <v>3171054.4493491077</v>
      </c>
      <c r="D11" s="43">
        <f>C11-_xlfn.FORECAST.ETS.CONFINT(A11,$B$2:$B$6,$A$2:$A$6,0.95,1,1)</f>
        <v>3002352.1642499217</v>
      </c>
      <c r="E11" s="43">
        <f>C11+_xlfn.FORECAST.ETS.CONFINT(A11,$B$2:$B$6,$A$2:$A$6,0.95,1,1)</f>
        <v>3339756.7344482937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G14" sqref="G14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workbookViewId="0">
      <selection activeCell="L24" sqref="L24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70F6-09DC-4349-B48E-E888A1C0327B}">
  <dimension ref="A1:XEK46"/>
  <sheetViews>
    <sheetView tabSelected="1" zoomScale="70" zoomScaleNormal="70" workbookViewId="0">
      <selection activeCell="M30" sqref="M30"/>
    </sheetView>
  </sheetViews>
  <sheetFormatPr defaultColWidth="0" defaultRowHeight="14.4" zeroHeight="1" x14ac:dyDescent="0.3"/>
  <cols>
    <col min="1" max="12" width="8.88671875" customWidth="1"/>
    <col min="13" max="13" width="13.21875" customWidth="1"/>
    <col min="14" max="16364" width="8.88671875" hidden="1"/>
    <col min="16365" max="16365" width="8.77734375" hidden="1"/>
    <col min="16366" max="16384" width="8.88671875" hidden="1"/>
  </cols>
  <sheetData>
    <row r="1" spans="1:13" x14ac:dyDescent="0.3">
      <c r="A1" s="41"/>
      <c r="B1" s="41"/>
      <c r="C1" s="41"/>
      <c r="D1" s="41"/>
      <c r="E1" s="44" t="s">
        <v>34</v>
      </c>
      <c r="F1" s="45"/>
      <c r="G1" s="45"/>
      <c r="H1" s="45"/>
      <c r="I1" s="46"/>
      <c r="J1" s="41"/>
      <c r="K1" s="41"/>
      <c r="L1" s="41"/>
      <c r="M1" s="41"/>
    </row>
    <row r="2" spans="1:13" x14ac:dyDescent="0.3">
      <c r="A2" s="41"/>
      <c r="B2" s="41"/>
      <c r="C2" s="41"/>
      <c r="D2" s="41"/>
      <c r="E2" s="47"/>
      <c r="F2" s="48"/>
      <c r="G2" s="48"/>
      <c r="H2" s="48"/>
      <c r="I2" s="49"/>
      <c r="J2" s="41"/>
      <c r="K2" s="41"/>
      <c r="L2" s="41"/>
      <c r="M2" s="41"/>
    </row>
    <row r="3" spans="1:13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x14ac:dyDescent="0.3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x14ac:dyDescent="0.3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x14ac:dyDescent="0.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3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x14ac:dyDescent="0.3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</row>
    <row r="24" spans="1:13" x14ac:dyDescent="0.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</row>
    <row r="25" spans="1:13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  <row r="26" spans="1:13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 x14ac:dyDescent="0.3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1:13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1:13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x14ac:dyDescent="0.3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x14ac:dyDescent="0.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1:13" x14ac:dyDescent="0.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</row>
    <row r="34" spans="1:13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</row>
    <row r="35" spans="1:13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</row>
    <row r="36" spans="1:13" x14ac:dyDescent="0.3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x14ac:dyDescent="0.3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3" x14ac:dyDescent="0.3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13" x14ac:dyDescent="0.3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13" x14ac:dyDescent="0.3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</row>
    <row r="41" spans="1:13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</row>
    <row r="42" spans="1:13" x14ac:dyDescent="0.3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</row>
    <row r="43" spans="1:13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3" x14ac:dyDescent="0.3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3" x14ac:dyDescent="0.3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</row>
    <row r="46" spans="1:13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</row>
  </sheetData>
  <mergeCells count="1">
    <mergeCell ref="E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 &amp; L</vt:lpstr>
      <vt:lpstr>Net profit Line Chart</vt:lpstr>
      <vt:lpstr>Revenue column chart</vt:lpstr>
      <vt:lpstr>Revenue Forecast</vt:lpstr>
      <vt:lpstr>Cost analysis Pie chart</vt:lpstr>
      <vt:lpstr>Target Bar charts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Arunima singh</cp:lastModifiedBy>
  <dcterms:created xsi:type="dcterms:W3CDTF">2020-08-28T11:25:48Z</dcterms:created>
  <dcterms:modified xsi:type="dcterms:W3CDTF">2022-05-18T10:39:38Z</dcterms:modified>
</cp:coreProperties>
</file>