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hes\Downloads\"/>
    </mc:Choice>
  </mc:AlternateContent>
  <bookViews>
    <workbookView xWindow="0" yWindow="0" windowWidth="21600" windowHeight="9600"/>
  </bookViews>
  <sheets>
    <sheet name="Page 1" sheetId="1" r:id="rId1"/>
    <sheet name="User " sheetId="3" r:id="rId2"/>
    <sheet name="QC" sheetId="5" r:id="rId3"/>
    <sheet name="Salary " sheetId="7" r:id="rId4"/>
    <sheet name="apointment letter with emp code" sheetId="8" r:id="rId5"/>
    <sheet name="upload data to respective DB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7" l="1"/>
  <c r="D25" i="7"/>
  <c r="D24" i="7"/>
  <c r="D18" i="7"/>
  <c r="D17" i="7"/>
  <c r="D14" i="7"/>
  <c r="D15" i="7"/>
  <c r="D22" i="7" l="1"/>
</calcChain>
</file>

<file path=xl/sharedStrings.xml><?xml version="1.0" encoding="utf-8"?>
<sst xmlns="http://schemas.openxmlformats.org/spreadsheetml/2006/main" count="145" uniqueCount="109">
  <si>
    <t xml:space="preserve">Name </t>
  </si>
  <si>
    <t xml:space="preserve">Work location </t>
  </si>
  <si>
    <t>State</t>
  </si>
  <si>
    <t xml:space="preserve">City </t>
  </si>
  <si>
    <t xml:space="preserve">Mobile </t>
  </si>
  <si>
    <t xml:space="preserve">Dealer Name </t>
  </si>
  <si>
    <t>exp</t>
  </si>
  <si>
    <t>fresher /+1/+3</t>
  </si>
  <si>
    <t xml:space="preserve">Net Pay </t>
  </si>
  <si>
    <t>Dose 1</t>
  </si>
  <si>
    <t>Dose 2</t>
  </si>
  <si>
    <t xml:space="preserve">Email </t>
  </si>
  <si>
    <t>pincode</t>
  </si>
  <si>
    <t>Requirter'</t>
  </si>
  <si>
    <t>fater Name</t>
  </si>
  <si>
    <t>select</t>
  </si>
  <si>
    <t>     </t>
  </si>
  <si>
    <t>Name (As Per Aadhar) *</t>
  </si>
  <si>
    <t>Father Name *</t>
  </si>
  <si>
    <t>Mobile No *</t>
  </si>
  <si>
    <t>Email ID *</t>
  </si>
  <si>
    <t>Blood Group</t>
  </si>
  <si>
    <t>Current Residential Address *</t>
  </si>
  <si>
    <t>City *</t>
  </si>
  <si>
    <t>State *</t>
  </si>
  <si>
    <t>PIN *</t>
  </si>
  <si>
    <t>Metro/Non-Metro *</t>
  </si>
  <si>
    <t>Work Location *</t>
  </si>
  <si>
    <t>PIN (Work Location) *</t>
  </si>
  <si>
    <t>Work Location State *</t>
  </si>
  <si>
    <t>Date of Birth *</t>
  </si>
  <si>
    <t>Date of Joining *</t>
  </si>
  <si>
    <t>Payment Mode *</t>
  </si>
  <si>
    <t>Bank Name *</t>
  </si>
  <si>
    <t>Account No *</t>
  </si>
  <si>
    <t>IFSC Code *</t>
  </si>
  <si>
    <t>Department *</t>
  </si>
  <si>
    <t>Designation *</t>
  </si>
  <si>
    <t>Gender *</t>
  </si>
  <si>
    <t>Marital Status</t>
  </si>
  <si>
    <t>Qualification</t>
  </si>
  <si>
    <t>Experience</t>
  </si>
  <si>
    <t>PAN</t>
  </si>
  <si>
    <t>Salary Type *</t>
  </si>
  <si>
    <t>Salary per month *</t>
  </si>
  <si>
    <t>Notice Period (In Days) *</t>
  </si>
  <si>
    <t>Contract End Date *</t>
  </si>
  <si>
    <t>Emergency Contact Person Name</t>
  </si>
  <si>
    <t>Emergency Contact Person Relation</t>
  </si>
  <si>
    <t>Emergency Contact Person No</t>
  </si>
  <si>
    <t>Reporting Manager</t>
  </si>
  <si>
    <t>Reporting Manager Email ID</t>
  </si>
  <si>
    <t>Nominee Name</t>
  </si>
  <si>
    <t>Reporting Manager Contact</t>
  </si>
  <si>
    <t>Relationship with Nominee</t>
  </si>
  <si>
    <t>Nominee DOB</t>
  </si>
  <si>
    <t>ESIC No if Any</t>
  </si>
  <si>
    <t>UAN If any</t>
  </si>
  <si>
    <t>Aadhar No *</t>
  </si>
  <si>
    <t>Category *</t>
  </si>
  <si>
    <t xml:space="preserve"> </t>
  </si>
  <si>
    <t>Select</t>
  </si>
  <si>
    <t>Edit</t>
  </si>
  <si>
    <t>fill/edit</t>
  </si>
  <si>
    <t>Edit/fill</t>
  </si>
  <si>
    <t>Disable</t>
  </si>
  <si>
    <t>Work Location City *</t>
  </si>
  <si>
    <t>Fill</t>
  </si>
  <si>
    <t>fill</t>
  </si>
  <si>
    <t>hide</t>
  </si>
  <si>
    <t>Remarks</t>
  </si>
  <si>
    <t>Next</t>
  </si>
  <si>
    <t xml:space="preserve">Attachmnet </t>
  </si>
  <si>
    <t>photo</t>
  </si>
  <si>
    <t>adhar</t>
  </si>
  <si>
    <t>Basic</t>
  </si>
  <si>
    <t>Category Name</t>
  </si>
  <si>
    <t>Information</t>
  </si>
  <si>
    <t>Should not be less than minimum wages.</t>
  </si>
  <si>
    <t>Monthly Net Pay</t>
  </si>
  <si>
    <t>Monthly CTC</t>
  </si>
  <si>
    <t>Special Allowance</t>
  </si>
  <si>
    <t>HRA</t>
  </si>
  <si>
    <t>Transport Allowance</t>
  </si>
  <si>
    <t>Medical Allowance</t>
  </si>
  <si>
    <t>Other Allowance</t>
  </si>
  <si>
    <t>stat. Bonus</t>
  </si>
  <si>
    <t>Less PF 12% Employee</t>
  </si>
  <si>
    <t>Less ESI 0.75% Employee</t>
  </si>
  <si>
    <t>LWF Employee</t>
  </si>
  <si>
    <t>PT</t>
  </si>
  <si>
    <t>Insurance</t>
  </si>
  <si>
    <t>Company's Cont. To PF 13% Employers</t>
  </si>
  <si>
    <t>Company's Cont. To ESI  3.25% Employers</t>
  </si>
  <si>
    <t>LWF Employers</t>
  </si>
  <si>
    <t>Stat. Bonus</t>
  </si>
  <si>
    <t>DA</t>
  </si>
  <si>
    <t>Monthly Gross</t>
  </si>
  <si>
    <t xml:space="preserve"> Employeers Contribution</t>
  </si>
  <si>
    <t>Employeers Contribution</t>
  </si>
  <si>
    <t>Amount</t>
  </si>
  <si>
    <t>Should not be less than 5 % and More than 50% (Basic+DA)</t>
  </si>
  <si>
    <t>Should be 8.33% of Basic. If minimum wages is greater than 7000 else 8.33% of 7000</t>
  </si>
  <si>
    <t>sum of d7 to d14</t>
  </si>
  <si>
    <t xml:space="preserve">12% of basic </t>
  </si>
  <si>
    <t>0.75% of  monthly gross</t>
  </si>
  <si>
    <t>as per state low</t>
  </si>
  <si>
    <t>If PF exceed more then 15k then value will be 15 on only cannot be greater then 15k</t>
  </si>
  <si>
    <t xml:space="preserve">sum of monthly gross and total employeer contribution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</si>
</sst>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313031"/>
      <name val="Segoe UI"/>
      <family val="2"/>
    </font>
    <font>
      <sz val="11"/>
      <color theme="1"/>
      <name val="Segoe UI"/>
      <family val="2"/>
    </font>
    <font>
      <b/>
      <u/>
      <sz val="9"/>
      <color rgb="FF000000"/>
      <name val="Segoe UI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tabSelected="1" workbookViewId="0">
      <selection activeCell="J19" sqref="J19"/>
    </sheetView>
  </sheetViews>
  <sheetFormatPr defaultRowHeight="15" x14ac:dyDescent="0.25"/>
  <sheetData>
    <row r="3" spans="2:5" x14ac:dyDescent="0.25">
      <c r="B3" t="s">
        <v>13</v>
      </c>
    </row>
    <row r="4" spans="2:5" x14ac:dyDescent="0.25">
      <c r="B4" t="s">
        <v>0</v>
      </c>
      <c r="E4" t="s">
        <v>4</v>
      </c>
    </row>
    <row r="5" spans="2:5" x14ac:dyDescent="0.25">
      <c r="B5" t="s">
        <v>11</v>
      </c>
      <c r="E5" t="s">
        <v>14</v>
      </c>
    </row>
    <row r="6" spans="2:5" x14ac:dyDescent="0.25">
      <c r="B6" t="s">
        <v>6</v>
      </c>
      <c r="D6" t="s">
        <v>7</v>
      </c>
    </row>
    <row r="7" spans="2:5" x14ac:dyDescent="0.25">
      <c r="B7" t="s">
        <v>8</v>
      </c>
    </row>
    <row r="8" spans="2:5" x14ac:dyDescent="0.25">
      <c r="B8" t="s">
        <v>9</v>
      </c>
    </row>
    <row r="9" spans="2:5" x14ac:dyDescent="0.25">
      <c r="B9" t="s">
        <v>10</v>
      </c>
    </row>
    <row r="11" spans="2:5" x14ac:dyDescent="0.25">
      <c r="B11" t="s">
        <v>1</v>
      </c>
    </row>
    <row r="12" spans="2:5" x14ac:dyDescent="0.25">
      <c r="B12" t="s">
        <v>5</v>
      </c>
      <c r="D12" t="s">
        <v>12</v>
      </c>
    </row>
    <row r="13" spans="2:5" x14ac:dyDescent="0.25">
      <c r="B13" t="s">
        <v>2</v>
      </c>
      <c r="E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5" workbookViewId="0">
      <selection activeCell="D32" sqref="D32"/>
    </sheetView>
  </sheetViews>
  <sheetFormatPr defaultRowHeight="15" x14ac:dyDescent="0.25"/>
  <cols>
    <col min="1" max="1" width="31.28515625" bestFit="1" customWidth="1"/>
    <col min="2" max="2" width="7.5703125" bestFit="1" customWidth="1"/>
    <col min="4" max="4" width="29.42578125" bestFit="1" customWidth="1"/>
    <col min="5" max="5" width="7.5703125" bestFit="1" customWidth="1"/>
    <col min="6" max="6" width="6.42578125" bestFit="1" customWidth="1"/>
  </cols>
  <sheetData>
    <row r="1" spans="1:6" ht="16.5" x14ac:dyDescent="0.25">
      <c r="A1" s="1"/>
      <c r="B1" s="5"/>
      <c r="C1" s="6"/>
      <c r="D1" s="1"/>
      <c r="E1" s="3" t="s">
        <v>16</v>
      </c>
      <c r="F1" s="3"/>
    </row>
    <row r="2" spans="1:6" ht="15.75" x14ac:dyDescent="0.25">
      <c r="A2" s="1" t="s">
        <v>17</v>
      </c>
      <c r="B2" s="3" t="s">
        <v>62</v>
      </c>
      <c r="C2" s="3"/>
      <c r="D2" s="1" t="s">
        <v>18</v>
      </c>
      <c r="E2" s="3" t="s">
        <v>62</v>
      </c>
      <c r="F2" s="3"/>
    </row>
    <row r="3" spans="1:6" ht="15.75" x14ac:dyDescent="0.25">
      <c r="A3" s="1" t="s">
        <v>19</v>
      </c>
      <c r="B3" s="3" t="s">
        <v>62</v>
      </c>
      <c r="C3" s="3"/>
      <c r="D3" s="1" t="s">
        <v>20</v>
      </c>
      <c r="E3" s="3" t="s">
        <v>62</v>
      </c>
      <c r="F3" s="3"/>
    </row>
    <row r="4" spans="1:6" ht="15.75" x14ac:dyDescent="0.25">
      <c r="A4" s="1" t="s">
        <v>21</v>
      </c>
      <c r="B4" s="3" t="s">
        <v>63</v>
      </c>
      <c r="C4" s="3"/>
      <c r="D4" s="1" t="s">
        <v>22</v>
      </c>
      <c r="E4" s="3" t="s">
        <v>64</v>
      </c>
      <c r="F4" s="3"/>
    </row>
    <row r="5" spans="1:6" ht="16.5" x14ac:dyDescent="0.25">
      <c r="A5" s="1" t="s">
        <v>23</v>
      </c>
      <c r="B5" s="5" t="s">
        <v>61</v>
      </c>
      <c r="C5" s="6"/>
      <c r="D5" s="1" t="s">
        <v>24</v>
      </c>
      <c r="E5" s="6" t="s">
        <v>15</v>
      </c>
    </row>
    <row r="6" spans="1:6" ht="15.75" x14ac:dyDescent="0.25">
      <c r="A6" s="1" t="s">
        <v>25</v>
      </c>
      <c r="B6" s="3" t="s">
        <v>61</v>
      </c>
      <c r="C6" s="3"/>
      <c r="D6" s="1" t="s">
        <v>26</v>
      </c>
      <c r="E6" s="3" t="s">
        <v>61</v>
      </c>
      <c r="F6" s="3"/>
    </row>
    <row r="7" spans="1:6" ht="16.5" x14ac:dyDescent="0.25">
      <c r="A7" s="7" t="s">
        <v>27</v>
      </c>
      <c r="B7" s="4" t="s">
        <v>65</v>
      </c>
      <c r="C7" s="6"/>
      <c r="D7" s="7" t="s">
        <v>66</v>
      </c>
      <c r="E7" s="4" t="s">
        <v>65</v>
      </c>
      <c r="F7" s="4"/>
    </row>
    <row r="8" spans="1:6" ht="16.5" x14ac:dyDescent="0.25">
      <c r="A8" s="7" t="s">
        <v>28</v>
      </c>
      <c r="B8" s="3" t="s">
        <v>65</v>
      </c>
      <c r="C8" s="3"/>
      <c r="D8" s="7" t="s">
        <v>29</v>
      </c>
      <c r="E8" s="4" t="s">
        <v>65</v>
      </c>
      <c r="F8" s="6" t="s">
        <v>15</v>
      </c>
    </row>
    <row r="9" spans="1:6" ht="15.75" x14ac:dyDescent="0.25">
      <c r="A9" s="1" t="s">
        <v>30</v>
      </c>
      <c r="B9" s="3" t="s">
        <v>64</v>
      </c>
      <c r="C9" s="3"/>
      <c r="D9" s="7" t="s">
        <v>31</v>
      </c>
      <c r="E9" s="3" t="s">
        <v>65</v>
      </c>
      <c r="F9" s="3"/>
    </row>
    <row r="10" spans="1:6" ht="16.5" x14ac:dyDescent="0.25">
      <c r="A10" s="1" t="s">
        <v>32</v>
      </c>
      <c r="B10" s="3" t="s">
        <v>61</v>
      </c>
      <c r="C10" s="3"/>
      <c r="D10" s="1" t="s">
        <v>33</v>
      </c>
      <c r="E10" s="5"/>
      <c r="F10" s="6" t="s">
        <v>15</v>
      </c>
    </row>
    <row r="11" spans="1:6" ht="15.75" x14ac:dyDescent="0.25">
      <c r="A11" s="1" t="s">
        <v>34</v>
      </c>
      <c r="B11" s="3" t="s">
        <v>67</v>
      </c>
      <c r="C11" s="3"/>
      <c r="D11" s="1" t="s">
        <v>35</v>
      </c>
      <c r="E11" s="3" t="s">
        <v>67</v>
      </c>
      <c r="F11" s="3"/>
    </row>
    <row r="12" spans="1:6" ht="16.5" x14ac:dyDescent="0.25">
      <c r="A12" s="7" t="s">
        <v>36</v>
      </c>
      <c r="B12" s="4" t="s">
        <v>65</v>
      </c>
      <c r="C12" s="6"/>
      <c r="D12" s="7" t="s">
        <v>37</v>
      </c>
      <c r="E12" s="3" t="s">
        <v>65</v>
      </c>
      <c r="F12" s="3"/>
    </row>
    <row r="13" spans="1:6" ht="15.75" x14ac:dyDescent="0.25">
      <c r="A13" s="1" t="s">
        <v>38</v>
      </c>
      <c r="B13" s="3" t="s">
        <v>67</v>
      </c>
      <c r="C13" s="3"/>
      <c r="D13" s="1" t="s">
        <v>39</v>
      </c>
      <c r="E13" s="3" t="s">
        <v>61</v>
      </c>
      <c r="F13" s="3"/>
    </row>
    <row r="14" spans="1:6" ht="15.75" x14ac:dyDescent="0.25">
      <c r="A14" s="1"/>
      <c r="B14" s="3"/>
      <c r="C14" s="3"/>
      <c r="D14" s="1" t="s">
        <v>40</v>
      </c>
      <c r="E14" s="3" t="s">
        <v>68</v>
      </c>
      <c r="F14" s="3"/>
    </row>
    <row r="15" spans="1:6" ht="15.75" x14ac:dyDescent="0.25">
      <c r="A15" s="7" t="s">
        <v>41</v>
      </c>
      <c r="B15" s="3" t="s">
        <v>62</v>
      </c>
      <c r="C15" s="3"/>
    </row>
    <row r="16" spans="1:6" ht="15.75" x14ac:dyDescent="0.25">
      <c r="A16" s="1"/>
      <c r="B16" s="3"/>
      <c r="C16" s="3"/>
      <c r="D16" s="7" t="s">
        <v>43</v>
      </c>
      <c r="E16" s="3" t="s">
        <v>65</v>
      </c>
      <c r="F16" s="3"/>
    </row>
    <row r="17" spans="1:6" ht="15.75" x14ac:dyDescent="0.25">
      <c r="A17" s="7" t="s">
        <v>44</v>
      </c>
      <c r="B17" s="3" t="s">
        <v>65</v>
      </c>
      <c r="C17" s="3"/>
      <c r="D17" s="7" t="s">
        <v>45</v>
      </c>
      <c r="E17" s="3" t="s">
        <v>65</v>
      </c>
      <c r="F17" s="3"/>
    </row>
    <row r="18" spans="1:6" ht="15.75" x14ac:dyDescent="0.25">
      <c r="A18" s="7" t="s">
        <v>46</v>
      </c>
      <c r="B18" s="3" t="s">
        <v>69</v>
      </c>
      <c r="C18" s="3"/>
      <c r="D18" s="1" t="s">
        <v>47</v>
      </c>
      <c r="E18" s="3"/>
      <c r="F18" s="3"/>
    </row>
    <row r="19" spans="1:6" ht="15.75" x14ac:dyDescent="0.25">
      <c r="A19" s="1" t="s">
        <v>48</v>
      </c>
      <c r="B19" s="3"/>
      <c r="C19" s="3"/>
      <c r="D19" s="1" t="s">
        <v>49</v>
      </c>
      <c r="E19" s="3"/>
      <c r="F19" s="3"/>
    </row>
    <row r="20" spans="1:6" ht="15.75" x14ac:dyDescent="0.25">
      <c r="A20" s="7" t="s">
        <v>50</v>
      </c>
      <c r="B20" s="3" t="s">
        <v>65</v>
      </c>
      <c r="C20" s="3"/>
      <c r="D20" s="7" t="s">
        <v>51</v>
      </c>
      <c r="E20" s="3" t="s">
        <v>65</v>
      </c>
      <c r="F20" s="3"/>
    </row>
    <row r="21" spans="1:6" ht="15.75" x14ac:dyDescent="0.25">
      <c r="A21" s="7" t="s">
        <v>53</v>
      </c>
      <c r="B21" s="3" t="s">
        <v>65</v>
      </c>
      <c r="C21" s="3"/>
      <c r="E21" s="3"/>
      <c r="F21" s="3"/>
    </row>
    <row r="22" spans="1:6" ht="15.75" x14ac:dyDescent="0.25">
      <c r="A22" s="1" t="s">
        <v>52</v>
      </c>
      <c r="B22" s="2" t="s">
        <v>68</v>
      </c>
      <c r="C22" s="2"/>
      <c r="D22" s="7"/>
      <c r="E22" s="2"/>
      <c r="F22" s="2"/>
    </row>
    <row r="23" spans="1:6" ht="15.75" x14ac:dyDescent="0.25">
      <c r="A23" s="1" t="s">
        <v>54</v>
      </c>
      <c r="B23" s="3" t="s">
        <v>68</v>
      </c>
      <c r="C23" s="3"/>
      <c r="D23" s="1" t="s">
        <v>55</v>
      </c>
      <c r="E23" s="3" t="s">
        <v>68</v>
      </c>
      <c r="F23" s="3"/>
    </row>
    <row r="24" spans="1:6" ht="15.75" x14ac:dyDescent="0.25">
      <c r="A24" s="1" t="s">
        <v>56</v>
      </c>
      <c r="B24" s="3" t="s">
        <v>68</v>
      </c>
      <c r="C24" s="3"/>
      <c r="D24" s="1" t="s">
        <v>57</v>
      </c>
      <c r="E24" s="3" t="s">
        <v>68</v>
      </c>
      <c r="F24" s="3"/>
    </row>
    <row r="25" spans="1:6" ht="15.75" x14ac:dyDescent="0.25">
      <c r="A25" s="1" t="s">
        <v>58</v>
      </c>
      <c r="B25" s="3" t="s">
        <v>68</v>
      </c>
      <c r="C25" s="3"/>
      <c r="D25" s="7" t="s">
        <v>59</v>
      </c>
      <c r="E25" s="3" t="s">
        <v>69</v>
      </c>
      <c r="F25" s="3"/>
    </row>
    <row r="26" spans="1:6" ht="15.75" x14ac:dyDescent="0.25">
      <c r="A26" s="1" t="s">
        <v>42</v>
      </c>
      <c r="B26" s="3" t="s">
        <v>68</v>
      </c>
      <c r="C26" s="3"/>
      <c r="D26" s="1"/>
      <c r="E26" s="3"/>
      <c r="F26" s="3"/>
    </row>
    <row r="27" spans="1:6" ht="15.75" x14ac:dyDescent="0.25">
      <c r="A27" s="1" t="s">
        <v>70</v>
      </c>
      <c r="B27" s="3"/>
      <c r="C27" s="3"/>
      <c r="E27" s="3"/>
      <c r="F27" s="3"/>
    </row>
    <row r="29" spans="1:6" x14ac:dyDescent="0.25">
      <c r="B29" t="s">
        <v>71</v>
      </c>
      <c r="D29" t="s">
        <v>72</v>
      </c>
    </row>
    <row r="30" spans="1:6" x14ac:dyDescent="0.25">
      <c r="D30" t="s">
        <v>73</v>
      </c>
    </row>
    <row r="31" spans="1:6" x14ac:dyDescent="0.25">
      <c r="D31" t="s">
        <v>74</v>
      </c>
    </row>
  </sheetData>
  <mergeCells count="43">
    <mergeCell ref="B26:C26"/>
    <mergeCell ref="E26:F26"/>
    <mergeCell ref="B27:C27"/>
    <mergeCell ref="E27:F27"/>
    <mergeCell ref="B23:C23"/>
    <mergeCell ref="E23:F23"/>
    <mergeCell ref="B24:C24"/>
    <mergeCell ref="E24:F24"/>
    <mergeCell ref="B25:C25"/>
    <mergeCell ref="E25:F25"/>
    <mergeCell ref="B19:C19"/>
    <mergeCell ref="E19:F19"/>
    <mergeCell ref="B20:C20"/>
    <mergeCell ref="E20:F20"/>
    <mergeCell ref="B21:C21"/>
    <mergeCell ref="E21:F21"/>
    <mergeCell ref="B15:C15"/>
    <mergeCell ref="B16:C16"/>
    <mergeCell ref="E16:F16"/>
    <mergeCell ref="B17:C17"/>
    <mergeCell ref="E17:F17"/>
    <mergeCell ref="B18:C18"/>
    <mergeCell ref="E18:F18"/>
    <mergeCell ref="B11:C11"/>
    <mergeCell ref="E11:F11"/>
    <mergeCell ref="E12:F12"/>
    <mergeCell ref="B13:C13"/>
    <mergeCell ref="E13:F13"/>
    <mergeCell ref="B14:C14"/>
    <mergeCell ref="E14:F14"/>
    <mergeCell ref="B6:C6"/>
    <mergeCell ref="E6:F6"/>
    <mergeCell ref="B8:C8"/>
    <mergeCell ref="B9:C9"/>
    <mergeCell ref="E9:F9"/>
    <mergeCell ref="B10:C10"/>
    <mergeCell ref="E1:F1"/>
    <mergeCell ref="B2:C2"/>
    <mergeCell ref="E2:F2"/>
    <mergeCell ref="B3:C3"/>
    <mergeCell ref="E3:F3"/>
    <mergeCell ref="B4:C4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9"/>
  <sheetViews>
    <sheetView topLeftCell="A5" workbookViewId="0">
      <selection activeCell="C10" sqref="C10"/>
    </sheetView>
  </sheetViews>
  <sheetFormatPr defaultRowHeight="15" x14ac:dyDescent="0.25"/>
  <cols>
    <col min="3" max="3" width="38" bestFit="1" customWidth="1"/>
    <col min="4" max="4" width="8.42578125" bestFit="1" customWidth="1"/>
    <col min="5" max="5" width="86.5703125" bestFit="1" customWidth="1"/>
    <col min="6" max="6" width="1.42578125" bestFit="1" customWidth="1"/>
  </cols>
  <sheetData>
    <row r="6" spans="3:6" x14ac:dyDescent="0.25">
      <c r="C6" t="s">
        <v>76</v>
      </c>
      <c r="D6" t="s">
        <v>100</v>
      </c>
      <c r="E6" t="s">
        <v>77</v>
      </c>
      <c r="F6" t="s">
        <v>60</v>
      </c>
    </row>
    <row r="7" spans="3:6" x14ac:dyDescent="0.25">
      <c r="C7" t="s">
        <v>75</v>
      </c>
      <c r="D7">
        <v>17300</v>
      </c>
      <c r="E7" t="s">
        <v>78</v>
      </c>
      <c r="F7" t="s">
        <v>60</v>
      </c>
    </row>
    <row r="8" spans="3:6" x14ac:dyDescent="0.25">
      <c r="C8" t="s">
        <v>96</v>
      </c>
    </row>
    <row r="9" spans="3:6" x14ac:dyDescent="0.25">
      <c r="C9" t="s">
        <v>81</v>
      </c>
    </row>
    <row r="10" spans="3:6" x14ac:dyDescent="0.25">
      <c r="C10" t="s">
        <v>82</v>
      </c>
      <c r="E10" t="s">
        <v>101</v>
      </c>
    </row>
    <row r="11" spans="3:6" x14ac:dyDescent="0.25">
      <c r="C11" t="s">
        <v>83</v>
      </c>
    </row>
    <row r="12" spans="3:6" x14ac:dyDescent="0.25">
      <c r="C12" t="s">
        <v>84</v>
      </c>
    </row>
    <row r="13" spans="3:6" x14ac:dyDescent="0.25">
      <c r="C13" t="s">
        <v>85</v>
      </c>
    </row>
    <row r="14" spans="3:6" x14ac:dyDescent="0.25">
      <c r="C14" t="s">
        <v>86</v>
      </c>
      <c r="D14">
        <f>D7*8.33%</f>
        <v>1441.09</v>
      </c>
      <c r="E14" t="s">
        <v>102</v>
      </c>
    </row>
    <row r="15" spans="3:6" x14ac:dyDescent="0.25">
      <c r="C15" s="10" t="s">
        <v>97</v>
      </c>
      <c r="D15">
        <f>SUM(D7:D14)</f>
        <v>18741.09</v>
      </c>
      <c r="E15" t="s">
        <v>103</v>
      </c>
    </row>
    <row r="16" spans="3:6" x14ac:dyDescent="0.25">
      <c r="C16" s="8" t="s">
        <v>98</v>
      </c>
    </row>
    <row r="17" spans="3:5" x14ac:dyDescent="0.25">
      <c r="C17" t="s">
        <v>87</v>
      </c>
      <c r="D17">
        <f>D7*12%</f>
        <v>2076</v>
      </c>
      <c r="E17" t="s">
        <v>104</v>
      </c>
    </row>
    <row r="18" spans="3:5" x14ac:dyDescent="0.25">
      <c r="C18" t="s">
        <v>88</v>
      </c>
      <c r="D18">
        <f>D15*0.75%</f>
        <v>140.55817500000001</v>
      </c>
      <c r="E18" t="s">
        <v>105</v>
      </c>
    </row>
    <row r="19" spans="3:5" x14ac:dyDescent="0.25">
      <c r="C19" t="s">
        <v>89</v>
      </c>
      <c r="E19" t="s">
        <v>106</v>
      </c>
    </row>
    <row r="20" spans="3:5" x14ac:dyDescent="0.25">
      <c r="C20" t="s">
        <v>90</v>
      </c>
      <c r="E20" t="s">
        <v>106</v>
      </c>
    </row>
    <row r="21" spans="3:5" x14ac:dyDescent="0.25">
      <c r="C21" t="s">
        <v>91</v>
      </c>
    </row>
    <row r="22" spans="3:5" x14ac:dyDescent="0.25">
      <c r="C22" s="10" t="s">
        <v>79</v>
      </c>
      <c r="D22">
        <f>SUM(D15-SUM(D17:D21))</f>
        <v>16524.531824999998</v>
      </c>
    </row>
    <row r="23" spans="3:5" x14ac:dyDescent="0.25">
      <c r="C23" s="9" t="s">
        <v>99</v>
      </c>
    </row>
    <row r="24" spans="3:5" x14ac:dyDescent="0.25">
      <c r="C24" t="s">
        <v>92</v>
      </c>
      <c r="D24">
        <f>D7*13%</f>
        <v>2249</v>
      </c>
      <c r="E24" t="s">
        <v>107</v>
      </c>
    </row>
    <row r="25" spans="3:5" x14ac:dyDescent="0.25">
      <c r="C25" t="s">
        <v>93</v>
      </c>
      <c r="D25">
        <f>D15*3.25%</f>
        <v>609.08542499999999</v>
      </c>
    </row>
    <row r="26" spans="3:5" x14ac:dyDescent="0.25">
      <c r="C26" t="s">
        <v>94</v>
      </c>
    </row>
    <row r="27" spans="3:5" x14ac:dyDescent="0.25">
      <c r="C27" t="s">
        <v>91</v>
      </c>
    </row>
    <row r="28" spans="3:5" x14ac:dyDescent="0.25">
      <c r="C28" t="s">
        <v>95</v>
      </c>
    </row>
    <row r="29" spans="3:5" x14ac:dyDescent="0.25">
      <c r="C29" s="9" t="s">
        <v>80</v>
      </c>
      <c r="D29">
        <f>SUM(D15+D24+D25+D26+D27+D28)</f>
        <v>21599.175425000001</v>
      </c>
      <c r="E29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 1</vt:lpstr>
      <vt:lpstr>User </vt:lpstr>
      <vt:lpstr>QC</vt:lpstr>
      <vt:lpstr>Salary </vt:lpstr>
      <vt:lpstr>apointment letter with emp code</vt:lpstr>
      <vt:lpstr>upload data to respective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Ishes</dc:creator>
  <cp:lastModifiedBy>Ishes</cp:lastModifiedBy>
  <dcterms:created xsi:type="dcterms:W3CDTF">2022-05-30T10:45:02Z</dcterms:created>
  <dcterms:modified xsi:type="dcterms:W3CDTF">2022-06-01T05:57:46Z</dcterms:modified>
</cp:coreProperties>
</file>