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 Yemi K\Desktop\"/>
    </mc:Choice>
  </mc:AlternateContent>
  <bookViews>
    <workbookView xWindow="0" yWindow="0" windowWidth="20490" windowHeight="7230"/>
  </bookViews>
  <sheets>
    <sheet name="Diesel June15-may 17" sheetId="1" r:id="rId1"/>
  </sheets>
  <definedNames>
    <definedName name="_xlnm._FilterDatabase" localSheetId="0" hidden="1">'Diesel June15-may 17'!$W$2:$X$54</definedName>
  </definedNames>
  <calcPr calcId="162913"/>
</workbook>
</file>

<file path=xl/calcChain.xml><?xml version="1.0" encoding="utf-8"?>
<calcChain xmlns="http://schemas.openxmlformats.org/spreadsheetml/2006/main">
  <c r="U6" i="1" l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5" i="1"/>
  <c r="S44" i="1"/>
  <c r="S43" i="1"/>
  <c r="S42" i="1"/>
  <c r="O44" i="1" l="1"/>
  <c r="P44" i="1"/>
  <c r="Q44" i="1"/>
  <c r="R44" i="1"/>
  <c r="R43" i="1"/>
  <c r="Q43" i="1"/>
  <c r="P43" i="1"/>
  <c r="O43" i="1"/>
  <c r="R42" i="1"/>
  <c r="P42" i="1"/>
  <c r="Q42" i="1"/>
  <c r="O42" i="1"/>
  <c r="N42" i="1" l="1"/>
  <c r="M42" i="1" l="1"/>
  <c r="N43" i="1" s="1"/>
  <c r="L42" i="1"/>
  <c r="B42" i="1"/>
  <c r="N44" i="1" s="1"/>
  <c r="C42" i="1"/>
  <c r="D42" i="1"/>
  <c r="E42" i="1"/>
  <c r="F42" i="1"/>
  <c r="G42" i="1"/>
  <c r="H42" i="1"/>
  <c r="I42" i="1"/>
  <c r="J42" i="1"/>
  <c r="K42" i="1"/>
  <c r="L43" i="1" s="1"/>
  <c r="I43" i="1" l="1"/>
  <c r="E43" i="1"/>
  <c r="F43" i="1"/>
  <c r="G43" i="1"/>
  <c r="H43" i="1"/>
  <c r="D43" i="1"/>
  <c r="M43" i="1"/>
  <c r="C43" i="1"/>
  <c r="K43" i="1"/>
  <c r="J43" i="1"/>
</calcChain>
</file>

<file path=xl/sharedStrings.xml><?xml version="1.0" encoding="utf-8"?>
<sst xmlns="http://schemas.openxmlformats.org/spreadsheetml/2006/main" count="54" uniqueCount="50">
  <si>
    <t>Abia</t>
  </si>
  <si>
    <t>Abuja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</si>
  <si>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</si>
  <si>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</si>
  <si>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</si>
  <si>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</si>
  <si>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</si>
  <si>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</si>
  <si>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</si>
  <si>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</si>
  <si>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</si>
  <si>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</si>
  <si>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</si>
  <si>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</si>
  <si>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</si>
  <si>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</si>
  <si>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</si>
  <si>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</si>
  <si>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</si>
  <si>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</si>
  <si>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</si>
  <si>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</si>
  <si>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</si>
  <si>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</si>
  <si>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</si>
  <si>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</si>
  <si>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</si>
  <si>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</si>
  <si>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</si>
  <si>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</si>
  <si>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</si>
  <si>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</si>
  <si>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</si>
  <si>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</si>
  <si>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</si>
  <si>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</si>
  <si>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Ogun</t>
  </si>
  <si>
    <t>Month-on-Month</t>
  </si>
  <si>
    <t>Year-on-Year</t>
  </si>
  <si>
    <t>Year on Year %</t>
  </si>
  <si>
    <t>Month on Month %</t>
  </si>
  <si>
    <t>STATE</t>
  </si>
  <si>
    <t>AVERAGE DIESEL (AUTOMATIVE GAS OIL) PRICES/ Litre NGN</t>
  </si>
  <si>
    <t>STATES' AVERAGE</t>
  </si>
  <si>
    <t>STATES WITH THE HIGHEST AVERAGE PRICES</t>
  </si>
  <si>
    <t>ADAMAWA</t>
  </si>
  <si>
    <t>NIGER</t>
  </si>
  <si>
    <t>STATES WITH THE LOWEST AVERAGE PRICES</t>
  </si>
  <si>
    <t>(June 2016-June 2017)</t>
  </si>
  <si>
    <t>May 2017-June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</si>
</sst>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2" fontId="1" fillId="0" borderId="2" xfId="1" applyNumberFormat="1" applyFont="1" applyFill="1" applyBorder="1" applyAlignment="1">
      <alignment horizontal="right" wrapText="1"/>
    </xf>
    <xf numFmtId="2" fontId="2" fillId="0" borderId="0" xfId="1" applyNumberFormat="1"/>
    <xf numFmtId="2" fontId="1" fillId="0" borderId="2" xfId="2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  <xf numFmtId="4" fontId="1" fillId="0" borderId="2" xfId="3" applyNumberFormat="1" applyFont="1" applyFill="1" applyBorder="1" applyAlignment="1">
      <alignment horizontal="right" wrapText="1"/>
    </xf>
    <xf numFmtId="0" fontId="4" fillId="0" borderId="3" xfId="1" applyFont="1" applyFill="1" applyBorder="1" applyAlignment="1">
      <alignment horizontal="left" wrapText="1"/>
    </xf>
    <xf numFmtId="2" fontId="3" fillId="0" borderId="0" xfId="0" applyNumberFormat="1" applyFont="1"/>
    <xf numFmtId="0" fontId="1" fillId="2" borderId="1" xfId="1" applyFont="1" applyFill="1" applyBorder="1" applyAlignment="1">
      <alignment horizontal="center"/>
    </xf>
    <xf numFmtId="17" fontId="1" fillId="2" borderId="1" xfId="1" applyNumberFormat="1" applyFont="1" applyFill="1" applyBorder="1" applyAlignment="1">
      <alignment horizontal="center"/>
    </xf>
    <xf numFmtId="0" fontId="0" fillId="3" borderId="0" xfId="0" applyFill="1"/>
    <xf numFmtId="2" fontId="1" fillId="0" borderId="2" xfId="4" applyNumberFormat="1" applyFont="1" applyFill="1" applyBorder="1" applyAlignment="1">
      <alignment horizontal="right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/>
    <xf numFmtId="2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49" fontId="6" fillId="0" borderId="0" xfId="0" applyNumberFormat="1" applyFont="1"/>
    <xf numFmtId="0" fontId="6" fillId="0" borderId="0" xfId="0" applyFont="1" applyAlignment="1"/>
    <xf numFmtId="2" fontId="4" fillId="4" borderId="0" xfId="1" applyNumberFormat="1" applyFont="1" applyFill="1" applyBorder="1" applyAlignment="1">
      <alignment horizontal="right" wrapText="1"/>
    </xf>
    <xf numFmtId="17" fontId="4" fillId="5" borderId="4" xfId="1" applyNumberFormat="1" applyFont="1" applyFill="1" applyBorder="1" applyAlignment="1">
      <alignment horizontal="center"/>
    </xf>
    <xf numFmtId="0" fontId="3" fillId="0" borderId="0" xfId="0" applyFont="1" applyFill="1"/>
    <xf numFmtId="17" fontId="4" fillId="0" borderId="5" xfId="1" applyNumberFormat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right" wrapText="1"/>
    </xf>
    <xf numFmtId="2" fontId="3" fillId="0" borderId="0" xfId="0" applyNumberFormat="1" applyFont="1" applyFill="1"/>
    <xf numFmtId="17" fontId="4" fillId="0" borderId="4" xfId="1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right" wrapText="1"/>
    </xf>
    <xf numFmtId="0" fontId="4" fillId="0" borderId="0" xfId="1" applyFont="1" applyFill="1" applyBorder="1" applyAlignment="1">
      <alignment horizontal="left"/>
    </xf>
    <xf numFmtId="2" fontId="1" fillId="0" borderId="2" xfId="5" applyNumberFormat="1" applyFont="1" applyFill="1" applyBorder="1" applyAlignment="1">
      <alignment horizontal="right" wrapText="1"/>
    </xf>
  </cellXfs>
  <cellStyles count="6">
    <cellStyle name="Normal" xfId="0" builtinId="0"/>
    <cellStyle name="Normal_DIESEL" xfId="3"/>
    <cellStyle name="Normal_Sheet1" xfId="1"/>
    <cellStyle name="Normal_Sheet2" xfId="2"/>
    <cellStyle name="Normal_Sheet3" xfId="4"/>
    <cellStyle name="Normal_Sheet7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topLeftCell="A29" workbookViewId="0">
      <pane xSplit="1" topLeftCell="J1" activePane="topRight" state="frozen"/>
      <selection pane="topRight" activeCell="A47" sqref="A47:C55"/>
    </sheetView>
  </sheetViews>
  <sheetFormatPr defaultRowHeight="15" customHeight="1" x14ac:dyDescent="0.25"/>
  <cols>
    <col min="1" max="1" width="46.85546875" customWidth="1"/>
    <col min="2" max="10" width="9.140625" customWidth="1"/>
    <col min="14" max="18" width="9.140625" style="23"/>
    <col min="19" max="19" width="9.140625" style="16"/>
    <col min="20" max="20" width="20.28515625" style="12" customWidth="1"/>
    <col min="21" max="21" width="19.85546875" style="12" customWidth="1"/>
  </cols>
  <sheetData>
    <row r="1" spans="1:24" ht="15" customHeight="1" x14ac:dyDescent="0.3">
      <c r="A1" s="20" t="s">
        <v>42</v>
      </c>
    </row>
    <row r="2" spans="1:24" ht="15" customHeight="1" x14ac:dyDescent="0.3">
      <c r="A2" s="19"/>
    </row>
    <row r="3" spans="1:24" ht="15" customHeight="1" x14ac:dyDescent="0.25">
      <c r="T3" s="13" t="s">
        <v>39</v>
      </c>
      <c r="U3" s="14" t="s">
        <v>40</v>
      </c>
    </row>
    <row r="4" spans="1:24" s="10" customFormat="1" ht="15" customHeight="1" x14ac:dyDescent="0.25">
      <c r="A4" s="8" t="s">
        <v>41</v>
      </c>
      <c r="B4" s="9">
        <v>42370</v>
      </c>
      <c r="C4" s="9">
        <v>42401</v>
      </c>
      <c r="D4" s="9">
        <v>42430</v>
      </c>
      <c r="E4" s="9">
        <v>42461</v>
      </c>
      <c r="F4" s="9">
        <v>42491</v>
      </c>
      <c r="G4" s="9">
        <v>42522</v>
      </c>
      <c r="H4" s="9">
        <v>42552</v>
      </c>
      <c r="I4" s="9">
        <v>42583</v>
      </c>
      <c r="J4" s="9">
        <v>42614</v>
      </c>
      <c r="K4" s="9">
        <v>42644</v>
      </c>
      <c r="L4" s="9">
        <v>42675</v>
      </c>
      <c r="M4" s="9">
        <v>42705</v>
      </c>
      <c r="N4" s="24">
        <v>42736</v>
      </c>
      <c r="O4" s="27">
        <v>42767</v>
      </c>
      <c r="P4" s="27">
        <v>42795</v>
      </c>
      <c r="Q4" s="27">
        <v>42826</v>
      </c>
      <c r="R4" s="27">
        <v>42856</v>
      </c>
      <c r="S4" s="22">
        <v>42887</v>
      </c>
      <c r="T4" s="14" t="s">
        <v>48</v>
      </c>
      <c r="U4" s="14" t="s">
        <v>49</v>
      </c>
    </row>
    <row r="5" spans="1:24" ht="15" customHeight="1" x14ac:dyDescent="0.25">
      <c r="A5" s="4" t="s">
        <v>0</v>
      </c>
      <c r="B5" s="1">
        <v>152.58620689655172</v>
      </c>
      <c r="C5" s="1">
        <v>146.76470588235293</v>
      </c>
      <c r="D5" s="1">
        <v>141.25</v>
      </c>
      <c r="E5" s="1">
        <v>144.41176470588235</v>
      </c>
      <c r="F5" s="1">
        <v>141.875</v>
      </c>
      <c r="G5" s="3">
        <v>179.47368421052633</v>
      </c>
      <c r="H5" s="5">
        <v>201.25</v>
      </c>
      <c r="I5" s="11">
        <v>190.35714285714286</v>
      </c>
      <c r="J5" s="1">
        <v>195.23076923076923</v>
      </c>
      <c r="K5" s="1">
        <v>190.35714285714286</v>
      </c>
      <c r="L5" s="1">
        <v>192.78571428571428</v>
      </c>
      <c r="M5" s="3">
        <v>202.14285714285714</v>
      </c>
      <c r="N5" s="25">
        <v>237.5</v>
      </c>
      <c r="O5" s="28">
        <v>248.07692307692307</v>
      </c>
      <c r="P5" s="28">
        <v>225</v>
      </c>
      <c r="Q5" s="28">
        <v>241.25</v>
      </c>
      <c r="R5" s="28">
        <v>216.15384615384616</v>
      </c>
      <c r="S5" s="21">
        <v>202.69230769230768</v>
      </c>
      <c r="T5" s="17">
        <f>(S5-G5)/G5*100</f>
        <v>12.937062937062921</v>
      </c>
      <c r="U5" s="17">
        <f>(S5-R5)/R5*100</f>
        <v>-6.2277580071174468</v>
      </c>
      <c r="W5" s="4"/>
      <c r="X5" s="1"/>
    </row>
    <row r="6" spans="1:24" ht="15" customHeight="1" x14ac:dyDescent="0.25">
      <c r="A6" s="4" t="s">
        <v>1</v>
      </c>
      <c r="B6" s="1">
        <v>158</v>
      </c>
      <c r="C6" s="1">
        <v>145</v>
      </c>
      <c r="D6" s="1">
        <v>160</v>
      </c>
      <c r="E6" s="1">
        <v>155</v>
      </c>
      <c r="F6" s="1">
        <v>142.22222222222223</v>
      </c>
      <c r="G6" s="3">
        <v>178.75</v>
      </c>
      <c r="H6" s="5">
        <v>204</v>
      </c>
      <c r="I6" s="11">
        <v>194</v>
      </c>
      <c r="J6" s="1">
        <v>189.5</v>
      </c>
      <c r="K6" s="1">
        <v>180</v>
      </c>
      <c r="L6" s="1">
        <v>182.5</v>
      </c>
      <c r="M6" s="3">
        <v>180</v>
      </c>
      <c r="N6" s="25">
        <v>270</v>
      </c>
      <c r="O6" s="28">
        <v>252</v>
      </c>
      <c r="P6" s="28">
        <v>255</v>
      </c>
      <c r="Q6" s="28">
        <v>248</v>
      </c>
      <c r="R6" s="28">
        <v>208</v>
      </c>
      <c r="S6" s="21">
        <v>221.25</v>
      </c>
      <c r="T6" s="17">
        <f t="shared" ref="T6:T44" si="0">(S6-G6)/G6*100</f>
        <v>23.776223776223777</v>
      </c>
      <c r="U6" s="17">
        <f t="shared" ref="U6:U42" si="1">(S6-R6)/R6*100</f>
        <v>6.3701923076923075</v>
      </c>
      <c r="W6" s="4"/>
      <c r="X6" s="1"/>
    </row>
    <row r="7" spans="1:24" ht="15" customHeight="1" x14ac:dyDescent="0.25">
      <c r="A7" s="4" t="s">
        <v>2</v>
      </c>
      <c r="B7" s="1">
        <v>147</v>
      </c>
      <c r="C7" s="1">
        <v>145</v>
      </c>
      <c r="D7" s="2">
        <v>147.18035167825533</v>
      </c>
      <c r="E7" s="1">
        <v>132.5</v>
      </c>
      <c r="F7" s="1">
        <v>145</v>
      </c>
      <c r="G7" s="3">
        <v>180</v>
      </c>
      <c r="H7" s="5">
        <v>205</v>
      </c>
      <c r="I7" s="11">
        <v>190</v>
      </c>
      <c r="J7" s="1">
        <v>193.75</v>
      </c>
      <c r="K7" s="1">
        <v>180</v>
      </c>
      <c r="L7" s="1">
        <v>193.5</v>
      </c>
      <c r="M7" s="3">
        <v>185</v>
      </c>
      <c r="N7" s="25">
        <v>230.5</v>
      </c>
      <c r="O7" s="28">
        <v>280</v>
      </c>
      <c r="P7" s="28">
        <v>250</v>
      </c>
      <c r="Q7" s="28">
        <v>252.5</v>
      </c>
      <c r="R7" s="28">
        <v>236.66666666666666</v>
      </c>
      <c r="S7" s="21">
        <v>227.5</v>
      </c>
      <c r="T7" s="17">
        <f t="shared" si="0"/>
        <v>26.388888888888889</v>
      </c>
      <c r="U7" s="17">
        <f t="shared" si="1"/>
        <v>-3.8732394366197145</v>
      </c>
      <c r="W7" s="4"/>
      <c r="X7" s="1"/>
    </row>
    <row r="8" spans="1:24" ht="15" customHeight="1" x14ac:dyDescent="0.25">
      <c r="A8" s="4" t="s">
        <v>3</v>
      </c>
      <c r="B8" s="1">
        <v>156.25</v>
      </c>
      <c r="C8" s="1">
        <v>140</v>
      </c>
      <c r="D8" s="1">
        <v>141</v>
      </c>
      <c r="E8" s="1">
        <v>141.66666666666666</v>
      </c>
      <c r="F8" s="1">
        <v>145</v>
      </c>
      <c r="G8" s="3">
        <v>181.42857142857142</v>
      </c>
      <c r="H8" s="5">
        <v>202.5</v>
      </c>
      <c r="I8" s="11">
        <v>192</v>
      </c>
      <c r="J8" s="1">
        <v>200</v>
      </c>
      <c r="K8" s="1">
        <v>188.57142857142858</v>
      </c>
      <c r="L8" s="1">
        <v>197.5</v>
      </c>
      <c r="M8" s="3">
        <v>199.54545454545453</v>
      </c>
      <c r="N8" s="25">
        <v>247.5</v>
      </c>
      <c r="O8" s="28">
        <v>260</v>
      </c>
      <c r="P8" s="28">
        <v>216.25</v>
      </c>
      <c r="Q8" s="28">
        <v>231.42857142857142</v>
      </c>
      <c r="R8" s="28">
        <v>208.33333333333334</v>
      </c>
      <c r="S8" s="21">
        <v>207.72727272727272</v>
      </c>
      <c r="T8" s="17">
        <f t="shared" si="0"/>
        <v>14.495347172512529</v>
      </c>
      <c r="U8" s="17">
        <f t="shared" si="1"/>
        <v>-0.29090909090909917</v>
      </c>
      <c r="W8" s="4"/>
      <c r="X8" s="1"/>
    </row>
    <row r="9" spans="1:24" ht="15" customHeight="1" x14ac:dyDescent="0.25">
      <c r="A9" s="4" t="s">
        <v>4</v>
      </c>
      <c r="B9" s="1">
        <v>146.92307692307693</v>
      </c>
      <c r="C9" s="1">
        <v>133.33333333333334</v>
      </c>
      <c r="D9" s="1">
        <v>126</v>
      </c>
      <c r="E9" s="1">
        <v>130.66666666666666</v>
      </c>
      <c r="F9" s="1">
        <v>130.66666666666666</v>
      </c>
      <c r="G9" s="3">
        <v>177.66666666666666</v>
      </c>
      <c r="H9" s="5">
        <v>200</v>
      </c>
      <c r="I9" s="11">
        <v>192.5</v>
      </c>
      <c r="J9" s="1">
        <v>185</v>
      </c>
      <c r="K9" s="1">
        <v>183.66666666666666</v>
      </c>
      <c r="L9" s="1">
        <v>190.15384615384616</v>
      </c>
      <c r="M9" s="3">
        <v>191.78571428571428</v>
      </c>
      <c r="N9" s="25">
        <v>235.45454545454547</v>
      </c>
      <c r="O9" s="28">
        <v>249.54545454545453</v>
      </c>
      <c r="P9" s="28">
        <v>237.27272727272728</v>
      </c>
      <c r="Q9" s="28">
        <v>225.45454545454547</v>
      </c>
      <c r="R9" s="28">
        <v>200.55555555555554</v>
      </c>
      <c r="S9" s="21">
        <v>184.16666666666666</v>
      </c>
      <c r="T9" s="17">
        <f t="shared" si="0"/>
        <v>3.6585365853658542</v>
      </c>
      <c r="U9" s="17">
        <f t="shared" si="1"/>
        <v>-8.1717451523545694</v>
      </c>
      <c r="W9" s="4"/>
      <c r="X9" s="1"/>
    </row>
    <row r="10" spans="1:24" ht="15" customHeight="1" x14ac:dyDescent="0.25">
      <c r="A10" s="4" t="s">
        <v>5</v>
      </c>
      <c r="B10" s="1">
        <v>178</v>
      </c>
      <c r="C10" s="1">
        <v>152.5</v>
      </c>
      <c r="D10" s="1">
        <v>145</v>
      </c>
      <c r="E10" s="1">
        <v>157</v>
      </c>
      <c r="F10" s="1">
        <v>135</v>
      </c>
      <c r="G10" s="3">
        <v>185.71428571428572</v>
      </c>
      <c r="H10" s="5">
        <v>205</v>
      </c>
      <c r="I10" s="11">
        <v>192.14285714285714</v>
      </c>
      <c r="J10" s="1">
        <v>198.33333333333334</v>
      </c>
      <c r="K10" s="1">
        <v>181.66666666666666</v>
      </c>
      <c r="L10" s="1">
        <v>187</v>
      </c>
      <c r="M10" s="3">
        <v>185.83333333333334</v>
      </c>
      <c r="N10" s="25">
        <v>232.5</v>
      </c>
      <c r="O10" s="28">
        <v>226</v>
      </c>
      <c r="P10" s="28">
        <v>253</v>
      </c>
      <c r="Q10" s="28">
        <v>228.33333333333334</v>
      </c>
      <c r="R10" s="28">
        <v>211.66666666666666</v>
      </c>
      <c r="S10" s="21">
        <v>212.5</v>
      </c>
      <c r="T10" s="17">
        <f t="shared" si="0"/>
        <v>14.42307692307692</v>
      </c>
      <c r="U10" s="17">
        <f t="shared" si="1"/>
        <v>0.39370078740157932</v>
      </c>
      <c r="W10" s="4"/>
      <c r="X10" s="1"/>
    </row>
    <row r="11" spans="1:24" ht="15" customHeight="1" x14ac:dyDescent="0.25">
      <c r="A11" s="4" t="s">
        <v>6</v>
      </c>
      <c r="B11" s="1">
        <v>180</v>
      </c>
      <c r="C11" s="1">
        <v>160</v>
      </c>
      <c r="D11" s="1">
        <v>188.57142857142858</v>
      </c>
      <c r="E11" s="1">
        <v>174.28571428571428</v>
      </c>
      <c r="F11" s="1">
        <v>150</v>
      </c>
      <c r="G11" s="3">
        <v>192.5</v>
      </c>
      <c r="H11" s="5">
        <v>200.625</v>
      </c>
      <c r="I11" s="11">
        <v>192.875</v>
      </c>
      <c r="J11" s="1">
        <v>186.66666666666666</v>
      </c>
      <c r="K11" s="1">
        <v>189.55</v>
      </c>
      <c r="L11" s="1">
        <v>202.85714285714286</v>
      </c>
      <c r="M11" s="3">
        <v>203.75</v>
      </c>
      <c r="N11" s="25">
        <v>270</v>
      </c>
      <c r="O11" s="28">
        <v>250</v>
      </c>
      <c r="P11" s="28">
        <v>205.55555555555554</v>
      </c>
      <c r="Q11" s="28">
        <v>208.57142857142858</v>
      </c>
      <c r="R11" s="28">
        <v>210.83333333333334</v>
      </c>
      <c r="S11" s="21">
        <v>202.72727272727272</v>
      </c>
      <c r="T11" s="17">
        <f t="shared" si="0"/>
        <v>5.3128689492325822</v>
      </c>
      <c r="U11" s="17">
        <f t="shared" si="1"/>
        <v>-3.84477182896156</v>
      </c>
      <c r="W11" s="4"/>
      <c r="X11" s="1"/>
    </row>
    <row r="12" spans="1:24" ht="15" customHeight="1" x14ac:dyDescent="0.25">
      <c r="A12" s="4" t="s">
        <v>7</v>
      </c>
      <c r="B12" s="1">
        <v>160</v>
      </c>
      <c r="C12" s="1">
        <v>152</v>
      </c>
      <c r="D12" s="1">
        <v>135</v>
      </c>
      <c r="E12" s="1">
        <v>167</v>
      </c>
      <c r="F12" s="1">
        <v>150</v>
      </c>
      <c r="G12" s="3">
        <v>166.66666666666666</v>
      </c>
      <c r="H12" s="5">
        <v>202.85714285714286</v>
      </c>
      <c r="I12" s="11">
        <v>210</v>
      </c>
      <c r="J12" s="1">
        <v>210</v>
      </c>
      <c r="K12" s="1">
        <v>189.16666666666666</v>
      </c>
      <c r="L12" s="1">
        <v>202.14285714285714</v>
      </c>
      <c r="M12" s="3">
        <v>190</v>
      </c>
      <c r="N12" s="25">
        <v>254.16666666666666</v>
      </c>
      <c r="O12" s="28">
        <v>255.71428571428572</v>
      </c>
      <c r="P12" s="28">
        <v>246</v>
      </c>
      <c r="Q12" s="28">
        <v>245.35</v>
      </c>
      <c r="R12" s="28">
        <v>231.42857142857142</v>
      </c>
      <c r="S12" s="21">
        <v>213.33333333333334</v>
      </c>
      <c r="T12" s="17">
        <f t="shared" si="0"/>
        <v>28.000000000000014</v>
      </c>
      <c r="U12" s="17">
        <f t="shared" si="1"/>
        <v>-7.818930041152254</v>
      </c>
      <c r="W12" s="4"/>
      <c r="X12" s="1"/>
    </row>
    <row r="13" spans="1:24" ht="15" customHeight="1" x14ac:dyDescent="0.25">
      <c r="A13" s="4" t="s">
        <v>8</v>
      </c>
      <c r="B13" s="1">
        <v>167</v>
      </c>
      <c r="C13" s="1">
        <v>168.25</v>
      </c>
      <c r="D13" s="1">
        <v>155</v>
      </c>
      <c r="E13" s="1">
        <v>165</v>
      </c>
      <c r="F13" s="1">
        <v>165</v>
      </c>
      <c r="G13" s="3">
        <v>221.66666666666666</v>
      </c>
      <c r="H13" s="5">
        <v>225</v>
      </c>
      <c r="I13" s="11">
        <v>195</v>
      </c>
      <c r="J13" s="1">
        <v>201.25</v>
      </c>
      <c r="K13" s="1">
        <v>192</v>
      </c>
      <c r="L13" s="1">
        <v>206.25</v>
      </c>
      <c r="M13" s="3">
        <v>197.5</v>
      </c>
      <c r="N13" s="25">
        <v>230.90909090909099</v>
      </c>
      <c r="O13" s="28">
        <v>271</v>
      </c>
      <c r="P13" s="28">
        <v>224</v>
      </c>
      <c r="Q13" s="28">
        <v>224</v>
      </c>
      <c r="R13" s="28">
        <v>206.25</v>
      </c>
      <c r="S13" s="21">
        <v>213.33333333333334</v>
      </c>
      <c r="T13" s="17">
        <f t="shared" si="0"/>
        <v>-3.7593984962405931</v>
      </c>
      <c r="U13" s="17">
        <f t="shared" si="1"/>
        <v>3.4343434343434391</v>
      </c>
      <c r="W13" s="4"/>
      <c r="X13" s="1"/>
    </row>
    <row r="14" spans="1:24" ht="15" customHeight="1" x14ac:dyDescent="0.25">
      <c r="A14" s="4" t="s">
        <v>9</v>
      </c>
      <c r="B14" s="1">
        <v>169.16666666666666</v>
      </c>
      <c r="C14" s="1">
        <v>160</v>
      </c>
      <c r="D14" s="1">
        <v>153.57142857142858</v>
      </c>
      <c r="E14" s="1">
        <v>202.85714285714286</v>
      </c>
      <c r="F14" s="1">
        <v>188.125</v>
      </c>
      <c r="G14" s="3">
        <v>181.11111111111111</v>
      </c>
      <c r="H14" s="5">
        <v>202.85714285714286</v>
      </c>
      <c r="I14" s="11">
        <v>198.63636363636363</v>
      </c>
      <c r="J14" s="1">
        <v>187.77777777777777</v>
      </c>
      <c r="K14" s="1">
        <v>185.26315789473685</v>
      </c>
      <c r="L14" s="1">
        <v>188.63636363636363</v>
      </c>
      <c r="M14" s="3">
        <v>209.09090909090909</v>
      </c>
      <c r="N14" s="25">
        <v>256.36363636363637</v>
      </c>
      <c r="O14" s="28">
        <v>250</v>
      </c>
      <c r="P14" s="28">
        <v>227.08333333333334</v>
      </c>
      <c r="Q14" s="28">
        <v>232.35294117647058</v>
      </c>
      <c r="R14" s="28">
        <v>222.69230769230768</v>
      </c>
      <c r="S14" s="21">
        <v>214</v>
      </c>
      <c r="T14" s="17">
        <f t="shared" si="0"/>
        <v>18.159509202453986</v>
      </c>
      <c r="U14" s="17">
        <f t="shared" si="1"/>
        <v>-3.9032815198618254</v>
      </c>
      <c r="W14" s="4"/>
      <c r="X14" s="1"/>
    </row>
    <row r="15" spans="1:24" ht="15" customHeight="1" x14ac:dyDescent="0.25">
      <c r="A15" s="4" t="s">
        <v>10</v>
      </c>
      <c r="B15" s="1">
        <v>142.5</v>
      </c>
      <c r="C15" s="1">
        <v>148.66666666666666</v>
      </c>
      <c r="D15" s="1">
        <v>135.83333333333334</v>
      </c>
      <c r="E15" s="1">
        <v>137</v>
      </c>
      <c r="F15" s="1">
        <v>138.75</v>
      </c>
      <c r="G15" s="3">
        <v>180</v>
      </c>
      <c r="H15" s="5">
        <v>203.75</v>
      </c>
      <c r="I15" s="11">
        <v>197.30769230769232</v>
      </c>
      <c r="J15" s="1">
        <v>183.18181818181819</v>
      </c>
      <c r="K15" s="1">
        <v>187.72727272727272</v>
      </c>
      <c r="L15" s="1">
        <v>182.91666666666666</v>
      </c>
      <c r="M15" s="3">
        <v>198.07692307692307</v>
      </c>
      <c r="N15" s="25">
        <v>256.76923076923077</v>
      </c>
      <c r="O15" s="28">
        <v>253.75</v>
      </c>
      <c r="P15" s="28">
        <v>241.36363636363637</v>
      </c>
      <c r="Q15" s="28">
        <v>225.5</v>
      </c>
      <c r="R15" s="28">
        <v>200.83333333333334</v>
      </c>
      <c r="S15" s="21">
        <v>191.25</v>
      </c>
      <c r="T15" s="17">
        <f t="shared" si="0"/>
        <v>6.25</v>
      </c>
      <c r="U15" s="17">
        <f t="shared" si="1"/>
        <v>-4.7717842323651496</v>
      </c>
      <c r="W15" s="4"/>
      <c r="X15" s="1"/>
    </row>
    <row r="16" spans="1:24" ht="15" customHeight="1" x14ac:dyDescent="0.25">
      <c r="A16" s="4" t="s">
        <v>11</v>
      </c>
      <c r="B16" s="1">
        <v>160.71428571428572</v>
      </c>
      <c r="C16" s="1">
        <v>147.85714285714286</v>
      </c>
      <c r="D16" s="1">
        <v>148.57142857142858</v>
      </c>
      <c r="E16" s="1">
        <v>152.83333333333334</v>
      </c>
      <c r="F16" s="1">
        <v>145</v>
      </c>
      <c r="G16" s="3">
        <v>180</v>
      </c>
      <c r="H16" s="5">
        <v>202.85714285714286</v>
      </c>
      <c r="I16" s="11">
        <v>192.42857142857142</v>
      </c>
      <c r="J16" s="1">
        <v>185</v>
      </c>
      <c r="K16" s="1">
        <v>190</v>
      </c>
      <c r="L16" s="1">
        <v>193.33333333333334</v>
      </c>
      <c r="M16" s="3">
        <v>197.85714285714286</v>
      </c>
      <c r="N16" s="25">
        <v>240.76923076923077</v>
      </c>
      <c r="O16" s="28">
        <v>272.5</v>
      </c>
      <c r="P16" s="28">
        <v>217.5</v>
      </c>
      <c r="Q16" s="28">
        <v>220</v>
      </c>
      <c r="R16" s="28">
        <v>202.5</v>
      </c>
      <c r="S16" s="21">
        <v>200</v>
      </c>
      <c r="T16" s="17">
        <f t="shared" si="0"/>
        <v>11.111111111111111</v>
      </c>
      <c r="U16" s="17">
        <f t="shared" si="1"/>
        <v>-1.2345679012345678</v>
      </c>
      <c r="W16" s="4"/>
      <c r="X16" s="1"/>
    </row>
    <row r="17" spans="1:24" ht="15" customHeight="1" x14ac:dyDescent="0.25">
      <c r="A17" s="4" t="s">
        <v>12</v>
      </c>
      <c r="B17" s="1">
        <v>154.44444444444446</v>
      </c>
      <c r="C17" s="1">
        <v>143.21428571428572</v>
      </c>
      <c r="D17" s="1">
        <v>135.5</v>
      </c>
      <c r="E17" s="1">
        <v>142.5</v>
      </c>
      <c r="F17" s="1">
        <v>140</v>
      </c>
      <c r="G17" s="3">
        <v>179.61538461538461</v>
      </c>
      <c r="H17" s="5">
        <v>200</v>
      </c>
      <c r="I17" s="11">
        <v>200.45454545454547</v>
      </c>
      <c r="J17" s="1">
        <v>193.07692307692307</v>
      </c>
      <c r="K17" s="1">
        <v>188.23076923076923</v>
      </c>
      <c r="L17" s="1">
        <v>194.16666666666666</v>
      </c>
      <c r="M17" s="3">
        <v>206.18181818181819</v>
      </c>
      <c r="N17" s="25">
        <v>237.777777777778</v>
      </c>
      <c r="O17" s="28">
        <v>261.25</v>
      </c>
      <c r="P17" s="28">
        <v>248.84615384615384</v>
      </c>
      <c r="Q17" s="28">
        <v>212.72727272727272</v>
      </c>
      <c r="R17" s="28">
        <v>202</v>
      </c>
      <c r="S17" s="21">
        <v>195.35714285714286</v>
      </c>
      <c r="T17" s="17">
        <f t="shared" si="0"/>
        <v>8.764148057509944</v>
      </c>
      <c r="U17" s="17">
        <f t="shared" si="1"/>
        <v>-3.2885431400282861</v>
      </c>
      <c r="W17" s="4"/>
      <c r="X17" s="1"/>
    </row>
    <row r="18" spans="1:24" ht="15" customHeight="1" x14ac:dyDescent="0.25">
      <c r="A18" s="4" t="s">
        <v>13</v>
      </c>
      <c r="B18" s="1">
        <v>155.41666666666666</v>
      </c>
      <c r="C18" s="1">
        <v>155</v>
      </c>
      <c r="D18" s="1">
        <v>151.47058823529412</v>
      </c>
      <c r="E18" s="1">
        <v>151.19999999999999</v>
      </c>
      <c r="F18" s="1">
        <v>145.83333333333334</v>
      </c>
      <c r="G18" s="3">
        <v>175</v>
      </c>
      <c r="H18" s="5">
        <v>204.41176470588235</v>
      </c>
      <c r="I18" s="11">
        <v>198.33333333333334</v>
      </c>
      <c r="J18" s="1">
        <v>197.36842105263159</v>
      </c>
      <c r="K18" s="1">
        <v>193.3</v>
      </c>
      <c r="L18" s="1">
        <v>196.11111111111111</v>
      </c>
      <c r="M18" s="3">
        <v>195.9375</v>
      </c>
      <c r="N18" s="25">
        <v>242.55555555555554</v>
      </c>
      <c r="O18" s="28">
        <v>244.70588235294119</v>
      </c>
      <c r="P18" s="28">
        <v>241.92307692307693</v>
      </c>
      <c r="Q18" s="28">
        <v>238.33333333333334</v>
      </c>
      <c r="R18" s="28">
        <v>208.125</v>
      </c>
      <c r="S18" s="21">
        <v>216.33333333333334</v>
      </c>
      <c r="T18" s="17">
        <f t="shared" si="0"/>
        <v>23.619047619047624</v>
      </c>
      <c r="U18" s="17">
        <f t="shared" si="1"/>
        <v>3.9439439439439483</v>
      </c>
      <c r="W18" s="4"/>
      <c r="X18" s="1"/>
    </row>
    <row r="19" spans="1:24" ht="15" customHeight="1" x14ac:dyDescent="0.25">
      <c r="A19" s="4" t="s">
        <v>14</v>
      </c>
      <c r="B19" s="1">
        <v>150.35</v>
      </c>
      <c r="C19" s="1">
        <v>140.14285714285714</v>
      </c>
      <c r="D19" s="1">
        <v>136.30434782608697</v>
      </c>
      <c r="E19" s="1">
        <v>139</v>
      </c>
      <c r="F19" s="1">
        <v>136.11111111111111</v>
      </c>
      <c r="G19" s="3">
        <v>185</v>
      </c>
      <c r="H19" s="5">
        <v>201.38888888888889</v>
      </c>
      <c r="I19" s="11">
        <v>199.28571428571428</v>
      </c>
      <c r="J19" s="1">
        <v>193.21428571428572</v>
      </c>
      <c r="K19" s="1">
        <v>190.9375</v>
      </c>
      <c r="L19" s="1">
        <v>196.07142857142858</v>
      </c>
      <c r="M19" s="3">
        <v>198.4375</v>
      </c>
      <c r="N19" s="25">
        <v>230.777777777778</v>
      </c>
      <c r="O19" s="28">
        <v>250.27777777777777</v>
      </c>
      <c r="P19" s="28">
        <v>232.8125</v>
      </c>
      <c r="Q19" s="28">
        <v>221.66666666666666</v>
      </c>
      <c r="R19" s="28">
        <v>209.44444444444446</v>
      </c>
      <c r="S19" s="21">
        <v>198.8235294117647</v>
      </c>
      <c r="T19" s="17">
        <f t="shared" si="0"/>
        <v>7.4721780604133494</v>
      </c>
      <c r="U19" s="17">
        <f t="shared" si="1"/>
        <v>-5.0709939148073122</v>
      </c>
      <c r="W19" s="4"/>
      <c r="X19" s="1"/>
    </row>
    <row r="20" spans="1:24" ht="15" customHeight="1" x14ac:dyDescent="0.25">
      <c r="A20" s="4" t="s">
        <v>15</v>
      </c>
      <c r="B20" s="2">
        <v>155.18757577119365</v>
      </c>
      <c r="C20" s="1">
        <v>120</v>
      </c>
      <c r="D20" s="2">
        <v>142.7835428898596</v>
      </c>
      <c r="E20" s="2">
        <v>146.26818933550797</v>
      </c>
      <c r="F20" s="2">
        <v>141.68099721477969</v>
      </c>
      <c r="G20" s="3">
        <v>180</v>
      </c>
      <c r="H20" s="5">
        <v>205</v>
      </c>
      <c r="I20" s="11">
        <v>198.5</v>
      </c>
      <c r="J20" s="1">
        <v>180</v>
      </c>
      <c r="K20" s="1">
        <v>185</v>
      </c>
      <c r="L20" s="1">
        <v>200</v>
      </c>
      <c r="M20" s="3">
        <v>180</v>
      </c>
      <c r="N20" s="25">
        <v>233.33333333333334</v>
      </c>
      <c r="O20" s="28">
        <v>256.66666666666669</v>
      </c>
      <c r="P20" s="28">
        <v>217.5</v>
      </c>
      <c r="Q20" s="28">
        <v>200</v>
      </c>
      <c r="R20" s="28">
        <v>200</v>
      </c>
      <c r="S20" s="21">
        <v>200</v>
      </c>
      <c r="T20" s="17">
        <f t="shared" si="0"/>
        <v>11.111111111111111</v>
      </c>
      <c r="U20" s="17">
        <f t="shared" si="1"/>
        <v>0</v>
      </c>
      <c r="W20" s="4"/>
      <c r="X20" s="1"/>
    </row>
    <row r="21" spans="1:24" ht="15" customHeight="1" x14ac:dyDescent="0.25">
      <c r="A21" s="4" t="s">
        <v>16</v>
      </c>
      <c r="B21" s="1">
        <v>151.42857142857142</v>
      </c>
      <c r="C21" s="1">
        <v>146.88235294117646</v>
      </c>
      <c r="D21" s="1">
        <v>141.79166666666666</v>
      </c>
      <c r="E21" s="1">
        <v>148.16666666666666</v>
      </c>
      <c r="F21" s="1">
        <v>137.94117647058823</v>
      </c>
      <c r="G21" s="3">
        <v>175.23809523809524</v>
      </c>
      <c r="H21" s="5">
        <v>200.5</v>
      </c>
      <c r="I21" s="11">
        <v>202.14285714285714</v>
      </c>
      <c r="J21" s="1">
        <v>196.81818181818181</v>
      </c>
      <c r="K21" s="1">
        <v>192.72727272727272</v>
      </c>
      <c r="L21" s="1">
        <v>195.42857142857142</v>
      </c>
      <c r="M21" s="3">
        <v>197.4</v>
      </c>
      <c r="N21" s="25">
        <v>246.11111111111111</v>
      </c>
      <c r="O21" s="28">
        <v>259.16666666666669</v>
      </c>
      <c r="P21" s="28">
        <v>241.11111111111111</v>
      </c>
      <c r="Q21" s="28">
        <v>225.27777777777777</v>
      </c>
      <c r="R21" s="28">
        <v>210.52631578947367</v>
      </c>
      <c r="S21" s="21">
        <v>212.5</v>
      </c>
      <c r="T21" s="17">
        <f t="shared" si="0"/>
        <v>21.263586956521738</v>
      </c>
      <c r="U21" s="17">
        <f t="shared" si="1"/>
        <v>0.93750000000000644</v>
      </c>
      <c r="W21" s="4"/>
      <c r="X21" s="1"/>
    </row>
    <row r="22" spans="1:24" ht="15" customHeight="1" x14ac:dyDescent="0.25">
      <c r="A22" s="4" t="s">
        <v>17</v>
      </c>
      <c r="B22" s="1">
        <v>162.5</v>
      </c>
      <c r="C22" s="1">
        <v>142.69230769230768</v>
      </c>
      <c r="D22" s="1">
        <v>146.42857142857142</v>
      </c>
      <c r="E22" s="1">
        <v>160.83333333333334</v>
      </c>
      <c r="F22" s="1">
        <v>144.61538461538461</v>
      </c>
      <c r="G22" s="3">
        <v>186.36363636363637</v>
      </c>
      <c r="H22" s="5">
        <v>201.66666666666666</v>
      </c>
      <c r="I22" s="11">
        <v>198</v>
      </c>
      <c r="J22" s="1">
        <v>196.07142857142858</v>
      </c>
      <c r="K22" s="1">
        <v>189.64285714285714</v>
      </c>
      <c r="L22" s="1">
        <v>191.25</v>
      </c>
      <c r="M22" s="3">
        <v>197.69230769230768</v>
      </c>
      <c r="N22" s="25">
        <v>238.5</v>
      </c>
      <c r="O22" s="28">
        <v>243</v>
      </c>
      <c r="P22" s="28">
        <v>226.21428571428572</v>
      </c>
      <c r="Q22" s="28">
        <v>226.81818181818181</v>
      </c>
      <c r="R22" s="28">
        <v>206</v>
      </c>
      <c r="S22" s="21">
        <v>205.90909090909091</v>
      </c>
      <c r="T22" s="17">
        <f t="shared" si="0"/>
        <v>10.487804878048774</v>
      </c>
      <c r="U22" s="17">
        <f t="shared" si="1"/>
        <v>-4.4130626654899752E-2</v>
      </c>
      <c r="W22" s="4"/>
      <c r="X22" s="1"/>
    </row>
    <row r="23" spans="1:24" ht="15" customHeight="1" x14ac:dyDescent="0.25">
      <c r="A23" s="4" t="s">
        <v>18</v>
      </c>
      <c r="B23" s="1">
        <v>163.63636363636363</v>
      </c>
      <c r="C23" s="1">
        <v>151.875</v>
      </c>
      <c r="D23" s="1">
        <v>143.125</v>
      </c>
      <c r="E23" s="1">
        <v>162.5</v>
      </c>
      <c r="F23" s="1">
        <v>156.66666666666666</v>
      </c>
      <c r="G23" s="3">
        <v>178.57142857142858</v>
      </c>
      <c r="H23" s="5">
        <v>203.18181818181819</v>
      </c>
      <c r="I23" s="11">
        <v>192.91666666666666</v>
      </c>
      <c r="J23" s="1">
        <v>198.07692307692307</v>
      </c>
      <c r="K23" s="1">
        <v>192.16666666666666</v>
      </c>
      <c r="L23" s="1">
        <v>194.58333333333334</v>
      </c>
      <c r="M23" s="3">
        <v>190</v>
      </c>
      <c r="N23" s="25">
        <v>236.875</v>
      </c>
      <c r="O23" s="28">
        <v>228.5</v>
      </c>
      <c r="P23" s="28">
        <v>214.09090909090909</v>
      </c>
      <c r="Q23" s="28">
        <v>215</v>
      </c>
      <c r="R23" s="28">
        <v>208.75</v>
      </c>
      <c r="S23" s="21">
        <v>203.5</v>
      </c>
      <c r="T23" s="17">
        <f t="shared" si="0"/>
        <v>13.959999999999992</v>
      </c>
      <c r="U23" s="17">
        <f t="shared" si="1"/>
        <v>-2.5149700598802394</v>
      </c>
      <c r="W23" s="4"/>
      <c r="X23" s="1"/>
    </row>
    <row r="24" spans="1:24" ht="15" customHeight="1" x14ac:dyDescent="0.25">
      <c r="A24" s="4" t="s">
        <v>19</v>
      </c>
      <c r="B24" s="1">
        <v>153.6</v>
      </c>
      <c r="C24" s="1">
        <v>144.55555555555554</v>
      </c>
      <c r="D24" s="1">
        <v>149.5</v>
      </c>
      <c r="E24" s="1">
        <v>147.88888888888889</v>
      </c>
      <c r="F24" s="1">
        <v>155.14285714285714</v>
      </c>
      <c r="G24" s="3">
        <v>186.66666666666666</v>
      </c>
      <c r="H24" s="5">
        <v>202.5</v>
      </c>
      <c r="I24" s="11">
        <v>202.5</v>
      </c>
      <c r="J24" s="1">
        <v>198.33333333333334</v>
      </c>
      <c r="K24" s="1">
        <v>191</v>
      </c>
      <c r="L24" s="1">
        <v>200.5</v>
      </c>
      <c r="M24" s="3">
        <v>207.5</v>
      </c>
      <c r="N24" s="25">
        <v>231.25</v>
      </c>
      <c r="O24" s="28">
        <v>255</v>
      </c>
      <c r="P24" s="28">
        <v>247.5</v>
      </c>
      <c r="Q24" s="28">
        <v>233.125</v>
      </c>
      <c r="R24" s="28">
        <v>224</v>
      </c>
      <c r="S24" s="21">
        <v>218</v>
      </c>
      <c r="T24" s="17">
        <f t="shared" si="0"/>
        <v>16.785714285714292</v>
      </c>
      <c r="U24" s="17">
        <f t="shared" si="1"/>
        <v>-2.6785714285714284</v>
      </c>
      <c r="W24" s="4"/>
      <c r="X24" s="1"/>
    </row>
    <row r="25" spans="1:24" ht="15" customHeight="1" x14ac:dyDescent="0.25">
      <c r="A25" s="4" t="s">
        <v>20</v>
      </c>
      <c r="B25" s="1">
        <v>145.5</v>
      </c>
      <c r="C25" s="1">
        <v>143.125</v>
      </c>
      <c r="D25" s="1">
        <v>135</v>
      </c>
      <c r="E25" s="1">
        <v>150.5</v>
      </c>
      <c r="F25" s="1">
        <v>140</v>
      </c>
      <c r="G25" s="3">
        <v>194</v>
      </c>
      <c r="H25" s="5">
        <v>211.11111111111111</v>
      </c>
      <c r="I25" s="11">
        <v>195.22222222222223</v>
      </c>
      <c r="J25" s="1">
        <v>184.875</v>
      </c>
      <c r="K25" s="1">
        <v>191.5</v>
      </c>
      <c r="L25" s="1">
        <v>195.5</v>
      </c>
      <c r="M25" s="3">
        <v>202.22222222222223</v>
      </c>
      <c r="N25" s="25">
        <v>252.1875</v>
      </c>
      <c r="O25" s="28">
        <v>237</v>
      </c>
      <c r="P25" s="28">
        <v>236.25</v>
      </c>
      <c r="Q25" s="28">
        <v>230.41666666666666</v>
      </c>
      <c r="R25" s="28">
        <v>226</v>
      </c>
      <c r="S25" s="21">
        <v>211.18181818181819</v>
      </c>
      <c r="T25" s="17">
        <f t="shared" si="0"/>
        <v>8.8566073102155602</v>
      </c>
      <c r="U25" s="17">
        <f t="shared" si="1"/>
        <v>-6.5567176186645186</v>
      </c>
      <c r="W25" s="4"/>
      <c r="X25" s="1"/>
    </row>
    <row r="26" spans="1:24" ht="15" customHeight="1" x14ac:dyDescent="0.25">
      <c r="A26" s="4" t="s">
        <v>21</v>
      </c>
      <c r="B26" s="1">
        <v>200.76923076923077</v>
      </c>
      <c r="C26" s="1">
        <v>155.5</v>
      </c>
      <c r="D26" s="1">
        <v>212.77777777777777</v>
      </c>
      <c r="E26" s="1">
        <v>192.27272727272728</v>
      </c>
      <c r="F26" s="1">
        <v>187.77777777777777</v>
      </c>
      <c r="G26" s="3">
        <v>200</v>
      </c>
      <c r="H26" s="5">
        <v>229.09090909090909</v>
      </c>
      <c r="I26" s="11">
        <v>194.54545454545453</v>
      </c>
      <c r="J26" s="1">
        <v>199.375</v>
      </c>
      <c r="K26" s="1">
        <v>192</v>
      </c>
      <c r="L26" s="1">
        <v>208.63636363636363</v>
      </c>
      <c r="M26" s="3">
        <v>210.41666666666666</v>
      </c>
      <c r="N26" s="25">
        <v>235.83333333333334</v>
      </c>
      <c r="O26" s="28">
        <v>240.71428571428572</v>
      </c>
      <c r="P26" s="28">
        <v>230</v>
      </c>
      <c r="Q26" s="28">
        <v>223.5</v>
      </c>
      <c r="R26" s="28">
        <v>219.16666666666666</v>
      </c>
      <c r="S26" s="21">
        <v>224.09090909090909</v>
      </c>
      <c r="T26" s="17">
        <f t="shared" si="0"/>
        <v>12.045454545454547</v>
      </c>
      <c r="U26" s="17">
        <f t="shared" si="1"/>
        <v>2.2468026270307693</v>
      </c>
      <c r="W26" s="4"/>
      <c r="X26" s="1"/>
    </row>
    <row r="27" spans="1:24" ht="15" customHeight="1" x14ac:dyDescent="0.25">
      <c r="A27" s="4" t="s">
        <v>22</v>
      </c>
      <c r="B27" s="1">
        <v>166.33333333333334</v>
      </c>
      <c r="C27" s="1">
        <v>152.14285714285714</v>
      </c>
      <c r="D27" s="1">
        <v>152</v>
      </c>
      <c r="E27" s="1">
        <v>135</v>
      </c>
      <c r="F27" s="1">
        <v>152.5</v>
      </c>
      <c r="G27" s="3">
        <v>180</v>
      </c>
      <c r="H27" s="5">
        <v>201.25</v>
      </c>
      <c r="I27" s="11">
        <v>190</v>
      </c>
      <c r="J27" s="1">
        <v>196.66666666666666</v>
      </c>
      <c r="K27" s="1">
        <v>181.81818181818181</v>
      </c>
      <c r="L27" s="1">
        <v>186.25</v>
      </c>
      <c r="M27" s="3">
        <v>186</v>
      </c>
      <c r="N27" s="25">
        <v>235.38461538461539</v>
      </c>
      <c r="O27" s="28">
        <v>250</v>
      </c>
      <c r="P27" s="28">
        <v>260</v>
      </c>
      <c r="Q27" s="28">
        <v>249</v>
      </c>
      <c r="R27" s="28">
        <v>229.5</v>
      </c>
      <c r="S27" s="21">
        <v>217.5</v>
      </c>
      <c r="T27" s="17">
        <f t="shared" si="0"/>
        <v>20.833333333333336</v>
      </c>
      <c r="U27" s="17">
        <f t="shared" si="1"/>
        <v>-5.2287581699346406</v>
      </c>
      <c r="W27" s="4"/>
      <c r="X27" s="1"/>
    </row>
    <row r="28" spans="1:24" ht="15" customHeight="1" x14ac:dyDescent="0.25">
      <c r="A28" s="4" t="s">
        <v>23</v>
      </c>
      <c r="B28" s="1">
        <v>160.33333333333334</v>
      </c>
      <c r="C28" s="1">
        <v>142.66666666666666</v>
      </c>
      <c r="D28" s="1">
        <v>153.57142857142858</v>
      </c>
      <c r="E28" s="1">
        <v>135</v>
      </c>
      <c r="F28" s="1">
        <v>146</v>
      </c>
      <c r="G28" s="2">
        <v>185.21063998590083</v>
      </c>
      <c r="H28" s="5">
        <v>223.33333333333334</v>
      </c>
      <c r="I28" s="11">
        <v>202</v>
      </c>
      <c r="J28" s="1">
        <v>198.88888888888889</v>
      </c>
      <c r="K28" s="1">
        <v>193.34179866666673</v>
      </c>
      <c r="L28" s="1">
        <v>187.85714285714286</v>
      </c>
      <c r="M28" s="3">
        <v>191.66666666666666</v>
      </c>
      <c r="N28" s="25">
        <v>238.333333333333</v>
      </c>
      <c r="O28" s="28">
        <v>253.33333333333334</v>
      </c>
      <c r="P28" s="28">
        <v>263.57142857142856</v>
      </c>
      <c r="Q28" s="28">
        <v>220</v>
      </c>
      <c r="R28" s="28">
        <v>219.375</v>
      </c>
      <c r="S28" s="21">
        <v>235.55555555555554</v>
      </c>
      <c r="T28" s="17">
        <f t="shared" si="0"/>
        <v>27.182518009487588</v>
      </c>
      <c r="U28" s="17">
        <f t="shared" si="1"/>
        <v>7.3757518201962595</v>
      </c>
      <c r="W28" s="4"/>
      <c r="X28" s="1"/>
    </row>
    <row r="29" spans="1:24" ht="15" customHeight="1" x14ac:dyDescent="0.25">
      <c r="A29" s="4" t="s">
        <v>24</v>
      </c>
      <c r="B29" s="1">
        <v>149.375</v>
      </c>
      <c r="C29" s="1">
        <v>155.25</v>
      </c>
      <c r="D29" s="1">
        <v>143.4375</v>
      </c>
      <c r="E29" s="1">
        <v>147.36842105263159</v>
      </c>
      <c r="F29" s="1">
        <v>143.25</v>
      </c>
      <c r="G29" s="3">
        <v>175.55555555555554</v>
      </c>
      <c r="H29" s="5">
        <v>202.14285714285714</v>
      </c>
      <c r="I29" s="11">
        <v>194.47058823529412</v>
      </c>
      <c r="J29" s="1">
        <v>188.11111111111111</v>
      </c>
      <c r="K29" s="1">
        <v>187</v>
      </c>
      <c r="L29" s="1">
        <v>195.58823529411765</v>
      </c>
      <c r="M29" s="3">
        <v>196.57894736842104</v>
      </c>
      <c r="N29" s="25">
        <v>230</v>
      </c>
      <c r="O29" s="28">
        <v>252.1875</v>
      </c>
      <c r="P29" s="28">
        <v>242.61904761904762</v>
      </c>
      <c r="Q29" s="28">
        <v>236.94444444444446</v>
      </c>
      <c r="R29" s="28">
        <v>230</v>
      </c>
      <c r="S29" s="21">
        <v>205.95238095238096</v>
      </c>
      <c r="T29" s="17">
        <f t="shared" si="0"/>
        <v>17.314647377938535</v>
      </c>
      <c r="U29" s="17">
        <f t="shared" si="1"/>
        <v>-10.45548654244306</v>
      </c>
      <c r="W29" s="4"/>
      <c r="X29" s="1"/>
    </row>
    <row r="30" spans="1:24" ht="15" customHeight="1" x14ac:dyDescent="0.25">
      <c r="A30" s="4" t="s">
        <v>25</v>
      </c>
      <c r="B30" s="1">
        <v>162.5</v>
      </c>
      <c r="C30" s="1">
        <v>161.5</v>
      </c>
      <c r="D30" s="1">
        <v>161.11111111111111</v>
      </c>
      <c r="E30" s="1">
        <v>152.77777777777777</v>
      </c>
      <c r="F30" s="1">
        <v>167.69230769230768</v>
      </c>
      <c r="G30" s="3">
        <v>183.63636363636363</v>
      </c>
      <c r="H30" s="5">
        <v>205</v>
      </c>
      <c r="I30" s="11">
        <v>208.88888888888889</v>
      </c>
      <c r="J30" s="1">
        <v>196.57142857142858</v>
      </c>
      <c r="K30" s="1">
        <v>183</v>
      </c>
      <c r="L30" s="1">
        <v>195</v>
      </c>
      <c r="M30" s="3">
        <v>196.42857142857142</v>
      </c>
      <c r="N30" s="25">
        <v>237.777777777778</v>
      </c>
      <c r="O30" s="28">
        <v>251.25</v>
      </c>
      <c r="P30" s="28">
        <v>250.5</v>
      </c>
      <c r="Q30" s="28">
        <v>246.90909090909091</v>
      </c>
      <c r="R30" s="28">
        <v>227.08333333333334</v>
      </c>
      <c r="S30" s="21">
        <v>221.81818181818181</v>
      </c>
      <c r="T30" s="17">
        <f t="shared" si="0"/>
        <v>20.792079207920796</v>
      </c>
      <c r="U30" s="17">
        <f t="shared" si="1"/>
        <v>-2.3185988323603066</v>
      </c>
      <c r="W30" s="4"/>
      <c r="X30" s="1"/>
    </row>
    <row r="31" spans="1:24" ht="15" customHeight="1" x14ac:dyDescent="0.25">
      <c r="A31" s="4" t="s">
        <v>26</v>
      </c>
      <c r="B31" s="1">
        <v>187</v>
      </c>
      <c r="C31" s="1">
        <v>164.16666666666666</v>
      </c>
      <c r="D31" s="1">
        <v>151</v>
      </c>
      <c r="E31" s="1">
        <v>169</v>
      </c>
      <c r="F31" s="1">
        <v>179.375</v>
      </c>
      <c r="G31" s="3">
        <v>188.33333333333334</v>
      </c>
      <c r="H31" s="5">
        <v>204.28571428571428</v>
      </c>
      <c r="I31" s="11">
        <v>197.14285714285714</v>
      </c>
      <c r="J31" s="1">
        <v>198</v>
      </c>
      <c r="K31" s="1">
        <v>183.88888888888889</v>
      </c>
      <c r="L31" s="1">
        <v>188</v>
      </c>
      <c r="M31" s="3">
        <v>190</v>
      </c>
      <c r="N31" s="25">
        <v>233.333333333333</v>
      </c>
      <c r="O31" s="28">
        <v>248.57142857142858</v>
      </c>
      <c r="P31" s="28">
        <v>226.42857142857142</v>
      </c>
      <c r="Q31" s="28">
        <v>237.5</v>
      </c>
      <c r="R31" s="28">
        <v>236.42857142857142</v>
      </c>
      <c r="S31" s="21">
        <v>230</v>
      </c>
      <c r="T31" s="17">
        <f t="shared" si="0"/>
        <v>22.123893805309727</v>
      </c>
      <c r="U31" s="17">
        <f t="shared" si="1"/>
        <v>-2.7190332326283939</v>
      </c>
      <c r="W31" s="4"/>
      <c r="X31" s="1"/>
    </row>
    <row r="32" spans="1:24" ht="15" customHeight="1" x14ac:dyDescent="0.25">
      <c r="A32" s="4" t="s">
        <v>36</v>
      </c>
      <c r="B32" s="1">
        <v>146.78571428571428</v>
      </c>
      <c r="C32" s="1">
        <v>140.38461538461539</v>
      </c>
      <c r="D32" s="1">
        <v>135</v>
      </c>
      <c r="E32" s="1">
        <v>129.61538461538461</v>
      </c>
      <c r="F32" s="1">
        <v>132.5</v>
      </c>
      <c r="G32" s="3">
        <v>172.85714285714286</v>
      </c>
      <c r="H32" s="5">
        <v>207.15384615384616</v>
      </c>
      <c r="I32" s="11">
        <v>198.46153846153845</v>
      </c>
      <c r="J32" s="1">
        <v>183.46153846153845</v>
      </c>
      <c r="K32" s="1">
        <v>186.69230769230768</v>
      </c>
      <c r="L32" s="1">
        <v>199.86666666666667</v>
      </c>
      <c r="M32" s="3">
        <v>204.09090909090909</v>
      </c>
      <c r="N32" s="25">
        <v>238.333333333333</v>
      </c>
      <c r="O32" s="28">
        <v>245.38461538461539</v>
      </c>
      <c r="P32" s="28">
        <v>238</v>
      </c>
      <c r="Q32" s="28">
        <v>220.38461538461539</v>
      </c>
      <c r="R32" s="28">
        <v>210.5</v>
      </c>
      <c r="S32" s="21">
        <v>220.45454545454547</v>
      </c>
      <c r="T32" s="17">
        <f t="shared" si="0"/>
        <v>27.535687453042829</v>
      </c>
      <c r="U32" s="17">
        <f t="shared" si="1"/>
        <v>4.7290002159360887</v>
      </c>
      <c r="W32" s="4"/>
      <c r="X32" s="1"/>
    </row>
    <row r="33" spans="1:24" ht="15" customHeight="1" x14ac:dyDescent="0.25">
      <c r="A33" s="4" t="s">
        <v>27</v>
      </c>
      <c r="B33" s="1">
        <v>156</v>
      </c>
      <c r="C33" s="1">
        <v>145.55555555555554</v>
      </c>
      <c r="D33" s="1">
        <v>138.57142857142858</v>
      </c>
      <c r="E33" s="1">
        <v>142.36842105263159</v>
      </c>
      <c r="F33" s="1">
        <v>150.33333333333334</v>
      </c>
      <c r="G33" s="3">
        <v>177.5</v>
      </c>
      <c r="H33" s="5">
        <v>206.25</v>
      </c>
      <c r="I33" s="11">
        <v>191.57894736842104</v>
      </c>
      <c r="J33" s="1">
        <v>185.66666666666666</v>
      </c>
      <c r="K33" s="1">
        <v>181.125</v>
      </c>
      <c r="L33" s="1">
        <v>201.5</v>
      </c>
      <c r="M33" s="3">
        <v>206.66666666666666</v>
      </c>
      <c r="N33" s="25">
        <v>233</v>
      </c>
      <c r="O33" s="28">
        <v>248.33333333333334</v>
      </c>
      <c r="P33" s="28">
        <v>254.375</v>
      </c>
      <c r="Q33" s="28">
        <v>251.25</v>
      </c>
      <c r="R33" s="28">
        <v>228.46153846153845</v>
      </c>
      <c r="S33" s="21">
        <v>212.8125</v>
      </c>
      <c r="T33" s="17">
        <f t="shared" si="0"/>
        <v>19.8943661971831</v>
      </c>
      <c r="U33" s="17">
        <f t="shared" si="1"/>
        <v>-6.8497474747474714</v>
      </c>
      <c r="W33" s="4"/>
      <c r="X33" s="1"/>
    </row>
    <row r="34" spans="1:24" ht="15" customHeight="1" x14ac:dyDescent="0.25">
      <c r="A34" s="4" t="s">
        <v>28</v>
      </c>
      <c r="B34" s="1">
        <v>150</v>
      </c>
      <c r="C34" s="1">
        <v>141.1764705882353</v>
      </c>
      <c r="D34" s="1">
        <v>132.69230769230768</v>
      </c>
      <c r="E34" s="1">
        <v>126</v>
      </c>
      <c r="F34" s="1">
        <v>129.16666666666666</v>
      </c>
      <c r="G34" s="3">
        <v>181</v>
      </c>
      <c r="H34" s="5">
        <v>206</v>
      </c>
      <c r="I34" s="11">
        <v>203.53333333333333</v>
      </c>
      <c r="J34" s="1">
        <v>192</v>
      </c>
      <c r="K34" s="1">
        <v>191.35</v>
      </c>
      <c r="L34" s="1">
        <v>197.94117647058823</v>
      </c>
      <c r="M34" s="3">
        <v>203.57142857142858</v>
      </c>
      <c r="N34" s="25">
        <v>255</v>
      </c>
      <c r="O34" s="28">
        <v>220</v>
      </c>
      <c r="P34" s="28">
        <v>242.52941176470588</v>
      </c>
      <c r="Q34" s="28">
        <v>218</v>
      </c>
      <c r="R34" s="28">
        <v>206.42857142857142</v>
      </c>
      <c r="S34" s="21">
        <v>192.5</v>
      </c>
      <c r="T34" s="17">
        <f t="shared" si="0"/>
        <v>6.3535911602209953</v>
      </c>
      <c r="U34" s="17">
        <f t="shared" si="1"/>
        <v>-6.7474048442906529</v>
      </c>
      <c r="W34" s="4"/>
      <c r="X34" s="1"/>
    </row>
    <row r="35" spans="1:24" ht="15" customHeight="1" x14ac:dyDescent="0.25">
      <c r="A35" s="4" t="s">
        <v>29</v>
      </c>
      <c r="B35" s="1">
        <v>148.4375</v>
      </c>
      <c r="C35" s="1">
        <v>139.83333333333334</v>
      </c>
      <c r="D35" s="1">
        <v>134.5</v>
      </c>
      <c r="E35" s="1">
        <v>130.66666666666666</v>
      </c>
      <c r="F35" s="1">
        <v>140</v>
      </c>
      <c r="G35" s="3">
        <v>181.05263157894737</v>
      </c>
      <c r="H35" s="5">
        <v>207.5</v>
      </c>
      <c r="I35" s="11">
        <v>197.89473684210526</v>
      </c>
      <c r="J35" s="1">
        <v>194.44444444444446</v>
      </c>
      <c r="K35" s="1">
        <v>188.0625</v>
      </c>
      <c r="L35" s="1">
        <v>197.38888888888889</v>
      </c>
      <c r="M35" s="3">
        <v>203.52941176470588</v>
      </c>
      <c r="N35" s="25">
        <v>230</v>
      </c>
      <c r="O35" s="28">
        <v>226.66666666666666</v>
      </c>
      <c r="P35" s="28">
        <v>242.1875</v>
      </c>
      <c r="Q35" s="28">
        <v>230.76190476190476</v>
      </c>
      <c r="R35" s="28">
        <v>207.14285714285714</v>
      </c>
      <c r="S35" s="21">
        <v>202.10526315789474</v>
      </c>
      <c r="T35" s="17">
        <f t="shared" si="0"/>
        <v>11.627906976744187</v>
      </c>
      <c r="U35" s="17">
        <f t="shared" si="1"/>
        <v>-2.4319419237749513</v>
      </c>
      <c r="W35" s="4"/>
      <c r="X35" s="1"/>
    </row>
    <row r="36" spans="1:24" ht="15" customHeight="1" x14ac:dyDescent="0.25">
      <c r="A36" s="4" t="s">
        <v>30</v>
      </c>
      <c r="B36" s="1">
        <v>152.5</v>
      </c>
      <c r="C36" s="1">
        <v>138</v>
      </c>
      <c r="D36" s="1">
        <v>134</v>
      </c>
      <c r="E36" s="1">
        <v>175.8</v>
      </c>
      <c r="F36" s="1">
        <v>150</v>
      </c>
      <c r="G36" s="3">
        <v>181.875</v>
      </c>
      <c r="H36" s="5">
        <v>201.25</v>
      </c>
      <c r="I36" s="11">
        <v>197.71428571428572</v>
      </c>
      <c r="J36" s="1">
        <v>203.33333333333334</v>
      </c>
      <c r="K36" s="1">
        <v>178.125</v>
      </c>
      <c r="L36" s="1">
        <v>190</v>
      </c>
      <c r="M36" s="3">
        <v>182.5</v>
      </c>
      <c r="N36" s="25">
        <v>239</v>
      </c>
      <c r="O36" s="28">
        <v>245</v>
      </c>
      <c r="P36" s="28">
        <v>209.16666666666666</v>
      </c>
      <c r="Q36" s="28">
        <v>228.75</v>
      </c>
      <c r="R36" s="28">
        <v>223.125</v>
      </c>
      <c r="S36" s="21">
        <v>202.5</v>
      </c>
      <c r="T36" s="17">
        <f t="shared" si="0"/>
        <v>11.340206185567011</v>
      </c>
      <c r="U36" s="17">
        <f t="shared" si="1"/>
        <v>-9.2436974789915975</v>
      </c>
      <c r="W36" s="4"/>
      <c r="X36" s="1"/>
    </row>
    <row r="37" spans="1:24" ht="15" customHeight="1" x14ac:dyDescent="0.25">
      <c r="A37" s="4" t="s">
        <v>31</v>
      </c>
      <c r="B37" s="1">
        <v>155.14285714285714</v>
      </c>
      <c r="C37" s="1">
        <v>160</v>
      </c>
      <c r="D37" s="1">
        <v>153.33333333333334</v>
      </c>
      <c r="E37" s="1">
        <v>161.66666666666666</v>
      </c>
      <c r="F37" s="1">
        <v>160</v>
      </c>
      <c r="G37" s="3">
        <v>191.11111111111111</v>
      </c>
      <c r="H37" s="5">
        <v>200</v>
      </c>
      <c r="I37" s="11">
        <v>194.4</v>
      </c>
      <c r="J37" s="1">
        <v>186.66666666666666</v>
      </c>
      <c r="K37" s="1">
        <v>183.8125</v>
      </c>
      <c r="L37" s="1">
        <v>220</v>
      </c>
      <c r="M37" s="3">
        <v>210</v>
      </c>
      <c r="N37" s="25">
        <v>241.70588235294119</v>
      </c>
      <c r="O37" s="28">
        <v>250</v>
      </c>
      <c r="P37" s="28">
        <v>212.14285714285714</v>
      </c>
      <c r="Q37" s="28">
        <v>210</v>
      </c>
      <c r="R37" s="28">
        <v>210.71428571428572</v>
      </c>
      <c r="S37" s="21">
        <v>211.15384615384616</v>
      </c>
      <c r="T37" s="17">
        <f t="shared" si="0"/>
        <v>10.487477638640431</v>
      </c>
      <c r="U37" s="17">
        <f t="shared" si="1"/>
        <v>0.20860495436766549</v>
      </c>
      <c r="W37" s="4"/>
      <c r="X37" s="1"/>
    </row>
    <row r="38" spans="1:24" ht="15" customHeight="1" x14ac:dyDescent="0.25">
      <c r="A38" s="4" t="s">
        <v>32</v>
      </c>
      <c r="B38" s="1">
        <v>223.125</v>
      </c>
      <c r="C38" s="1">
        <v>132.5</v>
      </c>
      <c r="D38" s="1">
        <v>146</v>
      </c>
      <c r="E38" s="1">
        <v>150</v>
      </c>
      <c r="F38" s="1">
        <v>143.33333333333334</v>
      </c>
      <c r="G38" s="3">
        <v>180</v>
      </c>
      <c r="H38" s="5">
        <v>203</v>
      </c>
      <c r="I38" s="11">
        <v>188.66666666666666</v>
      </c>
      <c r="J38" s="1">
        <v>180.55555555555554</v>
      </c>
      <c r="K38" s="1">
        <v>187.14285714285714</v>
      </c>
      <c r="L38" s="1">
        <v>195</v>
      </c>
      <c r="M38" s="3">
        <v>187.5</v>
      </c>
      <c r="N38" s="25">
        <v>239.16666666666666</v>
      </c>
      <c r="O38" s="28">
        <v>248.33333333333334</v>
      </c>
      <c r="P38" s="28">
        <v>248.33333333333334</v>
      </c>
      <c r="Q38" s="28">
        <v>250</v>
      </c>
      <c r="R38" s="28">
        <v>255.71428571428572</v>
      </c>
      <c r="S38" s="21">
        <v>227.14285714285714</v>
      </c>
      <c r="T38" s="17">
        <f t="shared" si="0"/>
        <v>26.190476190476186</v>
      </c>
      <c r="U38" s="17">
        <f t="shared" si="1"/>
        <v>-11.173184357541905</v>
      </c>
      <c r="W38" s="4"/>
      <c r="X38" s="1"/>
    </row>
    <row r="39" spans="1:24" ht="15" customHeight="1" x14ac:dyDescent="0.25">
      <c r="A39" s="4" t="s">
        <v>33</v>
      </c>
      <c r="B39" s="1">
        <v>175</v>
      </c>
      <c r="C39" s="1">
        <v>160</v>
      </c>
      <c r="D39" s="1">
        <v>138.33333333333334</v>
      </c>
      <c r="E39" s="1">
        <v>165</v>
      </c>
      <c r="F39" s="1">
        <v>145</v>
      </c>
      <c r="G39" s="3">
        <v>200</v>
      </c>
      <c r="H39" s="5">
        <v>249</v>
      </c>
      <c r="I39" s="11">
        <v>191.2</v>
      </c>
      <c r="J39" s="1">
        <v>188.33333333333334</v>
      </c>
      <c r="K39" s="1">
        <v>180</v>
      </c>
      <c r="L39" s="1">
        <v>188</v>
      </c>
      <c r="M39" s="3">
        <v>185</v>
      </c>
      <c r="N39" s="25">
        <v>230</v>
      </c>
      <c r="O39" s="28">
        <v>255.18333333333331</v>
      </c>
      <c r="P39" s="28">
        <v>216.66666666666666</v>
      </c>
      <c r="Q39" s="28">
        <v>234.28571428571428</v>
      </c>
      <c r="R39" s="28">
        <v>218.57142857142858</v>
      </c>
      <c r="S39" s="21">
        <v>221.666666666667</v>
      </c>
      <c r="T39" s="17">
        <f t="shared" si="0"/>
        <v>10.833333333333499</v>
      </c>
      <c r="U39" s="17">
        <f t="shared" si="1"/>
        <v>1.4161220043574445</v>
      </c>
      <c r="W39" s="4"/>
      <c r="X39" s="1"/>
    </row>
    <row r="40" spans="1:24" ht="15" customHeight="1" x14ac:dyDescent="0.25">
      <c r="A40" s="4" t="s">
        <v>34</v>
      </c>
      <c r="B40" s="1">
        <v>133.33333333333334</v>
      </c>
      <c r="C40" s="1">
        <v>140</v>
      </c>
      <c r="D40" s="1">
        <v>110</v>
      </c>
      <c r="E40" s="1">
        <v>155</v>
      </c>
      <c r="F40" s="1">
        <v>155</v>
      </c>
      <c r="G40" s="3">
        <v>183.33333333333334</v>
      </c>
      <c r="H40" s="5">
        <v>205</v>
      </c>
      <c r="I40" s="11">
        <v>189.6</v>
      </c>
      <c r="J40" s="1">
        <v>175</v>
      </c>
      <c r="K40" s="1">
        <v>191.66666666666666</v>
      </c>
      <c r="L40" s="1">
        <v>200</v>
      </c>
      <c r="M40" s="3">
        <v>180</v>
      </c>
      <c r="N40" s="25">
        <v>236.875</v>
      </c>
      <c r="O40" s="28">
        <v>250</v>
      </c>
      <c r="P40" s="28">
        <v>220</v>
      </c>
      <c r="Q40" s="28">
        <v>210</v>
      </c>
      <c r="R40" s="28">
        <v>200</v>
      </c>
      <c r="S40" s="21">
        <v>203.89</v>
      </c>
      <c r="T40" s="17">
        <f t="shared" si="0"/>
        <v>11.212727272727259</v>
      </c>
      <c r="U40" s="17">
        <f t="shared" si="1"/>
        <v>1.9449999999999932</v>
      </c>
      <c r="W40" s="4"/>
      <c r="X40" s="1"/>
    </row>
    <row r="41" spans="1:24" ht="15" customHeight="1" x14ac:dyDescent="0.25">
      <c r="A41" s="4" t="s">
        <v>35</v>
      </c>
      <c r="B41" s="1">
        <v>153.75</v>
      </c>
      <c r="C41" s="1">
        <v>152.5</v>
      </c>
      <c r="D41" s="1">
        <v>154</v>
      </c>
      <c r="E41" s="1">
        <v>153.07692307692307</v>
      </c>
      <c r="F41" s="1">
        <v>149.375</v>
      </c>
      <c r="G41" s="3">
        <v>179.33333333333334</v>
      </c>
      <c r="H41" s="5">
        <v>206.53846153846155</v>
      </c>
      <c r="I41" s="11">
        <v>206.81818181818181</v>
      </c>
      <c r="J41" s="1">
        <v>209.09090909090909</v>
      </c>
      <c r="K41" s="1">
        <v>186.92307692307693</v>
      </c>
      <c r="L41" s="1">
        <v>205.625</v>
      </c>
      <c r="M41" s="3">
        <v>211.42857142857142</v>
      </c>
      <c r="N41" s="25">
        <v>233.75</v>
      </c>
      <c r="O41" s="28">
        <v>237.85714285714286</v>
      </c>
      <c r="P41" s="28">
        <v>217.69230769230768</v>
      </c>
      <c r="Q41" s="28">
        <v>228.75</v>
      </c>
      <c r="R41" s="28">
        <v>230</v>
      </c>
      <c r="S41" s="21">
        <v>204.28571428571399</v>
      </c>
      <c r="T41" s="17">
        <f t="shared" si="0"/>
        <v>13.913967073818206</v>
      </c>
      <c r="U41" s="17">
        <f t="shared" si="1"/>
        <v>-11.180124223602611</v>
      </c>
      <c r="W41" s="4"/>
      <c r="X41" s="1"/>
    </row>
    <row r="42" spans="1:24" ht="15" customHeight="1" x14ac:dyDescent="0.25">
      <c r="A42" s="6" t="s">
        <v>43</v>
      </c>
      <c r="B42" s="7">
        <f t="shared" ref="B42:K42" si="2">AVERAGE(B5:B41)</f>
        <v>160.28619352285469</v>
      </c>
      <c r="C42" s="7">
        <f t="shared" si="2"/>
        <v>147.78473981415158</v>
      </c>
      <c r="D42" s="7">
        <f t="shared" si="2"/>
        <v>146.19486238278577</v>
      </c>
      <c r="E42" s="7">
        <f t="shared" si="2"/>
        <v>152.15382040327603</v>
      </c>
      <c r="F42" s="7">
        <f t="shared" si="2"/>
        <v>148.80902254721698</v>
      </c>
      <c r="G42" s="7">
        <f t="shared" si="2"/>
        <v>183.41165699039806</v>
      </c>
      <c r="H42" s="7">
        <f t="shared" si="2"/>
        <v>206.5473459370518</v>
      </c>
      <c r="I42" s="7">
        <f t="shared" si="2"/>
        <v>196.52752555391874</v>
      </c>
      <c r="J42" s="7">
        <f t="shared" si="2"/>
        <v>192.69433526012472</v>
      </c>
      <c r="K42" s="7">
        <f t="shared" si="2"/>
        <v>187.25467150315657</v>
      </c>
      <c r="L42" s="7">
        <f t="shared" ref="L42:M42" si="3">AVERAGE(L5:L41)</f>
        <v>195.67136510812983</v>
      </c>
      <c r="M42" s="7">
        <f t="shared" si="3"/>
        <v>196.25220329949434</v>
      </c>
      <c r="N42" s="26">
        <f t="shared" ref="N42:S42" si="4">AVERAGE(N5:N41)</f>
        <v>240.52145221630516</v>
      </c>
      <c r="O42" s="26">
        <f t="shared" si="4"/>
        <v>249.37753052238341</v>
      </c>
      <c r="P42" s="28">
        <f t="shared" si="4"/>
        <v>234.55367784044259</v>
      </c>
      <c r="Q42" s="28">
        <f t="shared" si="4"/>
        <v>229.24706726324371</v>
      </c>
      <c r="R42" s="28">
        <f t="shared" si="4"/>
        <v>216.29651115835321</v>
      </c>
      <c r="S42" s="21">
        <f t="shared" si="4"/>
        <v>210.41928436356454</v>
      </c>
      <c r="T42" s="17">
        <f t="shared" si="0"/>
        <v>14.725142238140505</v>
      </c>
      <c r="U42" s="17">
        <f t="shared" si="1"/>
        <v>-2.7172083189478178</v>
      </c>
    </row>
    <row r="43" spans="1:24" ht="15" customHeight="1" x14ac:dyDescent="0.25">
      <c r="A43" s="6" t="s">
        <v>37</v>
      </c>
      <c r="B43" s="7">
        <v>-2.42</v>
      </c>
      <c r="C43" s="7">
        <f t="shared" ref="C43" si="5">C42/B42*100-100</f>
        <v>-7.7994576038893655</v>
      </c>
      <c r="D43" s="7">
        <f t="shared" ref="D43" si="6">D42/C42*100-100</f>
        <v>-1.0758062255718528</v>
      </c>
      <c r="E43" s="7">
        <f t="shared" ref="E43" si="7">E42/D42*100-100</f>
        <v>4.0760379149903088</v>
      </c>
      <c r="F43" s="7">
        <f t="shared" ref="F43" si="8">F42/E42*100-100</f>
        <v>-2.1983002774388609</v>
      </c>
      <c r="G43" s="7">
        <f t="shared" ref="G43" si="9">G42/F42*100-100</f>
        <v>23.253048673309905</v>
      </c>
      <c r="H43" s="7">
        <f t="shared" ref="H43" si="10">H42/G42*100-100</f>
        <v>12.614077712555073</v>
      </c>
      <c r="I43" s="7">
        <f t="shared" ref="I43" si="11">I42/H42*100-100</f>
        <v>-4.8511010091539646</v>
      </c>
      <c r="J43" s="7">
        <f t="shared" ref="J43" si="12">J42/I42*100-100</f>
        <v>-1.9504597551869978</v>
      </c>
      <c r="K43" s="7">
        <f t="shared" ref="K43:S43" si="13">K42/J42*100-100</f>
        <v>-2.8229494912888669</v>
      </c>
      <c r="L43" s="7">
        <f t="shared" si="13"/>
        <v>4.4947843156112555</v>
      </c>
      <c r="M43" s="7">
        <f t="shared" si="13"/>
        <v>0.29684373645757489</v>
      </c>
      <c r="N43" s="26">
        <f t="shared" si="13"/>
        <v>22.557325814708392</v>
      </c>
      <c r="O43" s="26">
        <f t="shared" si="13"/>
        <v>3.6820326105938364</v>
      </c>
      <c r="P43" s="28">
        <f t="shared" si="13"/>
        <v>-5.9443417580118592</v>
      </c>
      <c r="Q43" s="28">
        <f t="shared" si="13"/>
        <v>-2.2624290635974376</v>
      </c>
      <c r="R43" s="28">
        <f t="shared" si="13"/>
        <v>-5.6491698059628419</v>
      </c>
      <c r="S43" s="21">
        <f t="shared" si="13"/>
        <v>-2.7172083189478116</v>
      </c>
      <c r="T43" s="17"/>
      <c r="U43" s="17"/>
    </row>
    <row r="44" spans="1:24" ht="15" customHeight="1" x14ac:dyDescent="0.25">
      <c r="A44" s="6" t="s">
        <v>38</v>
      </c>
      <c r="B44" s="7"/>
      <c r="C44" s="7"/>
      <c r="D44" s="7"/>
      <c r="E44" s="7"/>
      <c r="F44" s="7"/>
      <c r="G44" s="7">
        <v>20.72</v>
      </c>
      <c r="H44" s="7">
        <v>41.89</v>
      </c>
      <c r="I44" s="7">
        <v>29.69</v>
      </c>
      <c r="J44" s="7">
        <v>25.87</v>
      </c>
      <c r="K44" s="7">
        <v>23.05</v>
      </c>
      <c r="L44" s="7">
        <v>19.920000000000002</v>
      </c>
      <c r="M44" s="7">
        <v>19.48</v>
      </c>
      <c r="N44" s="26">
        <f t="shared" ref="N44" si="14">N42/B42*100-100</f>
        <v>50.057498359651305</v>
      </c>
      <c r="O44" s="26">
        <f t="shared" ref="O44" si="15">O42/C42*100-100</f>
        <v>68.743762607689405</v>
      </c>
      <c r="P44" s="28">
        <f t="shared" ref="P44" si="16">P42/D42*100-100</f>
        <v>60.439070168077905</v>
      </c>
      <c r="Q44" s="28">
        <f t="shared" ref="Q44" si="17">Q42/E42*100-100</f>
        <v>50.66796657200976</v>
      </c>
      <c r="R44" s="28">
        <f t="shared" ref="R44:S44" si="18">R42/F42*100-100</f>
        <v>45.351745113252463</v>
      </c>
      <c r="S44" s="21">
        <f>S42/G42*100-100</f>
        <v>14.725142238140492</v>
      </c>
      <c r="T44" s="17"/>
      <c r="U44" s="17"/>
    </row>
    <row r="46" spans="1:24" s="15" customFormat="1" ht="15" customHeight="1" x14ac:dyDescent="0.25">
      <c r="A46" s="29"/>
      <c r="B46"/>
      <c r="C46"/>
      <c r="O46" s="23"/>
      <c r="P46" s="23"/>
      <c r="Q46" s="23"/>
      <c r="R46" s="23"/>
      <c r="S46" s="16"/>
      <c r="T46" s="18"/>
      <c r="U46" s="18"/>
    </row>
    <row r="47" spans="1:24" ht="15" customHeight="1" x14ac:dyDescent="0.25">
      <c r="A47" s="29" t="s">
        <v>44</v>
      </c>
    </row>
    <row r="48" spans="1:24" ht="15" customHeight="1" x14ac:dyDescent="0.25">
      <c r="A48" s="4" t="s">
        <v>23</v>
      </c>
      <c r="B48" s="30">
        <v>235.55555555555554</v>
      </c>
    </row>
    <row r="49" spans="1:21" ht="15" customHeight="1" x14ac:dyDescent="0.25">
      <c r="A49" t="s">
        <v>45</v>
      </c>
      <c r="B49" s="30">
        <v>227.5</v>
      </c>
    </row>
    <row r="50" spans="1:21" ht="15" customHeight="1" x14ac:dyDescent="0.25">
      <c r="A50" t="s">
        <v>46</v>
      </c>
      <c r="B50" s="30">
        <v>230</v>
      </c>
    </row>
    <row r="51" spans="1:21" s="15" customFormat="1" ht="15" customHeight="1" x14ac:dyDescent="0.25">
      <c r="A51"/>
      <c r="B51"/>
      <c r="C51"/>
      <c r="N51" s="23"/>
      <c r="O51" s="23"/>
      <c r="P51" s="23"/>
      <c r="Q51" s="23"/>
      <c r="R51" s="23"/>
      <c r="S51" s="16"/>
      <c r="T51" s="18"/>
      <c r="U51" s="18"/>
    </row>
    <row r="52" spans="1:21" ht="15" customHeight="1" x14ac:dyDescent="0.25">
      <c r="A52" s="29" t="s">
        <v>47</v>
      </c>
    </row>
    <row r="53" spans="1:21" ht="15" customHeight="1" x14ac:dyDescent="0.25">
      <c r="A53" s="4" t="s">
        <v>28</v>
      </c>
      <c r="B53" s="30">
        <v>192.5</v>
      </c>
    </row>
    <row r="54" spans="1:21" ht="15" customHeight="1" x14ac:dyDescent="0.25">
      <c r="A54" s="4" t="s">
        <v>10</v>
      </c>
      <c r="B54" s="30">
        <v>191.25</v>
      </c>
    </row>
    <row r="55" spans="1:21" ht="15" customHeight="1" x14ac:dyDescent="0.25">
      <c r="A55" s="4" t="s">
        <v>4</v>
      </c>
      <c r="B55" s="30">
        <v>184.16666666666666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Diesel June15-may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Yemi Kale</cp:lastModifiedBy>
  <dcterms:created xsi:type="dcterms:W3CDTF">2016-07-14T11:28:09Z</dcterms:created>
  <dcterms:modified xsi:type="dcterms:W3CDTF">2017-07-12T10:00:02Z</dcterms:modified>
</cp:coreProperties>
</file>