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D:\Arun\"/>
    </mc:Choice>
  </mc:AlternateContent>
  <xr:revisionPtr revIDLastSave="0" documentId="13_ncr:1_{360E960A-4A90-40BA-8937-4ADC61203024}" xr6:coauthVersionLast="47" xr6:coauthVersionMax="47" xr10:uidLastSave="{00000000-0000-0000-0000-000000000000}"/>
  <bookViews>
    <workbookView xWindow="-108" yWindow="-108" windowWidth="23256" windowHeight="12456" activeTab="1" xr2:uid="{F8420BDF-C08E-4FBB-891B-F574F63AC6D0}"/>
  </bookViews>
  <sheets>
    <sheet name="SheetDesign" sheetId="2" r:id="rId1"/>
    <sheet name="DashBoard" sheetId="3" r:id="rId2"/>
    <sheet name="BlinkIT Grocery Data" sheetId="1" r:id="rId3"/>
  </sheets>
  <definedNames>
    <definedName name="_xlchart.v2.0" hidden="1">SheetDesign!$D$97:$D$99</definedName>
    <definedName name="_xlchart.v2.1" hidden="1">SheetDesign!$E$97:$E$99</definedName>
    <definedName name="_xlchart.v2.2" hidden="1">SheetDesign!$D$97:$D$99</definedName>
    <definedName name="_xlchart.v2.3" hidden="1">SheetDesign!$E$97:$E$99</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8" i="2" l="1"/>
  <c r="D99" i="2"/>
  <c r="D97" i="2"/>
  <c r="A8" i="2"/>
  <c r="E97" i="2"/>
  <c r="B8" i="2"/>
  <c r="D8" i="2"/>
  <c r="C8" i="2"/>
  <c r="E99" i="2"/>
  <c r="E98" i="2"/>
</calcChain>
</file>

<file path=xl/sharedStrings.xml><?xml version="1.0" encoding="utf-8"?>
<sst xmlns="http://schemas.openxmlformats.org/spreadsheetml/2006/main" count="59735" uniqueCount="1631">
  <si>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</si>
  <si>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</si>
  <si>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</si>
  <si>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</si>
  <si>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</si>
  <si>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</si>
  <si>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</si>
  <si>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</si>
  <si>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</si>
  <si>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</si>
  <si>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</si>
  <si>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</si>
  <si>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</si>
  <si>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</si>
  <si>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</si>
  <si>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</si>
  <si>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</si>
  <si>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</si>
  <si>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</si>
  <si>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</si>
  <si>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</si>
  <si>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</si>
  <si>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</si>
  <si>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</si>
  <si>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</si>
  <si>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</si>
  <si>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</si>
  <si>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</si>
  <si>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</si>
  <si>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</si>
  <si>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</si>
  <si>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</si>
  <si>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</si>
  <si>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</si>
  <si>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</si>
  <si>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</si>
  <si>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</si>
  <si>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</si>
  <si>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</si>
  <si>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</si>
  <si>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</si>
  <si>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</si>
  <si>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</si>
  <si>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</si>
  <si>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</si>
  <si>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</si>
  <si>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</si>
  <si>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</si>
  <si>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</si>
  <si>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</si>
  <si>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</si>
  <si>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</si>
  <si>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</si>
  <si>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</si>
  <si>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</si>
  <si>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</si>
  <si>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</si>
  <si>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</si>
  <si>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</si>
  <si>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</si>
  <si>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</si>
  <si>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</si>
  <si>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</si>
  <si>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</si>
  <si>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</si>
  <si>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</si>
  <si>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</si>
  <si>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</si>
  <si>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</si>
  <si>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</si>
  <si>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</si>
  <si>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</si>
  <si>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</si>
  <si>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</si>
  <si>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</si>
  <si>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</si>
  <si>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</si>
  <si>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</si>
  <si>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</si>
  <si>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</si>
  <si>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</si>
  <si>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</si>
  <si>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</si>
  <si>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</si>
  <si>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</si>
  <si>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</si>
  <si>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</si>
  <si>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</si>
  <si>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</si>
  <si>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</si>
  <si>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</si>
  <si>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</si>
  <si>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</si>
  <si>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</si>
  <si>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</si>
  <si>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</si>
  <si>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</si>
  <si>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</si>
  <si>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</si>
  <si>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</si>
  <si>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</si>
  <si>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</si>
  <si>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</si>
  <si>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</si>
  <si>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</si>
  <si>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</si>
  <si>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</si>
  <si>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</si>
  <si>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</si>
  <si>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</si>
  <si>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</si>
  <si>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</si>
  <si>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</si>
  <si>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</si>
  <si>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</si>
  <si>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</si>
  <si>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</si>
  <si>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</si>
  <si>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</si>
  <si>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</si>
  <si>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</si>
  <si>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</si>
  <si>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</si>
  <si>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</si>
  <si>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</si>
  <si>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</si>
  <si>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</si>
  <si>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</si>
  <si>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</si>
  <si>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</si>
  <si>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</si>
  <si>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</si>
  <si>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</si>
  <si>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</si>
  <si>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</si>
  <si>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</si>
  <si>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</si>
  <si>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</si>
  <si>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</si>
  <si>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</si>
  <si>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</si>
  <si>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</si>
  <si>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</si>
  <si>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</si>
  <si>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</si>
  <si>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</si>
  <si>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</si>
  <si>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</si>
  <si>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</si>
  <si>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</si>
  <si>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</si>
  <si>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</si>
  <si>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</si>
  <si>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</si>
  <si>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</si>
  <si>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</si>
  <si>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</si>
  <si>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</si>
  <si>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</si>
  <si>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</si>
  <si>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</si>
  <si>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</si>
  <si>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</si>
  <si>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</si>
  <si>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</si>
  <si>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</si>
  <si>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</si>
  <si>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</si>
  <si>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</si>
  <si>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</si>
  <si>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</si>
  <si>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</si>
  <si>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</si>
  <si>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</si>
  <si>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</si>
  <si>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</si>
  <si>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</si>
  <si>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</si>
  <si>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</si>
  <si>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</si>
  <si>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</si>
  <si>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</si>
  <si>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</si>
  <si>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</si>
  <si>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</si>
  <si>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</si>
  <si>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</si>
  <si>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</si>
  <si>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</si>
  <si>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</si>
  <si>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</si>
  <si>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</si>
  <si>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</si>
  <si>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</si>
  <si>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</si>
  <si>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</si>
  <si>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</si>
  <si>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</si>
  <si>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</si>
  <si>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</si>
  <si>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</si>
  <si>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</si>
  <si>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</si>
  <si>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</si>
  <si>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</si>
  <si>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</si>
  <si>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</si>
  <si>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</si>
  <si>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</si>
  <si>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</si>
  <si>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</si>
  <si>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</si>
  <si>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</si>
  <si>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</si>
  <si>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</si>
  <si>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</si>
  <si>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</si>
  <si>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</si>
  <si>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</si>
  <si>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</si>
  <si>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</si>
  <si>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</si>
  <si>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</si>
  <si>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</si>
  <si>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</si>
  <si>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</si>
  <si>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</si>
  <si>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</si>
  <si>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</si>
  <si>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</si>
  <si>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</si>
  <si>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</si>
  <si>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</si>
  <si>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</si>
  <si>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</si>
  <si>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</si>
  <si>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</si>
  <si>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</si>
  <si>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</si>
  <si>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</si>
  <si>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</si>
  <si>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</si>
  <si>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</si>
  <si>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</si>
  <si>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</si>
  <si>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</si>
  <si>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</si>
  <si>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</si>
  <si>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</si>
  <si>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</si>
  <si>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</si>
  <si>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</si>
  <si>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</si>
  <si>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</si>
  <si>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</si>
  <si>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</si>
  <si>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</si>
  <si>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</si>
  <si>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</si>
  <si>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</si>
  <si>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</si>
  <si>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</si>
  <si>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</si>
  <si>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</si>
  <si>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</si>
  <si>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</si>
  <si>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</si>
  <si>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</si>
  <si>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</si>
  <si>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</si>
  <si>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</si>
  <si>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</si>
  <si>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</si>
  <si>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</si>
  <si>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</si>
  <si>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</si>
  <si>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</si>
  <si>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</si>
  <si>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</si>
  <si>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</si>
  <si>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</si>
  <si>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</si>
  <si>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</si>
  <si>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</si>
  <si>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</si>
  <si>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</si>
  <si>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</si>
  <si>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</si>
  <si>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</si>
  <si>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</si>
  <si>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</si>
  <si>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</si>
  <si>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</si>
  <si>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</si>
  <si>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</si>
  <si>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</si>
  <si>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</si>
  <si>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</si>
  <si>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</si>
  <si>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</si>
  <si>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</si>
  <si>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</si>
  <si>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</si>
  <si>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</si>
  <si>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</si>
  <si>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</si>
  <si>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</si>
  <si>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</si>
  <si>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</si>
  <si>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</si>
  <si>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</si>
  <si>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</si>
  <si>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</si>
  <si>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</si>
  <si>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</si>
  <si>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</si>
  <si>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</si>
  <si>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</si>
  <si>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</si>
  <si>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</si>
  <si>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</si>
  <si>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</si>
  <si>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</si>
  <si>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</si>
  <si>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</si>
  <si>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</si>
  <si>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</si>
  <si>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</si>
  <si>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</si>
  <si>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</si>
  <si>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</si>
  <si>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</si>
  <si>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</si>
  <si>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</si>
  <si>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</si>
  <si>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</si>
  <si>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</si>
  <si>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</si>
  <si>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</si>
  <si>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</si>
  <si>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</si>
  <si>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</si>
  <si>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</si>
  <si>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</si>
  <si>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</si>
  <si>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</si>
  <si>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</si>
  <si>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</si>
  <si>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</si>
  <si>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</si>
  <si>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</si>
  <si>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</si>
  <si>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</si>
  <si>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</si>
  <si>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</si>
  <si>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</si>
  <si>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</si>
  <si>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</si>
  <si>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</si>
  <si>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</si>
  <si>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</si>
  <si>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</si>
  <si>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</si>
  <si>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</si>
  <si>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</si>
  <si>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</si>
  <si>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</si>
  <si>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</si>
  <si>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</si>
  <si>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</si>
  <si>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</si>
  <si>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</si>
  <si>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</si>
  <si>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</si>
  <si>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</si>
  <si>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</si>
  <si>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</si>
  <si>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</si>
  <si>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</si>
  <si>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</si>
  <si>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</si>
  <si>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</si>
  <si>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</si>
  <si>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</si>
  <si>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</si>
  <si>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</si>
  <si>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</si>
  <si>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</si>
  <si>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</si>
  <si>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</si>
  <si>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</si>
  <si>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</si>
  <si>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</si>
  <si>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</si>
  <si>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</si>
  <si>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</si>
  <si>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</si>
  <si>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</si>
  <si>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</si>
  <si>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</si>
  <si>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</si>
  <si>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</si>
  <si>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</si>
  <si>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</si>
  <si>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</si>
  <si>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</si>
  <si>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</si>
  <si>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</si>
  <si>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</si>
  <si>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</si>
  <si>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</si>
  <si>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</si>
  <si>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</si>
  <si>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</si>
  <si>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</si>
  <si>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</si>
  <si>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</si>
  <si>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</si>
  <si>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</si>
  <si>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</si>
  <si>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</si>
  <si>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</si>
  <si>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</si>
  <si>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</si>
  <si>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</si>
  <si>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</si>
  <si>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</si>
  <si>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</si>
  <si>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</si>
  <si>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</si>
  <si>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</si>
  <si>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</si>
  <si>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</si>
  <si>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</si>
  <si>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</si>
  <si>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</si>
  <si>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</si>
  <si>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</si>
  <si>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</si>
  <si>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</si>
  <si>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</si>
  <si>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</si>
  <si>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</si>
  <si>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</si>
  <si>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</si>
  <si>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</si>
  <si>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</si>
  <si>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</si>
  <si>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</si>
  <si>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</si>
  <si>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</si>
  <si>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</si>
  <si>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</si>
  <si>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</si>
  <si>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</si>
  <si>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</si>
  <si>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</si>
  <si>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</si>
  <si>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</si>
  <si>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</si>
  <si>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</si>
  <si>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</si>
  <si>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</si>
  <si>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</si>
  <si>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</si>
  <si>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</si>
  <si>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</si>
  <si>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</si>
  <si>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</si>
  <si>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</si>
  <si>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</si>
  <si>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</si>
  <si>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</si>
  <si>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</si>
  <si>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</si>
  <si>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</si>
  <si>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</si>
  <si>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</si>
  <si>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</si>
  <si>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</si>
  <si>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</si>
  <si>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</si>
  <si>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</si>
  <si>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</si>
  <si>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</si>
  <si>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</si>
  <si>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</si>
  <si>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</si>
  <si>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</si>
  <si>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</si>
  <si>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</si>
  <si>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</si>
  <si>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</si>
  <si>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</si>
  <si>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</si>
  <si>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</si>
  <si>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</si>
  <si>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</si>
  <si>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</si>
  <si>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</si>
  <si>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</si>
  <si>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</si>
  <si>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</si>
  <si>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</si>
  <si>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</si>
  <si>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</si>
  <si>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</si>
  <si>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</si>
  <si>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</si>
  <si>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</si>
  <si>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</si>
  <si>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</si>
  <si>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</si>
  <si>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</si>
  <si>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</si>
  <si>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</si>
  <si>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</si>
  <si>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</si>
  <si>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</si>
  <si>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</si>
  <si>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</si>
  <si>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</si>
  <si>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</si>
  <si>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</si>
  <si>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</si>
  <si>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</si>
  <si>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</si>
  <si>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</si>
  <si>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</si>
  <si>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</si>
  <si>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</si>
  <si>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</si>
  <si>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</si>
  <si>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</si>
  <si>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</si>
  <si>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</si>
  <si>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</si>
  <si>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</si>
  <si>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</si>
  <si>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</si>
  <si>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</si>
  <si>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</si>
  <si>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</si>
  <si>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</si>
  <si>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</si>
  <si>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</si>
  <si>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</si>
  <si>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</si>
  <si>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</si>
  <si>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</si>
  <si>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</si>
  <si>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</si>
  <si>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</si>
  <si>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</si>
  <si>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</si>
  <si>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</si>
  <si>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</si>
  <si>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</si>
  <si>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</si>
  <si>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</si>
  <si>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</si>
  <si>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</si>
  <si>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</si>
  <si>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</si>
  <si>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</si>
  <si>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</si>
  <si>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</si>
  <si>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</si>
  <si>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</si>
  <si>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</si>
  <si>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</si>
  <si>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</si>
  <si>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</si>
  <si>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</si>
  <si>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</si>
  <si>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</si>
  <si>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</si>
  <si>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</si>
  <si>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</si>
  <si>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</si>
  <si>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</si>
  <si>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</si>
  <si>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</si>
  <si>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</si>
  <si>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</si>
  <si>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</si>
  <si>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</si>
  <si>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</si>
  <si>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</si>
  <si>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</si>
  <si>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</si>
  <si>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</si>
  <si>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</si>
  <si>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</si>
  <si>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</si>
  <si>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</si>
  <si>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</si>
  <si>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</si>
  <si>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</si>
  <si>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</si>
  <si>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</si>
  <si>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</si>
  <si>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</si>
  <si>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</si>
  <si>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</si>
  <si>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</si>
  <si>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</si>
  <si>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</si>
  <si>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</si>
  <si>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</si>
  <si>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</si>
  <si>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</si>
  <si>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</si>
  <si>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</si>
  <si>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</si>
  <si>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</si>
  <si>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</si>
  <si>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</si>
  <si>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</si>
  <si>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</si>
  <si>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</si>
  <si>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</si>
  <si>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</si>
  <si>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</si>
  <si>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</si>
  <si>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</si>
  <si>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</si>
  <si>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</si>
  <si>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</si>
  <si>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</si>
  <si>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</si>
  <si>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</si>
  <si>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</si>
  <si>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</si>
  <si>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</si>
  <si>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</si>
  <si>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</si>
  <si>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</si>
  <si>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</si>
  <si>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</si>
  <si>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</si>
  <si>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</si>
  <si>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</si>
  <si>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</si>
  <si>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</si>
  <si>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</si>
  <si>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</si>
  <si>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</si>
  <si>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</si>
  <si>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</si>
  <si>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</si>
  <si>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</si>
  <si>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</si>
  <si>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</si>
  <si>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</si>
  <si>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</si>
  <si>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</si>
  <si>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</si>
  <si>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</si>
  <si>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</si>
  <si>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</si>
  <si>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</si>
  <si>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</si>
  <si>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</si>
  <si>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</si>
  <si>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</si>
  <si>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</si>
  <si>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</si>
  <si>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</si>
  <si>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</si>
  <si>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</si>
  <si>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</si>
  <si>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</si>
  <si>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</si>
  <si>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</si>
  <si>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</si>
  <si>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</si>
  <si>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</si>
  <si>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</si>
  <si>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</si>
  <si>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</si>
  <si>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</si>
  <si>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</si>
  <si>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</si>
  <si>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</si>
  <si>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</si>
  <si>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</si>
  <si>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</si>
  <si>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</si>
  <si>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</si>
  <si>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</si>
  <si>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</si>
  <si>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</si>
  <si>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</si>
  <si>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</si>
  <si>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</si>
  <si>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</si>
  <si>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</si>
  <si>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</si>
  <si>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</si>
  <si>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</si>
  <si>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</si>
  <si>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</si>
  <si>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</si>
  <si>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</si>
  <si>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</si>
  <si>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</si>
  <si>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</si>
  <si>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</si>
  <si>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</si>
  <si>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</si>
  <si>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</si>
  <si>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</si>
  <si>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</si>
  <si>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</si>
  <si>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</si>
  <si>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</si>
  <si>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</si>
  <si>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</si>
  <si>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</si>
  <si>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</si>
  <si>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</si>
  <si>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</si>
  <si>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</si>
  <si>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</si>
  <si>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</si>
  <si>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</si>
  <si>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</si>
  <si>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</si>
  <si>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</si>
  <si>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</si>
  <si>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</si>
  <si>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</si>
  <si>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</si>
  <si>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</si>
  <si>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</si>
  <si>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</si>
  <si>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</si>
  <si>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</si>
  <si>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</si>
  <si>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</si>
  <si>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</si>
  <si>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</si>
  <si>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</si>
  <si>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</si>
  <si>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</si>
  <si>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</si>
  <si>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</si>
  <si>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</si>
  <si>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</si>
  <si>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</si>
  <si>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</si>
  <si>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</si>
  <si>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</si>
  <si>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</si>
  <si>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</si>
  <si>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</si>
  <si>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</si>
  <si>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</si>
  <si>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</si>
  <si>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</si>
  <si>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</si>
  <si>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</si>
  <si>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</si>
  <si>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</si>
  <si>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</si>
  <si>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</si>
  <si>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</si>
  <si>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</si>
  <si>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</si>
  <si>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</si>
  <si>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</si>
  <si>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</si>
  <si>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</si>
  <si>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</si>
  <si>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</si>
  <si>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</si>
  <si>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</si>
  <si>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</si>
  <si>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</si>
  <si>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</si>
  <si>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</si>
  <si>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</si>
  <si>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</si>
  <si>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</si>
  <si>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</si>
  <si>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</si>
  <si>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</si>
  <si>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</si>
  <si>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</si>
  <si>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</si>
  <si>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</si>
  <si>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</si>
  <si>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</si>
  <si>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</si>
  <si>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</si>
  <si>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</si>
  <si>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</si>
  <si>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</si>
  <si>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</si>
  <si>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</si>
  <si>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</si>
  <si>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</si>
  <si>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</si>
  <si>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</si>
  <si>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</si>
  <si>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</si>
  <si>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</si>
  <si>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</si>
  <si>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</si>
  <si>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</si>
  <si>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</si>
  <si>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</si>
  <si>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</si>
  <si>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</si>
  <si>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</si>
  <si>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</si>
  <si>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</si>
  <si>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</si>
  <si>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</si>
  <si>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</si>
  <si>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</si>
  <si>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</si>
  <si>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</si>
  <si>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</si>
  <si>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</si>
  <si>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</si>
  <si>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</si>
  <si>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</si>
  <si>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</si>
  <si>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</si>
  <si>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</si>
  <si>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</si>
  <si>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</si>
  <si>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</si>
  <si>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</si>
  <si>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</si>
  <si>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</si>
  <si>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</si>
  <si>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</si>
  <si>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</si>
  <si>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</si>
  <si>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</si>
  <si>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</si>
  <si>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</si>
  <si>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</si>
  <si>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</si>
  <si>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</si>
  <si>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</si>
  <si>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</si>
  <si>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</si>
  <si>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</si>
  <si>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</si>
  <si>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</si>
  <si>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</si>
  <si>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</si>
  <si>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</si>
  <si>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</si>
  <si>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</si>
  <si>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</si>
  <si>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</si>
  <si>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</si>
  <si>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</si>
  <si>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</si>
  <si>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</si>
  <si>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</si>
  <si>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</si>
  <si>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</si>
  <si>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</si>
  <si>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</si>
  <si>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</si>
  <si>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</si>
  <si>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</si>
  <si>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</si>
  <si>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</si>
  <si>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</si>
  <si>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</si>
  <si>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</si>
  <si>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</si>
  <si>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</si>
  <si>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</si>
  <si>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</si>
  <si>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</si>
  <si>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</si>
  <si>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</si>
  <si>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</si>
  <si>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</si>
  <si>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</si>
  <si>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</si>
  <si>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</si>
  <si>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</si>
  <si>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</si>
  <si>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</si>
  <si>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</si>
  <si>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</si>
  <si>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</si>
  <si>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</si>
  <si>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</si>
  <si>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</si>
  <si>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</si>
  <si>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</si>
  <si>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</si>
  <si>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</si>
  <si>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</si>
  <si>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</si>
  <si>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</si>
  <si>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</si>
  <si>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</si>
  <si>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</si>
  <si>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</si>
  <si>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</si>
  <si>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</si>
  <si>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</si>
  <si>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</si>
  <si>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</si>
  <si>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</si>
  <si>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</si>
  <si>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</si>
  <si>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</si>
  <si>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</si>
  <si>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</si>
  <si>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</si>
  <si>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</si>
  <si>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</si>
  <si>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</si>
  <si>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</si>
  <si>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</si>
  <si>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</si>
  <si>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</si>
  <si>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</si>
  <si>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</si>
  <si>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</si>
  <si>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</si>
  <si>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</si>
  <si>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</si>
  <si>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</si>
  <si>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</si>
  <si>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</si>
  <si>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</si>
  <si>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</si>
  <si>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</si>
  <si>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</si>
  <si>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</si>
  <si>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</si>
  <si>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</si>
  <si>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</si>
  <si>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</si>
  <si>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</si>
  <si>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</si>
  <si>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</si>
  <si>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</si>
  <si>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</si>
  <si>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</si>
  <si>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</si>
  <si>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</si>
  <si>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</si>
  <si>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</si>
  <si>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</si>
  <si>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</si>
  <si>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</si>
  <si>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</si>
  <si>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</si>
  <si>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</si>
  <si>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</si>
  <si>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</si>
  <si>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</si>
  <si>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</si>
  <si>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</si>
  <si>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</si>
  <si>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</si>
  <si>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</si>
  <si>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</si>
  <si>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</si>
  <si>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</si>
  <si>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</si>
  <si>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</si>
  <si>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</si>
  <si>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</si>
  <si>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</si>
  <si>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</si>
  <si>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</si>
  <si>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</si>
  <si>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</si>
  <si>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</si>
  <si>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</si>
  <si>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</si>
  <si>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</si>
  <si>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</si>
  <si>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</si>
  <si>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</si>
  <si>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</si>
  <si>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</si>
  <si>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</si>
  <si>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</si>
  <si>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</si>
  <si>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</si>
  <si>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</si>
  <si>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</si>
  <si>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</si>
  <si>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</si>
  <si>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</si>
  <si>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</si>
  <si>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</si>
  <si>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</si>
  <si>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</si>
  <si>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</si>
  <si>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</si>
  <si>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</si>
  <si>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</si>
  <si>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</si>
  <si>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</si>
  <si>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</si>
  <si>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</si>
  <si>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</si>
  <si>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</si>
  <si>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</si>
  <si>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</si>
  <si>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</si>
  <si>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</si>
  <si>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</si>
  <si>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</si>
  <si>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</si>
  <si>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</si>
  <si>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</si>
  <si>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</si>
  <si>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</si>
  <si>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</si>
  <si>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</si>
  <si>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</si>
  <si>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</si>
  <si>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</si>
  <si>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</si>
  <si>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</si>
  <si>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</si>
  <si>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</si>
  <si>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</si>
  <si>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</si>
  <si>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</si>
  <si>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</si>
  <si>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</si>
  <si>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</si>
  <si>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</si>
  <si>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</si>
  <si>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</si>
  <si>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</si>
  <si>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</si>
  <si>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</si>
  <si>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</si>
  <si>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</si>
  <si>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</si>
  <si>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</si>
  <si>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</si>
  <si>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</si>
  <si>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</si>
  <si>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</si>
  <si>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</si>
  <si>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</si>
  <si>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</si>
  <si>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</si>
  <si>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</si>
  <si>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</si>
  <si>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</si>
  <si>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</si>
  <si>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</si>
  <si>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</si>
  <si>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</si>
  <si>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</si>
  <si>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</si>
  <si>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</si>
  <si>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</si>
  <si>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</si>
  <si>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</si>
  <si>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</si>
  <si>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</si>
  <si>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</si>
  <si>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</si>
  <si>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</si>
  <si>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</si>
  <si>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</si>
  <si>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</si>
  <si>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</si>
  <si>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</si>
  <si>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</si>
  <si>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</si>
  <si>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</si>
  <si>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</si>
  <si>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</si>
  <si>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</si>
  <si>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</si>
  <si>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</si>
  <si>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</si>
  <si>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</si>
  <si>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</si>
  <si>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</si>
  <si>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</si>
  <si>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</si>
  <si>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</si>
  <si>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</si>
  <si>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</si>
  <si>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</si>
  <si>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</si>
  <si>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</si>
  <si>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</si>
  <si>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</si>
  <si>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</si>
  <si>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</si>
  <si>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</si>
  <si>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</si>
  <si>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</si>
  <si>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</si>
  <si>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</si>
  <si>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</si>
  <si>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</si>
  <si>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</si>
  <si>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</si>
  <si>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</si>
  <si>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</si>
  <si>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</si>
  <si>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</si>
  <si>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</si>
  <si>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</si>
  <si>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</si>
  <si>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</si>
  <si>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</si>
  <si>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</si>
  <si>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</si>
  <si>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</si>
  <si>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</si>
  <si>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</si>
  <si>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</si>
  <si>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</si>
  <si>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</si>
  <si>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</si>
  <si>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</si>
  <si>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</si>
  <si>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</si>
  <si>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</si>
  <si>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</si>
  <si>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</si>
  <si>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</si>
  <si>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</si>
  <si>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</si>
  <si>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</si>
  <si>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</si>
  <si>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</si>
  <si>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</si>
  <si>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</si>
  <si>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</si>
  <si>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</si>
  <si>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</si>
  <si>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</si>
  <si>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</si>
  <si>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</si>
  <si>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</si>
  <si>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</si>
  <si>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</si>
  <si>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</si>
  <si>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</si>
  <si>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</si>
  <si>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</si>
  <si>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</si>
  <si>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</si>
  <si>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</si>
  <si>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</si>
  <si>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</si>
  <si>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</si>
  <si>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</si>
  <si>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</si>
  <si>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</si>
  <si>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</si>
  <si>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</si>
  <si>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</si>
  <si>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</si>
  <si>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</si>
  <si>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</si>
  <si>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</si>
  <si>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</si>
  <si>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</si>
  <si>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</si>
  <si>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</si>
  <si>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</si>
  <si>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</si>
  <si>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</si>
  <si>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</si>
  <si>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</si>
  <si>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</si>
  <si>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</si>
  <si>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</si>
  <si>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</si>
  <si>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</si>
  <si>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</si>
  <si>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</si>
  <si>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</si>
  <si>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</si>
  <si>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</si>
  <si>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</si>
  <si>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</si>
  <si>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</si>
  <si>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</si>
  <si>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</si>
  <si>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</si>
  <si>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</si>
  <si>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</si>
  <si>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</si>
  <si>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</si>
  <si>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</si>
  <si>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</si>
  <si>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</si>
  <si>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</si>
  <si>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</si>
  <si>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</si>
  <si>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</si>
  <si>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</si>
  <si>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</si>
  <si>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</si>
  <si>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</si>
  <si>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</si>
  <si>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</si>
  <si>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</si>
  <si>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</si>
  <si>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</si>
  <si>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</si>
  <si>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</si>
  <si>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</si>
  <si>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</si>
  <si>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</si>
  <si>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</si>
  <si>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</si>
  <si>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</si>
  <si>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</si>
  <si>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</si>
  <si>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</si>
  <si>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</si>
  <si>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</si>
  <si>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</si>
  <si>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</si>
  <si>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</si>
  <si>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</si>
  <si>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</si>
  <si>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</si>
  <si>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</si>
  <si>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</si>
  <si>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</si>
  <si>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</si>
  <si>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</si>
  <si>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</si>
  <si>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</si>
  <si>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</si>
  <si>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</si>
  <si>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</si>
  <si>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</si>
  <si>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</si>
  <si>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</si>
  <si>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</si>
  <si>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</si>
  <si>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</si>
  <si>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</si>
  <si>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</si>
  <si>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</si>
  <si>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</si>
  <si>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</si>
  <si>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</si>
  <si>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</si>
  <si>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</si>
  <si>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</si>
  <si>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</si>
  <si>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</si>
  <si>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</si>
  <si>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</si>
  <si>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</si>
  <si>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</si>
  <si>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</si>
  <si>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</si>
  <si>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</si>
  <si>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</si>
  <si>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</si>
  <si>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</si>
  <si>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</si>
  <si>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</si>
  <si>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</si>
  <si>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</si>
  <si>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</si>
  <si>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</si>
  <si>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</si>
  <si>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</si>
  <si>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</si>
  <si>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</si>
  <si>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</si>
  <si>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</si>
  <si>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</si>
  <si>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</si>
  <si>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</si>
  <si>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</si>
  <si>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</si>
  <si>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</si>
  <si>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</si>
  <si>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</si>
  <si>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</si>
  <si>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</si>
  <si>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</si>
  <si>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</si>
  <si>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</si>
  <si>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</si>
  <si>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</si>
  <si>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</si>
  <si>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</si>
  <si>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</si>
  <si>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</si>
  <si>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</si>
  <si>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</si>
  <si>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</si>
  <si>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</si>
  <si>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</si>
  <si>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</si>
  <si>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</si>
  <si>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</si>
  <si>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</si>
  <si>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</si>
  <si>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</si>
  <si>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</si>
  <si>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</si>
  <si>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</si>
  <si>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</si>
  <si>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</si>
  <si>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</si>
  <si>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</si>
  <si>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</si>
  <si>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</si>
  <si>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</si>
  <si>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</si>
  <si>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</si>
  <si>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</si>
  <si>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</si>
  <si>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</si>
  <si>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</si>
  <si>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</si>
  <si>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</si>
  <si>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</si>
  <si>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</si>
  <si>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</si>
  <si>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</si>
  <si>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</si>
  <si>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</si>
  <si>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</si>
  <si>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</si>
  <si>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</si>
  <si>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</si>
  <si>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</si>
  <si>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</si>
  <si>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</si>
  <si>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</si>
  <si>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</si>
  <si>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</si>
  <si>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</si>
  <si>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</si>
  <si>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</si>
  <si>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</si>
  <si>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</si>
  <si>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</si>
  <si>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</si>
  <si>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</si>
  <si>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</si>
  <si>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</si>
  <si>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</si>
  <si>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</si>
  <si>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</si>
  <si>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</si>
  <si>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</si>
  <si>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</si>
  <si>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</si>
  <si>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</si>
  <si>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</si>
  <si>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</si>
  <si>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</si>
  <si>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</si>
  <si>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</si>
  <si>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</si>
  <si>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</si>
  <si>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</si>
  <si>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</si>
  <si>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</si>
  <si>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</si>
  <si>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</si>
  <si>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</si>
  <si>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</si>
  <si>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</si>
  <si>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</si>
  <si>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</si>
  <si>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</si>
  <si>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</si>
  <si>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</si>
  <si>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</si>
  <si>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</si>
  <si>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</si>
  <si>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</si>
  <si>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</si>
  <si>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</si>
  <si>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</si>
  <si>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</si>
  <si>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</si>
  <si>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</si>
  <si>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</si>
  <si>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</si>
  <si>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</si>
  <si>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</si>
  <si>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</si>
  <si>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</si>
  <si>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</si>
  <si>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</si>
  <si>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</si>
  <si>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</si>
  <si>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</si>
  <si>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</si>
  <si>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</si>
  <si>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</si>
  <si>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</si>
  <si>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</si>
  <si>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</si>
  <si>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</si>
  <si>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</si>
  <si>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</si>
  <si>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</si>
  <si>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</si>
  <si>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</si>
  <si>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</si>
  <si>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</si>
  <si>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</si>
  <si>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</si>
  <si>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</si>
  <si>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</si>
  <si>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</si>
  <si>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</si>
  <si>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</si>
  <si>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</si>
  <si>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</si>
  <si>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</si>
  <si>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</si>
  <si>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</si>
  <si>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</si>
  <si>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</si>
  <si>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</si>
  <si>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</si>
  <si>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</si>
  <si>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</si>
  <si>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</si>
  <si>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</si>
  <si>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</si>
  <si>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</si>
  <si>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</si>
  <si>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</si>
  <si>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</si>
  <si>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</si>
  <si>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</si>
  <si>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</si>
  <si>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</si>
  <si>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</si>
  <si>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</si>
  <si>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</si>
  <si>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</si>
  <si>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</si>
  <si>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</si>
  <si>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</si>
  <si>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</si>
  <si>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</si>
  <si>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</si>
  <si>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</si>
  <si>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</si>
  <si>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</si>
  <si>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</si>
  <si>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</si>
  <si>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</si>
  <si>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</si>
  <si>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</si>
  <si>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</si>
  <si>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</si>
  <si>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</si>
  <si>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</si>
  <si>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</si>
  <si>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</si>
  <si>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</si>
  <si>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</si>
  <si>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</si>
  <si>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</si>
  <si>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</si>
  <si>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</si>
  <si>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</si>
  <si>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</si>
  <si>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</si>
  <si>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</si>
  <si>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</si>
  <si>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</si>
  <si>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</si>
  <si>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</si>
  <si>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</si>
  <si>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</si>
  <si>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</si>
  <si>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</si>
  <si>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</si>
  <si>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</si>
  <si>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</si>
  <si>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</si>
  <si>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</si>
  <si>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</si>
  <si>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</si>
  <si>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</si>
  <si>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</si>
  <si>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</si>
  <si>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</si>
  <si>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</si>
  <si>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</si>
  <si>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</si>
  <si>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</si>
  <si>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</si>
  <si>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</si>
  <si>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</si>
  <si>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</si>
  <si>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</si>
  <si>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</si>
  <si>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</si>
  <si>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</si>
  <si>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</si>
  <si>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</si>
  <si>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</si>
  <si>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</si>
  <si>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</si>
  <si>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</si>
  <si>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</si>
  <si>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</si>
  <si>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</si>
  <si>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</si>
  <si>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</si>
  <si>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</si>
  <si>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</si>
  <si>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</si>
  <si>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</si>
  <si>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</si>
  <si>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</si>
  <si>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</si>
  <si>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</si>
  <si>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</si>
  <si>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</si>
  <si>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</si>
  <si>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</si>
  <si>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</si>
  <si>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</si>
  <si>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</si>
  <si>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</si>
  <si>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</si>
  <si>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</si>
  <si>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</si>
  <si>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</si>
  <si>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</si>
  <si>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</si>
  <si>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</si>
  <si>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</si>
  <si>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</si>
  <si>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</si>
  <si>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</si>
  <si>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</si>
  <si>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</si>
  <si>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</si>
  <si>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</si>
  <si>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</si>
  <si>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</si>
  <si>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</si>
  <si>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</si>
  <si>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</si>
  <si>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</si>
  <si>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</si>
  <si>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</si>
  <si>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</si>
  <si>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</si>
  <si>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</si>
  <si>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</si>
  <si>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</si>
  <si>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</si>
  <si>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</si>
  <si>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</si>
  <si>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</si>
  <si>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</si>
  <si>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</si>
  <si>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</si>
  <si>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</si>
  <si>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</si>
  <si>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</si>
  <si>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</si>
  <si>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</si>
  <si>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</si>
  <si>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</si>
  <si>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</si>
  <si>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</si>
  <si>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</si>
  <si>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</si>
  <si>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</si>
  <si>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</si>
  <si>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</si>
  <si>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</si>
  <si>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</si>
  <si>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</si>
  <si>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</si>
  <si>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</si>
  <si>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</si>
  <si>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</si>
  <si>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</si>
  <si>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</si>
  <si>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</si>
  <si>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</si>
  <si>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</si>
  <si>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</si>
  <si>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</si>
  <si>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</si>
  <si>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</si>
  <si>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S.no</t>
  </si>
  <si>
    <t>No of Items</t>
  </si>
  <si>
    <t>Average of Rating</t>
  </si>
  <si>
    <t>Total Sales</t>
  </si>
  <si>
    <t>Avg Sales</t>
  </si>
  <si>
    <t>Avg Rating</t>
  </si>
  <si>
    <t>KPI's Requirements</t>
  </si>
  <si>
    <t>Row Labels</t>
  </si>
  <si>
    <t>Total Sales by fat content</t>
  </si>
  <si>
    <t>Column Labels</t>
  </si>
  <si>
    <t>Fat Content By Outlet for total sales</t>
  </si>
  <si>
    <t>Total Sales by item Type</t>
  </si>
  <si>
    <t>Total Sales by Outlet Establishment</t>
  </si>
  <si>
    <t>Sales By Outlet Size</t>
  </si>
  <si>
    <t>Outlet Location</t>
  </si>
  <si>
    <t>Sales by Outlet Location</t>
  </si>
  <si>
    <t>Average of Sales</t>
  </si>
  <si>
    <t>Count of Sales</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</si>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</sst>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0"/>
    <numFmt numFmtId="166" formatCode="&quot;$&quot;0.00,,&quot;M&quot;"/>
    <numFmt numFmtId="167" formatCode="&quot;$&quot;0.0,&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Arial Rounded MT 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0" borderId="14" xfId="0" applyBorder="1"/>
    <xf numFmtId="0" fontId="0" fillId="0" borderId="15" xfId="0" applyBorder="1"/>
    <xf numFmtId="164" fontId="0" fillId="0" borderId="17" xfId="0" applyNumberFormat="1" applyBorder="1"/>
    <xf numFmtId="0" fontId="0" fillId="0" borderId="17" xfId="0" applyBorder="1"/>
    <xf numFmtId="165" fontId="0" fillId="0" borderId="18" xfId="0" applyNumberFormat="1" applyBorder="1"/>
    <xf numFmtId="0" fontId="0" fillId="0" borderId="19" xfId="0" applyBorder="1"/>
    <xf numFmtId="0" fontId="0" fillId="0" borderId="20" xfId="0" applyBorder="1"/>
    <xf numFmtId="0" fontId="0" fillId="0" borderId="21" xfId="0" applyBorder="1"/>
    <xf numFmtId="166" fontId="0" fillId="0" borderId="16" xfId="0" applyNumberFormat="1" applyBorder="1"/>
    <xf numFmtId="0" fontId="0" fillId="0" borderId="23" xfId="0" applyBorder="1" applyAlignment="1">
      <alignment horizontal="left"/>
    </xf>
    <xf numFmtId="0" fontId="0" fillId="0" borderId="16" xfId="0" applyBorder="1"/>
    <xf numFmtId="0" fontId="0" fillId="0" borderId="18" xfId="0" applyBorder="1"/>
    <xf numFmtId="0" fontId="0" fillId="0" borderId="10" xfId="0" pivotButton="1" applyBorder="1"/>
    <xf numFmtId="0" fontId="0" fillId="0" borderId="22" xfId="0" applyBorder="1" applyAlignment="1">
      <alignment horizontal="left"/>
    </xf>
    <xf numFmtId="0" fontId="0" fillId="0" borderId="10" xfId="0" applyBorder="1"/>
    <xf numFmtId="167" fontId="0" fillId="0" borderId="22" xfId="0" applyNumberFormat="1" applyBorder="1"/>
    <xf numFmtId="167" fontId="0" fillId="0" borderId="23" xfId="0" applyNumberFormat="1" applyBorder="1"/>
    <xf numFmtId="167" fontId="0" fillId="0" borderId="15" xfId="0" applyNumberFormat="1" applyBorder="1"/>
    <xf numFmtId="167" fontId="0" fillId="0" borderId="18" xfId="0" applyNumberFormat="1" applyBorder="1"/>
    <xf numFmtId="167" fontId="0" fillId="0" borderId="11" xfId="0" applyNumberFormat="1" applyBorder="1"/>
    <xf numFmtId="167" fontId="0" fillId="0" borderId="13" xfId="0" applyNumberFormat="1" applyBorder="1"/>
    <xf numFmtId="167" fontId="0" fillId="0" borderId="14" xfId="0" applyNumberFormat="1" applyBorder="1"/>
    <xf numFmtId="167" fontId="0" fillId="0" borderId="16" xfId="0" applyNumberFormat="1" applyBorder="1"/>
    <xf numFmtId="167" fontId="0" fillId="0" borderId="24" xfId="0" applyNumberFormat="1" applyBorder="1"/>
    <xf numFmtId="0" fontId="0" fillId="0" borderId="24" xfId="0" applyBorder="1" applyAlignment="1">
      <alignment horizontal="left"/>
    </xf>
    <xf numFmtId="0" fontId="0" fillId="33" borderId="19" xfId="0" applyFill="1" applyBorder="1"/>
    <xf numFmtId="0" fontId="0" fillId="33" borderId="20" xfId="0" applyFill="1" applyBorder="1"/>
    <xf numFmtId="0" fontId="0" fillId="33" borderId="21" xfId="0" applyFill="1" applyBorder="1"/>
    <xf numFmtId="167" fontId="0" fillId="0" borderId="0" xfId="0" applyNumberFormat="1"/>
    <xf numFmtId="164" fontId="0" fillId="0" borderId="22" xfId="0" applyNumberFormat="1" applyBorder="1"/>
    <xf numFmtId="164" fontId="0" fillId="0" borderId="24" xfId="0" applyNumberFormat="1" applyBorder="1"/>
    <xf numFmtId="164" fontId="0" fillId="0" borderId="23" xfId="0" applyNumberFormat="1" applyBorder="1"/>
    <xf numFmtId="0" fontId="0" fillId="0" borderId="22" xfId="0" applyBorder="1"/>
    <xf numFmtId="0" fontId="0" fillId="0" borderId="24" xfId="0" applyBorder="1"/>
    <xf numFmtId="0" fontId="0" fillId="0" borderId="23" xfId="0" applyBorder="1"/>
    <xf numFmtId="167" fontId="0" fillId="0" borderId="10" xfId="0" applyNumberFormat="1" applyBorder="1"/>
    <xf numFmtId="0" fontId="0" fillId="0" borderId="10" xfId="0" applyBorder="1" applyAlignment="1">
      <alignment horizontal="left"/>
    </xf>
    <xf numFmtId="0" fontId="18" fillId="33" borderId="11" xfId="0" applyFont="1" applyFill="1" applyBorder="1" applyAlignment="1">
      <alignment horizontal="center"/>
    </xf>
    <xf numFmtId="0" fontId="18" fillId="33" borderId="12" xfId="0" applyFont="1" applyFill="1" applyBorder="1" applyAlignment="1">
      <alignment horizontal="center"/>
    </xf>
    <xf numFmtId="0" fontId="18" fillId="33" borderId="13" xfId="0" applyFont="1" applyFill="1" applyBorder="1" applyAlignment="1">
      <alignment horizontal="center"/>
    </xf>
    <xf numFmtId="0" fontId="0" fillId="33" borderId="19" xfId="0" applyFill="1" applyBorder="1" applyAlignment="1">
      <alignment horizontal="center"/>
    </xf>
    <xf numFmtId="0" fontId="0" fillId="33" borderId="20" xfId="0" applyFill="1" applyBorder="1" applyAlignment="1">
      <alignment horizontal="center"/>
    </xf>
    <xf numFmtId="0" fontId="0" fillId="33" borderId="21"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6">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t" pivot="0" table="0" count="10" xr9:uid="{C56518CB-D760-4C5C-92E7-FEDF72A2962C}">
      <tableStyleElement type="wholeTable" dxfId="105"/>
      <tableStyleElement type="headerRow" dxfId="104"/>
    </tableStyle>
  </tableStyles>
  <colors>
    <mruColors>
      <color rgb="FFFFD200"/>
      <color rgb="FFD0AC2C"/>
      <color rgb="FFD09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5.0735667174023336E-2"/>
          <c:y val="8.0160568164273582E-2"/>
          <c:w val="0.63294382722707609"/>
          <c:h val="0.78907797815595626"/>
        </c:manualLayout>
      </c:layout>
      <c:doughnutChart>
        <c:varyColors val="1"/>
        <c:ser>
          <c:idx val="0"/>
          <c:order val="0"/>
          <c:tx>
            <c:strRef>
              <c:f>SheetDesign!$B$12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22B-419C-859C-C42B3951D1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22B-419C-859C-C42B3951D1D6}"/>
              </c:ext>
            </c:extLst>
          </c:dPt>
          <c:cat>
            <c:strRef>
              <c:f>SheetDesign!$A$13:$A$14</c:f>
              <c:strCache>
                <c:ptCount val="2"/>
                <c:pt idx="0">
                  <c:v>Low Fat</c:v>
                </c:pt>
                <c:pt idx="1">
                  <c:v>Regular</c:v>
                </c:pt>
              </c:strCache>
            </c:strRef>
          </c:cat>
          <c:val>
            <c:numRef>
              <c:f>SheetDesign!$B$13:$B$14</c:f>
              <c:numCache>
                <c:formatCode>"$"0.0,"K"</c:formatCode>
                <c:ptCount val="2"/>
                <c:pt idx="0">
                  <c:v>40583.569599999988</c:v>
                </c:pt>
                <c:pt idx="1">
                  <c:v>31610.888800000012</c:v>
                </c:pt>
              </c:numCache>
            </c:numRef>
          </c:val>
          <c:extLst>
            <c:ext xmlns:c16="http://schemas.microsoft.com/office/drawing/2014/chart" uri="{C3380CC4-5D6E-409C-BE32-E72D297353CC}">
              <c16:uniqueId val="{00000000-C2D0-4BCE-A846-044D5F672C1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SheetDesign!$B$25:$B$26</c:f>
              <c:strCache>
                <c:ptCount val="1"/>
                <c:pt idx="0">
                  <c:v>Regular</c:v>
                </c:pt>
              </c:strCache>
            </c:strRef>
          </c:tx>
          <c:spPr>
            <a:solidFill>
              <a:schemeClr val="accent1"/>
            </a:solidFill>
            <a:ln>
              <a:noFill/>
            </a:ln>
            <a:effectLst/>
          </c:spPr>
          <c:invertIfNegative val="0"/>
          <c:cat>
            <c:strRef>
              <c:f>SheetDesign!$A$27:$A$29</c:f>
              <c:strCache>
                <c:ptCount val="3"/>
                <c:pt idx="0">
                  <c:v>Tier 1</c:v>
                </c:pt>
                <c:pt idx="1">
                  <c:v>Tier 2</c:v>
                </c:pt>
                <c:pt idx="2">
                  <c:v>Tier 3</c:v>
                </c:pt>
              </c:strCache>
            </c:strRef>
          </c:cat>
          <c:val>
            <c:numRef>
              <c:f>SheetDesign!$B$27:$B$29</c:f>
              <c:numCache>
                <c:formatCode>"$"0.0,"K"</c:formatCode>
                <c:ptCount val="3"/>
                <c:pt idx="0">
                  <c:v>8256.2854000000007</c:v>
                </c:pt>
                <c:pt idx="1">
                  <c:v>7993.0974000000006</c:v>
                </c:pt>
                <c:pt idx="2">
                  <c:v>15361.505999999996</c:v>
                </c:pt>
              </c:numCache>
            </c:numRef>
          </c:val>
          <c:extLst>
            <c:ext xmlns:c16="http://schemas.microsoft.com/office/drawing/2014/chart" uri="{C3380CC4-5D6E-409C-BE32-E72D297353CC}">
              <c16:uniqueId val="{00000000-B104-4876-827E-755A16A7368D}"/>
            </c:ext>
          </c:extLst>
        </c:ser>
        <c:ser>
          <c:idx val="1"/>
          <c:order val="1"/>
          <c:tx>
            <c:strRef>
              <c:f>SheetDesign!$C$25:$C$26</c:f>
              <c:strCache>
                <c:ptCount val="1"/>
                <c:pt idx="0">
                  <c:v>Low Fat</c:v>
                </c:pt>
              </c:strCache>
            </c:strRef>
          </c:tx>
          <c:spPr>
            <a:solidFill>
              <a:schemeClr val="accent2"/>
            </a:solidFill>
            <a:ln>
              <a:noFill/>
            </a:ln>
            <a:effectLst/>
          </c:spPr>
          <c:invertIfNegative val="0"/>
          <c:cat>
            <c:strRef>
              <c:f>SheetDesign!$A$27:$A$29</c:f>
              <c:strCache>
                <c:ptCount val="3"/>
                <c:pt idx="0">
                  <c:v>Tier 1</c:v>
                </c:pt>
                <c:pt idx="1">
                  <c:v>Tier 2</c:v>
                </c:pt>
                <c:pt idx="2">
                  <c:v>Tier 3</c:v>
                </c:pt>
              </c:strCache>
            </c:strRef>
          </c:cat>
          <c:val>
            <c:numRef>
              <c:f>SheetDesign!$C$27:$C$29</c:f>
              <c:numCache>
                <c:formatCode>"$"0.0,"K"</c:formatCode>
                <c:ptCount val="3"/>
                <c:pt idx="0">
                  <c:v>12635.676199999996</c:v>
                </c:pt>
                <c:pt idx="1">
                  <c:v>2824.8598000000002</c:v>
                </c:pt>
                <c:pt idx="2">
                  <c:v>25123.033600000002</c:v>
                </c:pt>
              </c:numCache>
            </c:numRef>
          </c:val>
          <c:extLst>
            <c:ext xmlns:c16="http://schemas.microsoft.com/office/drawing/2014/chart" uri="{C3380CC4-5D6E-409C-BE32-E72D297353CC}">
              <c16:uniqueId val="{00000000-2855-4236-8FA1-14C5E74D8F5A}"/>
            </c:ext>
          </c:extLst>
        </c:ser>
        <c:dLbls>
          <c:showLegendKey val="0"/>
          <c:showVal val="0"/>
          <c:showCatName val="0"/>
          <c:showSerName val="0"/>
          <c:showPercent val="0"/>
          <c:showBubbleSize val="0"/>
        </c:dLbls>
        <c:gapWidth val="182"/>
        <c:axId val="1938986143"/>
        <c:axId val="1938986623"/>
      </c:barChart>
      <c:catAx>
        <c:axId val="1938986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986623"/>
        <c:crosses val="autoZero"/>
        <c:auto val="1"/>
        <c:lblAlgn val="ctr"/>
        <c:lblOffset val="100"/>
        <c:noMultiLvlLbl val="0"/>
      </c:catAx>
      <c:valAx>
        <c:axId val="1938986623"/>
        <c:scaling>
          <c:orientation val="minMax"/>
        </c:scaling>
        <c:delete val="1"/>
        <c:axPos val="b"/>
        <c:numFmt formatCode="&quot;$&quot;0.0,&quot;K&quot;" sourceLinked="1"/>
        <c:majorTickMark val="none"/>
        <c:minorTickMark val="none"/>
        <c:tickLblPos val="nextTo"/>
        <c:crossAx val="1938986143"/>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Excel.xlsx]SheetDesign!PivotTable4</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134787449635938"/>
          <c:y val="5.0925925925925923E-2"/>
          <c:w val="0.5078969782897178"/>
          <c:h val="0.89814814814814814"/>
        </c:manualLayout>
      </c:layout>
      <c:barChart>
        <c:barDir val="bar"/>
        <c:grouping val="clustered"/>
        <c:varyColors val="0"/>
        <c:ser>
          <c:idx val="0"/>
          <c:order val="0"/>
          <c:tx>
            <c:strRef>
              <c:f>SheetDesign!$B$36</c:f>
              <c:strCache>
                <c:ptCount val="1"/>
                <c:pt idx="0">
                  <c:v>Total</c:v>
                </c:pt>
              </c:strCache>
            </c:strRef>
          </c:tx>
          <c:spPr>
            <a:solidFill>
              <a:schemeClr val="accent1"/>
            </a:solidFill>
            <a:ln>
              <a:noFill/>
            </a:ln>
            <a:effectLst/>
          </c:spPr>
          <c:invertIfNegative val="0"/>
          <c:cat>
            <c:strRef>
              <c:f>SheetDesign!$A$37</c:f>
              <c:strCache>
                <c:ptCount val="1"/>
                <c:pt idx="0">
                  <c:v>Snack Foods</c:v>
                </c:pt>
              </c:strCache>
            </c:strRef>
          </c:cat>
          <c:val>
            <c:numRef>
              <c:f>SheetDesign!$B$37</c:f>
              <c:numCache>
                <c:formatCode>"$"0.0,"K"</c:formatCode>
                <c:ptCount val="1"/>
                <c:pt idx="0">
                  <c:v>72194.458399999916</c:v>
                </c:pt>
              </c:numCache>
            </c:numRef>
          </c:val>
          <c:extLst>
            <c:ext xmlns:c16="http://schemas.microsoft.com/office/drawing/2014/chart" uri="{C3380CC4-5D6E-409C-BE32-E72D297353CC}">
              <c16:uniqueId val="{00000000-BC77-48D2-B810-FAAFB10D84BB}"/>
            </c:ext>
          </c:extLst>
        </c:ser>
        <c:dLbls>
          <c:showLegendKey val="0"/>
          <c:showVal val="0"/>
          <c:showCatName val="0"/>
          <c:showSerName val="0"/>
          <c:showPercent val="0"/>
          <c:showBubbleSize val="0"/>
        </c:dLbls>
        <c:gapWidth val="182"/>
        <c:axId val="1658616112"/>
        <c:axId val="1658604112"/>
      </c:barChart>
      <c:catAx>
        <c:axId val="1658616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604112"/>
        <c:crosses val="autoZero"/>
        <c:auto val="1"/>
        <c:lblAlgn val="ctr"/>
        <c:lblOffset val="100"/>
        <c:noMultiLvlLbl val="0"/>
      </c:catAx>
      <c:valAx>
        <c:axId val="1658604112"/>
        <c:scaling>
          <c:orientation val="minMax"/>
        </c:scaling>
        <c:delete val="1"/>
        <c:axPos val="b"/>
        <c:numFmt formatCode="&quot;$&quot;0.0,&quot;K&quot;" sourceLinked="1"/>
        <c:majorTickMark val="none"/>
        <c:minorTickMark val="none"/>
        <c:tickLblPos val="nextTo"/>
        <c:crossAx val="165861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Excel.xlsx]SheetDesign!PivotTable5</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SheetDesign!$B$60</c:f>
              <c:strCache>
                <c:ptCount val="1"/>
                <c:pt idx="0">
                  <c:v>Total</c:v>
                </c:pt>
              </c:strCache>
            </c:strRef>
          </c:tx>
          <c:spPr>
            <a:solidFill>
              <a:schemeClr val="accent1"/>
            </a:solidFill>
            <a:ln>
              <a:noFill/>
            </a:ln>
            <a:effectLst/>
          </c:spPr>
          <c:cat>
            <c:strRef>
              <c:f>SheetDesign!$A$61:$A$66</c:f>
              <c:strCache>
                <c:ptCount val="6"/>
                <c:pt idx="0">
                  <c:v>2011</c:v>
                </c:pt>
                <c:pt idx="1">
                  <c:v>2012</c:v>
                </c:pt>
                <c:pt idx="2">
                  <c:v>2015</c:v>
                </c:pt>
                <c:pt idx="3">
                  <c:v>2018</c:v>
                </c:pt>
                <c:pt idx="4">
                  <c:v>2020</c:v>
                </c:pt>
                <c:pt idx="5">
                  <c:v>2022</c:v>
                </c:pt>
              </c:strCache>
            </c:strRef>
          </c:cat>
          <c:val>
            <c:numRef>
              <c:f>SheetDesign!$B$61:$B$66</c:f>
              <c:numCache>
                <c:formatCode>"$"0.0,"K"</c:formatCode>
                <c:ptCount val="6"/>
                <c:pt idx="0">
                  <c:v>674.58960000000002</c:v>
                </c:pt>
                <c:pt idx="1">
                  <c:v>20891.961600000006</c:v>
                </c:pt>
                <c:pt idx="2">
                  <c:v>1918.2744000000002</c:v>
                </c:pt>
                <c:pt idx="3">
                  <c:v>19806.707599999998</c:v>
                </c:pt>
                <c:pt idx="4">
                  <c:v>8899.6828000000005</c:v>
                </c:pt>
                <c:pt idx="5">
                  <c:v>20003.242400000003</c:v>
                </c:pt>
              </c:numCache>
            </c:numRef>
          </c:val>
          <c:extLst>
            <c:ext xmlns:c16="http://schemas.microsoft.com/office/drawing/2014/chart" uri="{C3380CC4-5D6E-409C-BE32-E72D297353CC}">
              <c16:uniqueId val="{00000000-0E77-4CA0-9110-DED837DA8D2F}"/>
            </c:ext>
          </c:extLst>
        </c:ser>
        <c:dLbls>
          <c:showLegendKey val="0"/>
          <c:showVal val="0"/>
          <c:showCatName val="0"/>
          <c:showSerName val="0"/>
          <c:showPercent val="0"/>
          <c:showBubbleSize val="0"/>
        </c:dLbls>
        <c:axId val="1658625232"/>
        <c:axId val="1658605552"/>
      </c:areaChart>
      <c:catAx>
        <c:axId val="16586252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605552"/>
        <c:crosses val="autoZero"/>
        <c:auto val="1"/>
        <c:lblAlgn val="ctr"/>
        <c:lblOffset val="100"/>
        <c:noMultiLvlLbl val="0"/>
      </c:catAx>
      <c:valAx>
        <c:axId val="16586055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62523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Excel.xlsx]SheetDesign!PivotTable6</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manualLayout>
          <c:layoutTarget val="inner"/>
          <c:xMode val="edge"/>
          <c:yMode val="edge"/>
          <c:x val="0.17724934383202098"/>
          <c:y val="0.1892107757363663"/>
          <c:w val="0.41147353455818025"/>
          <c:h val="0.68578922426363376"/>
        </c:manualLayout>
      </c:layout>
      <c:doughnutChart>
        <c:varyColors val="1"/>
        <c:ser>
          <c:idx val="0"/>
          <c:order val="0"/>
          <c:tx>
            <c:strRef>
              <c:f>SheetDesign!$B$83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8A-4A21-B19D-1546CD704E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8A-4A21-B19D-1546CD704EF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A8A-4A21-B19D-1546CD704EFB}"/>
              </c:ext>
            </c:extLst>
          </c:dPt>
          <c:cat>
            <c:strRef>
              <c:f>SheetDesign!$A$84</c:f>
              <c:strCache>
                <c:ptCount val="1"/>
                <c:pt idx="0">
                  <c:v>Medium</c:v>
                </c:pt>
              </c:strCache>
            </c:strRef>
          </c:cat>
          <c:val>
            <c:numRef>
              <c:f>SheetDesign!$B$84</c:f>
              <c:numCache>
                <c:formatCode>"$"0.0,"K"</c:formatCode>
                <c:ptCount val="1"/>
                <c:pt idx="0">
                  <c:v>72194.458399999916</c:v>
                </c:pt>
              </c:numCache>
            </c:numRef>
          </c:val>
          <c:extLst>
            <c:ext xmlns:c16="http://schemas.microsoft.com/office/drawing/2014/chart" uri="{C3380CC4-5D6E-409C-BE32-E72D297353CC}">
              <c16:uniqueId val="{00000000-0A16-4B60-B9FA-DD30582FE22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Excel.xlsx]SheetDesign!PivotTable8</c:name>
    <c:fmtId val="18"/>
  </c:pivotSource>
  <c:chart>
    <c:autoTitleDeleted val="1"/>
    <c:pivotFmts>
      <c:pivotFmt>
        <c:idx val="0"/>
        <c:spPr>
          <a:solidFill>
            <a:srgbClr val="4472C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SheetDesign!$B$111</c:f>
              <c:strCache>
                <c:ptCount val="1"/>
                <c:pt idx="0">
                  <c:v>Total</c:v>
                </c:pt>
              </c:strCache>
            </c:strRef>
          </c:tx>
          <c:spPr>
            <a:solidFill>
              <a:srgbClr val="4472C4"/>
            </a:solidFill>
            <a:ln>
              <a:noFill/>
            </a:ln>
            <a:effectLst/>
          </c:spPr>
          <c:invertIfNegative val="1"/>
          <c:cat>
            <c:strRef>
              <c:f>SheetDesign!$A$112:$A$115</c:f>
              <c:strCache>
                <c:ptCount val="4"/>
                <c:pt idx="0">
                  <c:v>Grocery Store</c:v>
                </c:pt>
                <c:pt idx="1">
                  <c:v>Supermarket Type3</c:v>
                </c:pt>
                <c:pt idx="2">
                  <c:v>Supermarket Type2</c:v>
                </c:pt>
                <c:pt idx="3">
                  <c:v>Supermarket Type1</c:v>
                </c:pt>
              </c:strCache>
            </c:strRef>
          </c:cat>
          <c:val>
            <c:numRef>
              <c:f>SheetDesign!$B$112:$B$115</c:f>
              <c:numCache>
                <c:formatCode>"$"0.0,"K"</c:formatCode>
                <c:ptCount val="4"/>
                <c:pt idx="0">
                  <c:v>674.58960000000002</c:v>
                </c:pt>
                <c:pt idx="1">
                  <c:v>19806.707599999998</c:v>
                </c:pt>
                <c:pt idx="2">
                  <c:v>20003.242400000003</c:v>
                </c:pt>
                <c:pt idx="3">
                  <c:v>31709.918800000007</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0-A7F6-4AB4-A814-1649418ABE86}"/>
            </c:ext>
          </c:extLst>
        </c:ser>
        <c:dLbls>
          <c:showLegendKey val="0"/>
          <c:showVal val="0"/>
          <c:showCatName val="0"/>
          <c:showSerName val="0"/>
          <c:showPercent val="0"/>
          <c:showBubbleSize val="0"/>
        </c:dLbls>
        <c:gapWidth val="182"/>
        <c:axId val="1658610352"/>
        <c:axId val="1658623792"/>
      </c:barChart>
      <c:catAx>
        <c:axId val="1658610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623792"/>
        <c:crosses val="autoZero"/>
        <c:auto val="1"/>
        <c:lblAlgn val="ctr"/>
        <c:lblOffset val="100"/>
        <c:noMultiLvlLbl val="0"/>
      </c:catAx>
      <c:valAx>
        <c:axId val="1658623792"/>
        <c:scaling>
          <c:orientation val="minMax"/>
        </c:scaling>
        <c:delete val="1"/>
        <c:axPos val="b"/>
        <c:numFmt formatCode="&quot;$&quot;0.0,&quot;K&quot;" sourceLinked="1"/>
        <c:majorTickMark val="none"/>
        <c:minorTickMark val="none"/>
        <c:tickLblPos val="nextTo"/>
        <c:crossAx val="165861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Excel.xlsx]SheetDesign!PivotTable9</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5398075240595"/>
          <c:y val="0.10185185185185185"/>
          <c:w val="0.72901574803149605"/>
          <c:h val="0.89814814814814814"/>
        </c:manualLayout>
      </c:layout>
      <c:barChart>
        <c:barDir val="bar"/>
        <c:grouping val="clustered"/>
        <c:varyColors val="0"/>
        <c:ser>
          <c:idx val="0"/>
          <c:order val="0"/>
          <c:tx>
            <c:strRef>
              <c:f>SheetDesign!$B$121</c:f>
              <c:strCache>
                <c:ptCount val="1"/>
                <c:pt idx="0">
                  <c:v>Total</c:v>
                </c:pt>
              </c:strCache>
            </c:strRef>
          </c:tx>
          <c:spPr>
            <a:solidFill>
              <a:schemeClr val="accent1"/>
            </a:solidFill>
            <a:ln>
              <a:noFill/>
            </a:ln>
            <a:effectLst/>
          </c:spPr>
          <c:invertIfNegative val="0"/>
          <c:cat>
            <c:strRef>
              <c:f>SheetDesign!$A$122:$A$125</c:f>
              <c:strCache>
                <c:ptCount val="4"/>
                <c:pt idx="0">
                  <c:v>Grocery Store</c:v>
                </c:pt>
                <c:pt idx="1">
                  <c:v>Supermarket Type3</c:v>
                </c:pt>
                <c:pt idx="2">
                  <c:v>Supermarket Type2</c:v>
                </c:pt>
                <c:pt idx="3">
                  <c:v>Supermarket Type1</c:v>
                </c:pt>
              </c:strCache>
            </c:strRef>
          </c:cat>
          <c:val>
            <c:numRef>
              <c:f>SheetDesign!$B$122:$B$125</c:f>
              <c:numCache>
                <c:formatCode>"$"0</c:formatCode>
                <c:ptCount val="4"/>
                <c:pt idx="0">
                  <c:v>112.4316</c:v>
                </c:pt>
                <c:pt idx="1">
                  <c:v>144.57450802919706</c:v>
                </c:pt>
                <c:pt idx="2">
                  <c:v>151.53971515151517</c:v>
                </c:pt>
                <c:pt idx="3">
                  <c:v>142.8374720720721</c:v>
                </c:pt>
              </c:numCache>
            </c:numRef>
          </c:val>
          <c:extLst>
            <c:ext xmlns:c16="http://schemas.microsoft.com/office/drawing/2014/chart" uri="{C3380CC4-5D6E-409C-BE32-E72D297353CC}">
              <c16:uniqueId val="{00000000-0671-43C9-8C37-9E421F6AA847}"/>
            </c:ext>
          </c:extLst>
        </c:ser>
        <c:dLbls>
          <c:showLegendKey val="0"/>
          <c:showVal val="0"/>
          <c:showCatName val="0"/>
          <c:showSerName val="0"/>
          <c:showPercent val="0"/>
          <c:showBubbleSize val="0"/>
        </c:dLbls>
        <c:gapWidth val="182"/>
        <c:axId val="1605951088"/>
        <c:axId val="1605941488"/>
      </c:barChart>
      <c:catAx>
        <c:axId val="1605951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941488"/>
        <c:crosses val="autoZero"/>
        <c:auto val="1"/>
        <c:lblAlgn val="ctr"/>
        <c:lblOffset val="100"/>
        <c:noMultiLvlLbl val="0"/>
      </c:catAx>
      <c:valAx>
        <c:axId val="1605941488"/>
        <c:scaling>
          <c:orientation val="minMax"/>
        </c:scaling>
        <c:delete val="1"/>
        <c:axPos val="b"/>
        <c:numFmt formatCode="&quot;$&quot;0" sourceLinked="1"/>
        <c:majorTickMark val="none"/>
        <c:minorTickMark val="none"/>
        <c:tickLblPos val="nextTo"/>
        <c:crossAx val="1605951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Excel.xlsx]SheetDesign!PivotTable10</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6260999844287237"/>
          <c:y val="0.12614678899082568"/>
          <c:w val="0.47859791176557231"/>
          <c:h val="0.74770642201834858"/>
        </c:manualLayout>
      </c:layout>
      <c:barChart>
        <c:barDir val="bar"/>
        <c:grouping val="clustered"/>
        <c:varyColors val="0"/>
        <c:ser>
          <c:idx val="0"/>
          <c:order val="0"/>
          <c:tx>
            <c:strRef>
              <c:f>SheetDesign!$B$131</c:f>
              <c:strCache>
                <c:ptCount val="1"/>
                <c:pt idx="0">
                  <c:v>Total</c:v>
                </c:pt>
              </c:strCache>
            </c:strRef>
          </c:tx>
          <c:spPr>
            <a:solidFill>
              <a:schemeClr val="accent1"/>
            </a:solidFill>
            <a:ln>
              <a:noFill/>
            </a:ln>
            <a:effectLst/>
          </c:spPr>
          <c:invertIfNegative val="0"/>
          <c:cat>
            <c:strRef>
              <c:f>SheetDesign!$A$132:$A$135</c:f>
              <c:strCache>
                <c:ptCount val="4"/>
                <c:pt idx="0">
                  <c:v>Grocery Store</c:v>
                </c:pt>
                <c:pt idx="1">
                  <c:v>Supermarket Type3</c:v>
                </c:pt>
                <c:pt idx="2">
                  <c:v>Supermarket Type2</c:v>
                </c:pt>
                <c:pt idx="3">
                  <c:v>Supermarket Type1</c:v>
                </c:pt>
              </c:strCache>
            </c:strRef>
          </c:cat>
          <c:val>
            <c:numRef>
              <c:f>SheetDesign!$B$132:$B$135</c:f>
              <c:numCache>
                <c:formatCode>General</c:formatCode>
                <c:ptCount val="4"/>
                <c:pt idx="0">
                  <c:v>6</c:v>
                </c:pt>
                <c:pt idx="1">
                  <c:v>137</c:v>
                </c:pt>
                <c:pt idx="2">
                  <c:v>132</c:v>
                </c:pt>
                <c:pt idx="3">
                  <c:v>222</c:v>
                </c:pt>
              </c:numCache>
            </c:numRef>
          </c:val>
          <c:extLst>
            <c:ext xmlns:c16="http://schemas.microsoft.com/office/drawing/2014/chart" uri="{C3380CC4-5D6E-409C-BE32-E72D297353CC}">
              <c16:uniqueId val="{00000000-85B6-4BB7-9FEB-B87511C18082}"/>
            </c:ext>
          </c:extLst>
        </c:ser>
        <c:dLbls>
          <c:showLegendKey val="0"/>
          <c:showVal val="0"/>
          <c:showCatName val="0"/>
          <c:showSerName val="0"/>
          <c:showPercent val="0"/>
          <c:showBubbleSize val="0"/>
        </c:dLbls>
        <c:gapWidth val="182"/>
        <c:axId val="1755827712"/>
        <c:axId val="1755829152"/>
      </c:barChart>
      <c:catAx>
        <c:axId val="1755827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829152"/>
        <c:crosses val="autoZero"/>
        <c:auto val="1"/>
        <c:lblAlgn val="ctr"/>
        <c:lblOffset val="100"/>
        <c:noMultiLvlLbl val="0"/>
      </c:catAx>
      <c:valAx>
        <c:axId val="1755829152"/>
        <c:scaling>
          <c:orientation val="minMax"/>
        </c:scaling>
        <c:delete val="1"/>
        <c:axPos val="b"/>
        <c:numFmt formatCode="General" sourceLinked="1"/>
        <c:majorTickMark val="none"/>
        <c:minorTickMark val="none"/>
        <c:tickLblPos val="nextTo"/>
        <c:crossAx val="175582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2126736111111121"/>
              <c:y val="0.141885029453585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75000"/>
            </a:schemeClr>
          </a:solidFill>
          <a:ln w="19050">
            <a:noFill/>
          </a:ln>
          <a:effectLst/>
        </c:spPr>
        <c:dLbl>
          <c:idx val="0"/>
          <c:layout>
            <c:manualLayout>
              <c:x val="-0.11575520833333333"/>
              <c:y val="-0.1483343489742027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8853949652777777"/>
          <c:y val="0.16737863091610805"/>
          <c:w val="0.63294382722707609"/>
          <c:h val="0.78907797815595626"/>
        </c:manualLayout>
      </c:layout>
      <c:doughnutChart>
        <c:varyColors val="1"/>
        <c:ser>
          <c:idx val="0"/>
          <c:order val="0"/>
          <c:tx>
            <c:strRef>
              <c:f>SheetDesign!$B$12</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8030-40F3-945C-B0F2434C9144}"/>
              </c:ext>
            </c:extLst>
          </c:dPt>
          <c:dPt>
            <c:idx val="1"/>
            <c:bubble3D val="0"/>
            <c:spPr>
              <a:solidFill>
                <a:schemeClr val="accent6">
                  <a:lumMod val="75000"/>
                </a:schemeClr>
              </a:solidFill>
              <a:ln w="19050">
                <a:noFill/>
              </a:ln>
              <a:effectLst/>
            </c:spPr>
            <c:extLst>
              <c:ext xmlns:c16="http://schemas.microsoft.com/office/drawing/2014/chart" uri="{C3380CC4-5D6E-409C-BE32-E72D297353CC}">
                <c16:uniqueId val="{00000003-8030-40F3-945C-B0F2434C9144}"/>
              </c:ext>
            </c:extLst>
          </c:dPt>
          <c:dLbls>
            <c:dLbl>
              <c:idx val="0"/>
              <c:layout>
                <c:manualLayout>
                  <c:x val="0.12126736111111121"/>
                  <c:y val="0.1418850294535852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030-40F3-945C-B0F2434C9144}"/>
                </c:ext>
              </c:extLst>
            </c:dLbl>
            <c:dLbl>
              <c:idx val="1"/>
              <c:layout>
                <c:manualLayout>
                  <c:x val="-0.11575520833333333"/>
                  <c:y val="-0.1483343489742027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030-40F3-945C-B0F2434C914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SheetDesign!$A$13:$A$14</c:f>
              <c:strCache>
                <c:ptCount val="2"/>
                <c:pt idx="0">
                  <c:v>Low Fat</c:v>
                </c:pt>
                <c:pt idx="1">
                  <c:v>Regular</c:v>
                </c:pt>
              </c:strCache>
            </c:strRef>
          </c:cat>
          <c:val>
            <c:numRef>
              <c:f>SheetDesign!$B$13:$B$14</c:f>
              <c:numCache>
                <c:formatCode>"$"0.0,"K"</c:formatCode>
                <c:ptCount val="2"/>
                <c:pt idx="0">
                  <c:v>40583.569599999988</c:v>
                </c:pt>
                <c:pt idx="1">
                  <c:v>31610.888800000012</c:v>
                </c:pt>
              </c:numCache>
            </c:numRef>
          </c:val>
          <c:extLst>
            <c:ext xmlns:c16="http://schemas.microsoft.com/office/drawing/2014/chart" uri="{C3380CC4-5D6E-409C-BE32-E72D297353CC}">
              <c16:uniqueId val="{00000004-8030-40F3-945C-B0F2434C9144}"/>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Segoe Semi bold"/>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448962061560487"/>
          <c:y val="0.17060523340148256"/>
          <c:w val="0.77395193782595362"/>
          <c:h val="0.76346067784396565"/>
        </c:manualLayout>
      </c:layout>
      <c:barChart>
        <c:barDir val="bar"/>
        <c:grouping val="clustered"/>
        <c:varyColors val="0"/>
        <c:ser>
          <c:idx val="0"/>
          <c:order val="0"/>
          <c:tx>
            <c:strRef>
              <c:f>SheetDesign!$B$25:$B$26</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SheetDesign!$A$27:$A$29</c:f>
              <c:strCache>
                <c:ptCount val="3"/>
                <c:pt idx="0">
                  <c:v>Tier 1</c:v>
                </c:pt>
                <c:pt idx="1">
                  <c:v>Tier 2</c:v>
                </c:pt>
                <c:pt idx="2">
                  <c:v>Tier 3</c:v>
                </c:pt>
              </c:strCache>
            </c:strRef>
          </c:cat>
          <c:val>
            <c:numRef>
              <c:f>SheetDesign!$B$27:$B$29</c:f>
              <c:numCache>
                <c:formatCode>"$"0.0,"K"</c:formatCode>
                <c:ptCount val="3"/>
                <c:pt idx="0">
                  <c:v>8256.2854000000007</c:v>
                </c:pt>
                <c:pt idx="1">
                  <c:v>7993.0974000000006</c:v>
                </c:pt>
                <c:pt idx="2">
                  <c:v>15361.505999999996</c:v>
                </c:pt>
              </c:numCache>
            </c:numRef>
          </c:val>
          <c:extLst>
            <c:ext xmlns:c16="http://schemas.microsoft.com/office/drawing/2014/chart" uri="{C3380CC4-5D6E-409C-BE32-E72D297353CC}">
              <c16:uniqueId val="{00000000-C7B7-4F10-9473-CD605E27C6A9}"/>
            </c:ext>
          </c:extLst>
        </c:ser>
        <c:ser>
          <c:idx val="1"/>
          <c:order val="1"/>
          <c:tx>
            <c:strRef>
              <c:f>SheetDesign!$C$25:$C$26</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SheetDesign!$A$27:$A$29</c:f>
              <c:strCache>
                <c:ptCount val="3"/>
                <c:pt idx="0">
                  <c:v>Tier 1</c:v>
                </c:pt>
                <c:pt idx="1">
                  <c:v>Tier 2</c:v>
                </c:pt>
                <c:pt idx="2">
                  <c:v>Tier 3</c:v>
                </c:pt>
              </c:strCache>
            </c:strRef>
          </c:cat>
          <c:val>
            <c:numRef>
              <c:f>SheetDesign!$C$27:$C$29</c:f>
              <c:numCache>
                <c:formatCode>"$"0.0,"K"</c:formatCode>
                <c:ptCount val="3"/>
                <c:pt idx="0">
                  <c:v>12635.676199999996</c:v>
                </c:pt>
                <c:pt idx="1">
                  <c:v>2824.8598000000002</c:v>
                </c:pt>
                <c:pt idx="2">
                  <c:v>25123.033600000002</c:v>
                </c:pt>
              </c:numCache>
            </c:numRef>
          </c:val>
          <c:extLst>
            <c:ext xmlns:c16="http://schemas.microsoft.com/office/drawing/2014/chart" uri="{C3380CC4-5D6E-409C-BE32-E72D297353CC}">
              <c16:uniqueId val="{00000003-C7B7-4F10-9473-CD605E27C6A9}"/>
            </c:ext>
          </c:extLst>
        </c:ser>
        <c:dLbls>
          <c:showLegendKey val="0"/>
          <c:showVal val="0"/>
          <c:showCatName val="0"/>
          <c:showSerName val="0"/>
          <c:showPercent val="0"/>
          <c:showBubbleSize val="0"/>
        </c:dLbls>
        <c:gapWidth val="60"/>
        <c:axId val="1938986143"/>
        <c:axId val="1938986623"/>
      </c:barChart>
      <c:catAx>
        <c:axId val="1938986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986623"/>
        <c:crosses val="autoZero"/>
        <c:auto val="1"/>
        <c:lblAlgn val="ctr"/>
        <c:lblOffset val="100"/>
        <c:noMultiLvlLbl val="0"/>
      </c:catAx>
      <c:valAx>
        <c:axId val="1938986623"/>
        <c:scaling>
          <c:orientation val="minMax"/>
        </c:scaling>
        <c:delete val="1"/>
        <c:axPos val="b"/>
        <c:numFmt formatCode="&quot;$&quot;0.0,&quot;K&quot;" sourceLinked="1"/>
        <c:majorTickMark val="none"/>
        <c:minorTickMark val="none"/>
        <c:tickLblPos val="nextTo"/>
        <c:crossAx val="1938986143"/>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Excel.xlsx]SheetDesign!PivotTable4</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eo semibold"/>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252353023085715"/>
          <c:y val="4.4746941247728649E-2"/>
          <c:w val="0.42975168357252486"/>
          <c:h val="0.92839685039370079"/>
        </c:manualLayout>
      </c:layout>
      <c:barChart>
        <c:barDir val="bar"/>
        <c:grouping val="clustered"/>
        <c:varyColors val="0"/>
        <c:ser>
          <c:idx val="0"/>
          <c:order val="0"/>
          <c:tx>
            <c:strRef>
              <c:f>SheetDesign!$B$36</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eo semibold"/>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SheetDesign!$A$37</c:f>
              <c:strCache>
                <c:ptCount val="1"/>
                <c:pt idx="0">
                  <c:v>Snack Foods</c:v>
                </c:pt>
              </c:strCache>
            </c:strRef>
          </c:cat>
          <c:val>
            <c:numRef>
              <c:f>SheetDesign!$B$37</c:f>
              <c:numCache>
                <c:formatCode>"$"0.0,"K"</c:formatCode>
                <c:ptCount val="1"/>
                <c:pt idx="0">
                  <c:v>72194.458399999916</c:v>
                </c:pt>
              </c:numCache>
            </c:numRef>
          </c:val>
          <c:extLst>
            <c:ext xmlns:c16="http://schemas.microsoft.com/office/drawing/2014/chart" uri="{C3380CC4-5D6E-409C-BE32-E72D297353CC}">
              <c16:uniqueId val="{00000000-860D-484A-ACA9-FB8CB38EB291}"/>
            </c:ext>
          </c:extLst>
        </c:ser>
        <c:dLbls>
          <c:showLegendKey val="0"/>
          <c:showVal val="0"/>
          <c:showCatName val="0"/>
          <c:showSerName val="0"/>
          <c:showPercent val="0"/>
          <c:showBubbleSize val="0"/>
        </c:dLbls>
        <c:gapWidth val="50"/>
        <c:axId val="1658616112"/>
        <c:axId val="1658604112"/>
      </c:barChart>
      <c:catAx>
        <c:axId val="1658616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604112"/>
        <c:crosses val="autoZero"/>
        <c:auto val="1"/>
        <c:lblAlgn val="ctr"/>
        <c:lblOffset val="100"/>
        <c:noMultiLvlLbl val="0"/>
      </c:catAx>
      <c:valAx>
        <c:axId val="1658604112"/>
        <c:scaling>
          <c:orientation val="minMax"/>
        </c:scaling>
        <c:delete val="1"/>
        <c:axPos val="b"/>
        <c:numFmt formatCode="&quot;$&quot;0.0,&quot;K&quot;" sourceLinked="1"/>
        <c:majorTickMark val="none"/>
        <c:minorTickMark val="none"/>
        <c:tickLblPos val="nextTo"/>
        <c:crossAx val="165861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Excel.xlsx]SheetDesign!PivotTable5</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solidFill>
          <a:ln w="25400">
            <a:solidFill>
              <a:schemeClr val="tx1">
                <a:alpha val="80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solidFill>
          <a:ln w="25400">
            <a:solidFill>
              <a:schemeClr val="tx1">
                <a:alpha val="80000"/>
              </a:schemeClr>
            </a:solidFill>
          </a:ln>
          <a:effectLst>
            <a:innerShdw dist="12700" dir="16200000">
              <a:schemeClr val="lt1">
                <a:alpha val="75000"/>
              </a:schemeClr>
            </a:innerShdw>
          </a:effectLst>
        </c:spPr>
        <c:dLbl>
          <c:idx val="0"/>
          <c:layout>
            <c:manualLayout>
              <c:x val="-3.242886873480245E-19"/>
              <c:y val="-0.268485742379547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solidFill>
          <a:ln w="25400">
            <a:solidFill>
              <a:schemeClr val="tx1">
                <a:alpha val="80000"/>
              </a:schemeClr>
            </a:solidFill>
          </a:ln>
          <a:effectLst>
            <a:innerShdw dist="12700" dir="16200000">
              <a:schemeClr val="lt1">
                <a:alpha val="75000"/>
              </a:schemeClr>
            </a:innerShdw>
          </a:effectLst>
        </c:spPr>
        <c:dLbl>
          <c:idx val="0"/>
          <c:layout>
            <c:manualLayout>
              <c:x val="0"/>
              <c:y val="-0.3434119960668633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w="25400">
            <a:solidFill>
              <a:schemeClr val="tx1">
                <a:alpha val="80000"/>
              </a:schemeClr>
            </a:solidFill>
          </a:ln>
          <a:effectLst>
            <a:innerShdw dist="12700" dir="16200000">
              <a:schemeClr val="lt1">
                <a:alpha val="75000"/>
              </a:schemeClr>
            </a:innerShdw>
          </a:effectLst>
        </c:spPr>
        <c:dLbl>
          <c:idx val="0"/>
          <c:layout>
            <c:manualLayout>
              <c:x val="-2.2641508088455916E-3"/>
              <c:y val="-0.3434119960668633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solidFill>
          <a:ln w="25400">
            <a:solidFill>
              <a:schemeClr val="tx1">
                <a:alpha val="80000"/>
              </a:schemeClr>
            </a:solidFill>
          </a:ln>
          <a:effectLst>
            <a:innerShdw dist="12700" dir="16200000">
              <a:schemeClr val="lt1">
                <a:alpha val="75000"/>
              </a:schemeClr>
            </a:innerShdw>
          </a:effectLst>
        </c:spPr>
        <c:dLbl>
          <c:idx val="0"/>
          <c:layout>
            <c:manualLayout>
              <c:x val="2.2641508088455499E-3"/>
              <c:y val="-0.337168141592920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solidFill>
          <a:ln w="25400">
            <a:solidFill>
              <a:schemeClr val="tx1">
                <a:alpha val="80000"/>
              </a:schemeClr>
            </a:solidFill>
          </a:ln>
          <a:effectLst>
            <a:innerShdw dist="12700" dir="16200000">
              <a:schemeClr val="lt1">
                <a:alpha val="75000"/>
              </a:schemeClr>
            </a:innerShdw>
          </a:effectLst>
        </c:spPr>
        <c:dLbl>
          <c:idx val="0"/>
          <c:layout>
            <c:manualLayout>
              <c:x val="-4.5283016176911831E-3"/>
              <c:y val="-0.330924287118977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solidFill>
          <a:ln w="25400">
            <a:solidFill>
              <a:schemeClr val="tx1">
                <a:alpha val="80000"/>
              </a:schemeClr>
            </a:solidFill>
          </a:ln>
          <a:effectLst>
            <a:innerShdw dist="12700" dir="16200000">
              <a:schemeClr val="lt1">
                <a:alpha val="75000"/>
              </a:schemeClr>
            </a:innerShdw>
          </a:effectLst>
        </c:spPr>
        <c:dLbl>
          <c:idx val="0"/>
          <c:layout>
            <c:manualLayout>
              <c:x val="-1.5849055661919225E-2"/>
              <c:y val="-0.3246804326450345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solidFill>
          <a:ln w="25400">
            <a:solidFill>
              <a:schemeClr val="tx1">
                <a:alpha val="80000"/>
              </a:schemeClr>
            </a:solidFill>
          </a:ln>
          <a:effectLst>
            <a:innerShdw dist="12700" dir="16200000">
              <a:schemeClr val="lt1">
                <a:alpha val="75000"/>
              </a:schemeClr>
            </a:innerShdw>
          </a:effectLst>
        </c:spPr>
        <c:dLbl>
          <c:idx val="0"/>
          <c:layout>
            <c:manualLayout>
              <c:x val="-2.2641508088456744E-3"/>
              <c:y val="-0.4245821042281219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solidFill>
          <a:ln w="25400">
            <a:solidFill>
              <a:schemeClr val="tx1">
                <a:alpha val="80000"/>
              </a:schemeClr>
            </a:solidFill>
          </a:ln>
          <a:effectLst>
            <a:innerShdw dist="12700" dir="16200000">
              <a:schemeClr val="lt1">
                <a:alpha val="75000"/>
              </a:schemeClr>
            </a:innerShdw>
          </a:effectLst>
        </c:spPr>
        <c:dLbl>
          <c:idx val="0"/>
          <c:layout>
            <c:manualLayout>
              <c:x val="9.0566032353821997E-3"/>
              <c:y val="-0.3371681415929204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solidFill>
          <a:ln w="25400">
            <a:solidFill>
              <a:schemeClr val="tx1">
                <a:alpha val="80000"/>
              </a:schemeClr>
            </a:solidFill>
          </a:ln>
          <a:effectLst>
            <a:innerShdw dist="12700" dir="16200000">
              <a:schemeClr val="lt1">
                <a:alpha val="75000"/>
              </a:schemeClr>
            </a:innerShdw>
          </a:effectLst>
        </c:spPr>
        <c:dLbl>
          <c:idx val="0"/>
          <c:layout>
            <c:manualLayout>
              <c:x val="-1.1320754044227957E-2"/>
              <c:y val="-0.3246804326450344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707595393913454E-2"/>
          <c:y val="6.8682399213372658E-2"/>
          <c:w val="0.92458480921217312"/>
          <c:h val="0.80520255653883988"/>
        </c:manualLayout>
      </c:layout>
      <c:areaChart>
        <c:grouping val="standard"/>
        <c:varyColors val="0"/>
        <c:ser>
          <c:idx val="0"/>
          <c:order val="0"/>
          <c:tx>
            <c:strRef>
              <c:f>SheetDesign!$B$60</c:f>
              <c:strCache>
                <c:ptCount val="1"/>
                <c:pt idx="0">
                  <c:v>Total</c:v>
                </c:pt>
              </c:strCache>
            </c:strRef>
          </c:tx>
          <c:spPr>
            <a:solidFill>
              <a:srgbClr val="FFD200"/>
            </a:solidFill>
            <a:ln w="25400">
              <a:solidFill>
                <a:schemeClr val="tx1">
                  <a:alpha val="80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7639-487F-A57C-96CDCDA41C6F}"/>
              </c:ext>
            </c:extLst>
          </c:dPt>
          <c:dPt>
            <c:idx val="1"/>
            <c:bubble3D val="0"/>
            <c:extLst>
              <c:ext xmlns:c16="http://schemas.microsoft.com/office/drawing/2014/chart" uri="{C3380CC4-5D6E-409C-BE32-E72D297353CC}">
                <c16:uniqueId val="{00000002-7639-487F-A57C-96CDCDA41C6F}"/>
              </c:ext>
            </c:extLst>
          </c:dPt>
          <c:dPt>
            <c:idx val="2"/>
            <c:bubble3D val="0"/>
            <c:extLst>
              <c:ext xmlns:c16="http://schemas.microsoft.com/office/drawing/2014/chart" uri="{C3380CC4-5D6E-409C-BE32-E72D297353CC}">
                <c16:uniqueId val="{00000003-7639-487F-A57C-96CDCDA41C6F}"/>
              </c:ext>
            </c:extLst>
          </c:dPt>
          <c:dPt>
            <c:idx val="3"/>
            <c:bubble3D val="0"/>
            <c:extLst>
              <c:ext xmlns:c16="http://schemas.microsoft.com/office/drawing/2014/chart" uri="{C3380CC4-5D6E-409C-BE32-E72D297353CC}">
                <c16:uniqueId val="{00000004-7639-487F-A57C-96CDCDA41C6F}"/>
              </c:ext>
            </c:extLst>
          </c:dPt>
          <c:dPt>
            <c:idx val="4"/>
            <c:bubble3D val="0"/>
            <c:extLst>
              <c:ext xmlns:c16="http://schemas.microsoft.com/office/drawing/2014/chart" uri="{C3380CC4-5D6E-409C-BE32-E72D297353CC}">
                <c16:uniqueId val="{00000005-7639-487F-A57C-96CDCDA41C6F}"/>
              </c:ext>
            </c:extLst>
          </c:dPt>
          <c:dPt>
            <c:idx val="5"/>
            <c:bubble3D val="0"/>
            <c:extLst>
              <c:ext xmlns:c16="http://schemas.microsoft.com/office/drawing/2014/chart" uri="{C3380CC4-5D6E-409C-BE32-E72D297353CC}">
                <c16:uniqueId val="{00000006-7639-487F-A57C-96CDCDA41C6F}"/>
              </c:ext>
            </c:extLst>
          </c:dPt>
          <c:dLbls>
            <c:dLbl>
              <c:idx val="0"/>
              <c:layout>
                <c:manualLayout>
                  <c:x val="-3.242886873480245E-19"/>
                  <c:y val="-0.268485742379547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639-487F-A57C-96CDCDA41C6F}"/>
                </c:ext>
              </c:extLst>
            </c:dLbl>
            <c:dLbl>
              <c:idx val="1"/>
              <c:layout>
                <c:manualLayout>
                  <c:x val="0"/>
                  <c:y val="-0.343411996066863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639-487F-A57C-96CDCDA41C6F}"/>
                </c:ext>
              </c:extLst>
            </c:dLbl>
            <c:dLbl>
              <c:idx val="2"/>
              <c:layout>
                <c:manualLayout>
                  <c:x val="2.2641508088455499E-3"/>
                  <c:y val="-0.337168141592920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639-487F-A57C-96CDCDA41C6F}"/>
                </c:ext>
              </c:extLst>
            </c:dLbl>
            <c:dLbl>
              <c:idx val="3"/>
              <c:layout>
                <c:manualLayout>
                  <c:x val="-2.2641508088456744E-3"/>
                  <c:y val="-0.424582104228121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639-487F-A57C-96CDCDA41C6F}"/>
                </c:ext>
              </c:extLst>
            </c:dLbl>
            <c:dLbl>
              <c:idx val="4"/>
              <c:layout>
                <c:manualLayout>
                  <c:x val="9.0566032353821997E-3"/>
                  <c:y val="-0.3371681415929204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639-487F-A57C-96CDCDA41C6F}"/>
                </c:ext>
              </c:extLst>
            </c:dLbl>
            <c:dLbl>
              <c:idx val="5"/>
              <c:layout>
                <c:manualLayout>
                  <c:x val="-1.1320754044227957E-2"/>
                  <c:y val="-0.324680432645034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639-487F-A57C-96CDCDA41C6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SheetDesign!$A$61:$A$66</c:f>
              <c:strCache>
                <c:ptCount val="6"/>
                <c:pt idx="0">
                  <c:v>2011</c:v>
                </c:pt>
                <c:pt idx="1">
                  <c:v>2012</c:v>
                </c:pt>
                <c:pt idx="2">
                  <c:v>2015</c:v>
                </c:pt>
                <c:pt idx="3">
                  <c:v>2018</c:v>
                </c:pt>
                <c:pt idx="4">
                  <c:v>2020</c:v>
                </c:pt>
                <c:pt idx="5">
                  <c:v>2022</c:v>
                </c:pt>
              </c:strCache>
            </c:strRef>
          </c:cat>
          <c:val>
            <c:numRef>
              <c:f>SheetDesign!$B$61:$B$66</c:f>
              <c:numCache>
                <c:formatCode>"$"0.0,"K"</c:formatCode>
                <c:ptCount val="6"/>
                <c:pt idx="0">
                  <c:v>674.58960000000002</c:v>
                </c:pt>
                <c:pt idx="1">
                  <c:v>20891.961600000006</c:v>
                </c:pt>
                <c:pt idx="2">
                  <c:v>1918.2744000000002</c:v>
                </c:pt>
                <c:pt idx="3">
                  <c:v>19806.707599999998</c:v>
                </c:pt>
                <c:pt idx="4">
                  <c:v>8899.6828000000005</c:v>
                </c:pt>
                <c:pt idx="5">
                  <c:v>20003.242400000003</c:v>
                </c:pt>
              </c:numCache>
            </c:numRef>
          </c:val>
          <c:extLst>
            <c:ext xmlns:c16="http://schemas.microsoft.com/office/drawing/2014/chart" uri="{C3380CC4-5D6E-409C-BE32-E72D297353CC}">
              <c16:uniqueId val="{00000000-7639-487F-A57C-96CDCDA41C6F}"/>
            </c:ext>
          </c:extLst>
        </c:ser>
        <c:dLbls>
          <c:showLegendKey val="0"/>
          <c:showVal val="1"/>
          <c:showCatName val="0"/>
          <c:showSerName val="0"/>
          <c:showPercent val="0"/>
          <c:showBubbleSize val="0"/>
        </c:dLbls>
        <c:dropLines>
          <c:spPr>
            <a:ln w="9525" cap="flat" cmpd="sng" algn="ctr">
              <a:solidFill>
                <a:schemeClr val="accent5">
                  <a:lumMod val="60000"/>
                  <a:lumOff val="40000"/>
                  <a:alpha val="40000"/>
                </a:schemeClr>
              </a:solidFill>
              <a:round/>
            </a:ln>
            <a:effectLst/>
          </c:spPr>
        </c:dropLines>
        <c:axId val="1658625232"/>
        <c:axId val="1658605552"/>
      </c:areaChart>
      <c:catAx>
        <c:axId val="165862523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1658605552"/>
        <c:crosses val="autoZero"/>
        <c:auto val="1"/>
        <c:lblAlgn val="ctr"/>
        <c:lblOffset val="100"/>
        <c:noMultiLvlLbl val="0"/>
      </c:catAx>
      <c:valAx>
        <c:axId val="1658605552"/>
        <c:scaling>
          <c:orientation val="minMax"/>
        </c:scaling>
        <c:delete val="1"/>
        <c:axPos val="l"/>
        <c:numFmt formatCode="&quot;$&quot;0.0,&quot;K&quot;" sourceLinked="1"/>
        <c:majorTickMark val="out"/>
        <c:minorTickMark val="none"/>
        <c:tickLblPos val="nextTo"/>
        <c:crossAx val="16586252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Excel.xlsx]SheetDesign!PivotTable6</c:name>
    <c:fmtId val="1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5217864923747276"/>
              <c:y val="-6.20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50000"/>
            </a:schemeClr>
          </a:solidFill>
          <a:ln w="19050">
            <a:solidFill>
              <a:schemeClr val="lt1"/>
            </a:solidFill>
          </a:ln>
          <a:effectLst/>
        </c:spPr>
        <c:dLbl>
          <c:idx val="0"/>
          <c:layout>
            <c:manualLayout>
              <c:x val="0.18445896877269427"/>
              <c:y val="3.951111111111110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0.11528685548293391"/>
              <c:y val="-8.466666666666666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s>
    <c:plotArea>
      <c:layout>
        <c:manualLayout>
          <c:layoutTarget val="inner"/>
          <c:xMode val="edge"/>
          <c:yMode val="edge"/>
          <c:x val="0.20952977487291213"/>
          <c:y val="0.14069600000000002"/>
          <c:w val="0.59132098765432106"/>
          <c:h val="0.72377688888888903"/>
        </c:manualLayout>
      </c:layout>
      <c:doughnutChart>
        <c:varyColors val="1"/>
        <c:ser>
          <c:idx val="0"/>
          <c:order val="0"/>
          <c:tx>
            <c:strRef>
              <c:f>SheetDesign!$B$83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C8-42F5-A6A9-832D029F2D5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C8-42F5-A6A9-832D029F2D5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4C8-42F5-A6A9-832D029F2D5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SheetDesign!$A$84</c:f>
              <c:strCache>
                <c:ptCount val="1"/>
                <c:pt idx="0">
                  <c:v>Medium</c:v>
                </c:pt>
              </c:strCache>
            </c:strRef>
          </c:cat>
          <c:val>
            <c:numRef>
              <c:f>SheetDesign!$B$84</c:f>
              <c:numCache>
                <c:formatCode>"$"0.0,"K"</c:formatCode>
                <c:ptCount val="1"/>
                <c:pt idx="0">
                  <c:v>72194.458399999916</c:v>
                </c:pt>
              </c:numCache>
            </c:numRef>
          </c:val>
          <c:extLst>
            <c:ext xmlns:c16="http://schemas.microsoft.com/office/drawing/2014/chart" uri="{C3380CC4-5D6E-409C-BE32-E72D297353CC}">
              <c16:uniqueId val="{00000006-F4C8-42F5-A6A9-832D029F2D50}"/>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Excel.xlsx]SheetDesign!PivotTable8</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472C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55A1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SheetDesign!$B$111</c:f>
              <c:strCache>
                <c:ptCount val="1"/>
                <c:pt idx="0">
                  <c:v>Total</c:v>
                </c:pt>
              </c:strCache>
            </c:strRef>
          </c:tx>
          <c:spPr>
            <a:solidFill>
              <a:srgbClr val="C55A11"/>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SheetDesign!$A$112:$A$115</c:f>
              <c:strCache>
                <c:ptCount val="4"/>
                <c:pt idx="0">
                  <c:v>Grocery Store</c:v>
                </c:pt>
                <c:pt idx="1">
                  <c:v>Supermarket Type3</c:v>
                </c:pt>
                <c:pt idx="2">
                  <c:v>Supermarket Type2</c:v>
                </c:pt>
                <c:pt idx="3">
                  <c:v>Supermarket Type1</c:v>
                </c:pt>
              </c:strCache>
            </c:strRef>
          </c:cat>
          <c:val>
            <c:numRef>
              <c:f>SheetDesign!$B$112:$B$115</c:f>
              <c:numCache>
                <c:formatCode>"$"0.0,"K"</c:formatCode>
                <c:ptCount val="4"/>
                <c:pt idx="0">
                  <c:v>674.58960000000002</c:v>
                </c:pt>
                <c:pt idx="1">
                  <c:v>19806.707599999998</c:v>
                </c:pt>
                <c:pt idx="2">
                  <c:v>20003.242400000003</c:v>
                </c:pt>
                <c:pt idx="3">
                  <c:v>31709.918800000007</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0-A834-42A3-9C80-13C63285F3B9}"/>
            </c:ext>
          </c:extLst>
        </c:ser>
        <c:dLbls>
          <c:showLegendKey val="0"/>
          <c:showVal val="0"/>
          <c:showCatName val="0"/>
          <c:showSerName val="0"/>
          <c:showPercent val="0"/>
          <c:showBubbleSize val="0"/>
        </c:dLbls>
        <c:gapWidth val="60"/>
        <c:axId val="1658610352"/>
        <c:axId val="1658623792"/>
      </c:barChart>
      <c:catAx>
        <c:axId val="1658610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623792"/>
        <c:crosses val="autoZero"/>
        <c:auto val="1"/>
        <c:lblAlgn val="ctr"/>
        <c:lblOffset val="100"/>
        <c:noMultiLvlLbl val="0"/>
      </c:catAx>
      <c:valAx>
        <c:axId val="1658623792"/>
        <c:scaling>
          <c:orientation val="minMax"/>
        </c:scaling>
        <c:delete val="1"/>
        <c:axPos val="b"/>
        <c:numFmt formatCode="&quot;$&quot;0.0,&quot;K&quot;" sourceLinked="1"/>
        <c:majorTickMark val="none"/>
        <c:minorTickMark val="none"/>
        <c:tickLblPos val="nextTo"/>
        <c:crossAx val="165861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Excel.xlsx]SheetDesign!PivotTable9</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82666725552226"/>
          <c:y val="7.0353670634920637E-2"/>
          <c:w val="0.72901574803149605"/>
          <c:h val="0.84145188492063494"/>
        </c:manualLayout>
      </c:layout>
      <c:barChart>
        <c:barDir val="bar"/>
        <c:grouping val="clustered"/>
        <c:varyColors val="0"/>
        <c:ser>
          <c:idx val="0"/>
          <c:order val="0"/>
          <c:tx>
            <c:strRef>
              <c:f>SheetDesign!$B$121</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SheetDesign!$A$122:$A$125</c:f>
              <c:strCache>
                <c:ptCount val="4"/>
                <c:pt idx="0">
                  <c:v>Grocery Store</c:v>
                </c:pt>
                <c:pt idx="1">
                  <c:v>Supermarket Type3</c:v>
                </c:pt>
                <c:pt idx="2">
                  <c:v>Supermarket Type2</c:v>
                </c:pt>
                <c:pt idx="3">
                  <c:v>Supermarket Type1</c:v>
                </c:pt>
              </c:strCache>
            </c:strRef>
          </c:cat>
          <c:val>
            <c:numRef>
              <c:f>SheetDesign!$B$122:$B$125</c:f>
              <c:numCache>
                <c:formatCode>"$"0</c:formatCode>
                <c:ptCount val="4"/>
                <c:pt idx="0">
                  <c:v>112.4316</c:v>
                </c:pt>
                <c:pt idx="1">
                  <c:v>144.57450802919706</c:v>
                </c:pt>
                <c:pt idx="2">
                  <c:v>151.53971515151517</c:v>
                </c:pt>
                <c:pt idx="3">
                  <c:v>142.8374720720721</c:v>
                </c:pt>
              </c:numCache>
            </c:numRef>
          </c:val>
          <c:extLst>
            <c:ext xmlns:c16="http://schemas.microsoft.com/office/drawing/2014/chart" uri="{C3380CC4-5D6E-409C-BE32-E72D297353CC}">
              <c16:uniqueId val="{00000000-038C-4637-ABE7-8C1905A0F683}"/>
            </c:ext>
          </c:extLst>
        </c:ser>
        <c:dLbls>
          <c:showLegendKey val="0"/>
          <c:showVal val="0"/>
          <c:showCatName val="0"/>
          <c:showSerName val="0"/>
          <c:showPercent val="0"/>
          <c:showBubbleSize val="0"/>
        </c:dLbls>
        <c:gapWidth val="60"/>
        <c:axId val="1605951088"/>
        <c:axId val="1605941488"/>
      </c:barChart>
      <c:catAx>
        <c:axId val="1605951088"/>
        <c:scaling>
          <c:orientation val="minMax"/>
        </c:scaling>
        <c:delete val="1"/>
        <c:axPos val="l"/>
        <c:numFmt formatCode="General" sourceLinked="1"/>
        <c:majorTickMark val="out"/>
        <c:minorTickMark val="none"/>
        <c:tickLblPos val="nextTo"/>
        <c:crossAx val="1605941488"/>
        <c:crosses val="autoZero"/>
        <c:auto val="1"/>
        <c:lblAlgn val="ctr"/>
        <c:lblOffset val="100"/>
        <c:noMultiLvlLbl val="0"/>
      </c:catAx>
      <c:valAx>
        <c:axId val="1605941488"/>
        <c:scaling>
          <c:orientation val="minMax"/>
        </c:scaling>
        <c:delete val="1"/>
        <c:axPos val="b"/>
        <c:numFmt formatCode="&quot;$&quot;0" sourceLinked="1"/>
        <c:majorTickMark val="out"/>
        <c:minorTickMark val="none"/>
        <c:tickLblPos val="nextTo"/>
        <c:crossAx val="1605951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[ARUN KUMAR S_BlinkIT Grocery Data Excel.xlsx]SheetDesign!PivotTable10</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a:noFill/>
          </a:ln>
          <a:effectLst/>
        </c:spPr>
      </c:pivotFmt>
      <c:pivotFmt>
        <c:idx val="4"/>
        <c:spPr>
          <a:solidFill>
            <a:srgbClr val="D0AC2C"/>
          </a:solidFill>
          <a:ln>
            <a:noFill/>
          </a:ln>
          <a:effectLst/>
        </c:spPr>
      </c:pivotFmt>
      <c:pivotFmt>
        <c:idx val="5"/>
        <c:spPr>
          <a:solidFill>
            <a:srgbClr val="D0AC2C"/>
          </a:solidFill>
          <a:ln>
            <a:noFill/>
          </a:ln>
          <a:effectLst/>
        </c:spPr>
      </c:pivotFmt>
      <c:pivotFmt>
        <c:idx val="6"/>
        <c:spPr>
          <a:solidFill>
            <a:srgbClr val="D0AC2C"/>
          </a:solidFill>
          <a:ln>
            <a:noFill/>
          </a:ln>
          <a:effectLst/>
        </c:spPr>
      </c:pivotFmt>
    </c:pivotFmts>
    <c:plotArea>
      <c:layout>
        <c:manualLayout>
          <c:layoutTarget val="inner"/>
          <c:xMode val="edge"/>
          <c:yMode val="edge"/>
          <c:x val="0.33268048583580268"/>
          <c:y val="6.9295634920634924E-2"/>
          <c:w val="0.45252253958804084"/>
          <c:h val="0.86140873015873021"/>
        </c:manualLayout>
      </c:layout>
      <c:barChart>
        <c:barDir val="bar"/>
        <c:grouping val="clustered"/>
        <c:varyColors val="0"/>
        <c:ser>
          <c:idx val="0"/>
          <c:order val="0"/>
          <c:tx>
            <c:strRef>
              <c:f>SheetDesign!$B$131</c:f>
              <c:strCache>
                <c:ptCount val="1"/>
                <c:pt idx="0">
                  <c:v>Total</c:v>
                </c:pt>
              </c:strCache>
            </c:strRef>
          </c:tx>
          <c:spPr>
            <a:solidFill>
              <a:schemeClr val="accent1"/>
            </a:solidFill>
            <a:ln>
              <a:noFill/>
            </a:ln>
            <a:effectLst/>
          </c:spPr>
          <c:invertIfNegative val="0"/>
          <c:dPt>
            <c:idx val="0"/>
            <c:invertIfNegative val="0"/>
            <c:bubble3D val="0"/>
            <c:spPr>
              <a:solidFill>
                <a:srgbClr val="D0AC2C"/>
              </a:solidFill>
              <a:ln>
                <a:noFill/>
              </a:ln>
              <a:effectLst/>
            </c:spPr>
            <c:extLst>
              <c:ext xmlns:c16="http://schemas.microsoft.com/office/drawing/2014/chart" uri="{C3380CC4-5D6E-409C-BE32-E72D297353CC}">
                <c16:uniqueId val="{00000004-4718-4C1A-9453-7DC8DD2D90AE}"/>
              </c:ext>
            </c:extLst>
          </c:dPt>
          <c:dPt>
            <c:idx val="1"/>
            <c:invertIfNegative val="0"/>
            <c:bubble3D val="0"/>
            <c:spPr>
              <a:solidFill>
                <a:srgbClr val="D0AC2C"/>
              </a:solidFill>
              <a:ln>
                <a:noFill/>
              </a:ln>
              <a:effectLst/>
            </c:spPr>
            <c:extLst>
              <c:ext xmlns:c16="http://schemas.microsoft.com/office/drawing/2014/chart" uri="{C3380CC4-5D6E-409C-BE32-E72D297353CC}">
                <c16:uniqueId val="{00000003-4718-4C1A-9453-7DC8DD2D90AE}"/>
              </c:ext>
            </c:extLst>
          </c:dPt>
          <c:dPt>
            <c:idx val="2"/>
            <c:invertIfNegative val="0"/>
            <c:bubble3D val="0"/>
            <c:spPr>
              <a:solidFill>
                <a:srgbClr val="D0AC2C"/>
              </a:solidFill>
              <a:ln>
                <a:noFill/>
              </a:ln>
              <a:effectLst/>
            </c:spPr>
            <c:extLst>
              <c:ext xmlns:c16="http://schemas.microsoft.com/office/drawing/2014/chart" uri="{C3380CC4-5D6E-409C-BE32-E72D297353CC}">
                <c16:uniqueId val="{00000002-4718-4C1A-9453-7DC8DD2D90AE}"/>
              </c:ext>
            </c:extLst>
          </c:dPt>
          <c:dPt>
            <c:idx val="3"/>
            <c:invertIfNegative val="0"/>
            <c:bubble3D val="0"/>
            <c:spPr>
              <a:solidFill>
                <a:srgbClr val="D0AC2C"/>
              </a:solidFill>
              <a:ln>
                <a:noFill/>
              </a:ln>
              <a:effectLst/>
            </c:spPr>
            <c:extLst>
              <c:ext xmlns:c16="http://schemas.microsoft.com/office/drawing/2014/chart" uri="{C3380CC4-5D6E-409C-BE32-E72D297353CC}">
                <c16:uniqueId val="{00000001-4718-4C1A-9453-7DC8DD2D90A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SheetDesign!$A$132:$A$135</c:f>
              <c:strCache>
                <c:ptCount val="4"/>
                <c:pt idx="0">
                  <c:v>Grocery Store</c:v>
                </c:pt>
                <c:pt idx="1">
                  <c:v>Supermarket Type3</c:v>
                </c:pt>
                <c:pt idx="2">
                  <c:v>Supermarket Type2</c:v>
                </c:pt>
                <c:pt idx="3">
                  <c:v>Supermarket Type1</c:v>
                </c:pt>
              </c:strCache>
            </c:strRef>
          </c:cat>
          <c:val>
            <c:numRef>
              <c:f>SheetDesign!$B$132:$B$135</c:f>
              <c:numCache>
                <c:formatCode>General</c:formatCode>
                <c:ptCount val="4"/>
                <c:pt idx="0">
                  <c:v>6</c:v>
                </c:pt>
                <c:pt idx="1">
                  <c:v>137</c:v>
                </c:pt>
                <c:pt idx="2">
                  <c:v>132</c:v>
                </c:pt>
                <c:pt idx="3">
                  <c:v>222</c:v>
                </c:pt>
              </c:numCache>
            </c:numRef>
          </c:val>
          <c:extLst>
            <c:ext xmlns:c16="http://schemas.microsoft.com/office/drawing/2014/chart" uri="{C3380CC4-5D6E-409C-BE32-E72D297353CC}">
              <c16:uniqueId val="{00000000-4718-4C1A-9453-7DC8DD2D90AE}"/>
            </c:ext>
          </c:extLst>
        </c:ser>
        <c:dLbls>
          <c:showLegendKey val="0"/>
          <c:showVal val="0"/>
          <c:showCatName val="0"/>
          <c:showSerName val="0"/>
          <c:showPercent val="0"/>
          <c:showBubbleSize val="0"/>
        </c:dLbls>
        <c:gapWidth val="60"/>
        <c:axId val="1755827712"/>
        <c:axId val="1755829152"/>
      </c:barChart>
      <c:catAx>
        <c:axId val="1755827712"/>
        <c:scaling>
          <c:orientation val="minMax"/>
        </c:scaling>
        <c:delete val="1"/>
        <c:axPos val="l"/>
        <c:numFmt formatCode="General" sourceLinked="1"/>
        <c:majorTickMark val="none"/>
        <c:minorTickMark val="none"/>
        <c:tickLblPos val="nextTo"/>
        <c:crossAx val="1755829152"/>
        <c:crosses val="autoZero"/>
        <c:auto val="1"/>
        <c:lblAlgn val="ctr"/>
        <c:lblOffset val="100"/>
        <c:noMultiLvlLbl val="0"/>
      </c:catAx>
      <c:valAx>
        <c:axId val="1755829152"/>
        <c:scaling>
          <c:orientation val="minMax"/>
        </c:scaling>
        <c:delete val="1"/>
        <c:axPos val="b"/>
        <c:numFmt formatCode="General" sourceLinked="1"/>
        <c:majorTickMark val="none"/>
        <c:minorTickMark val="none"/>
        <c:tickLblPos val="nextTo"/>
        <c:crossAx val="175582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60D857B9-5B80-4367-8657-DDEA7D0B8BED}">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60D857B9-5B80-4367-8657-DDEA7D0B8BED}">
          <cx:dataPt idx="0">
            <cx:spPr>
              <a:solidFill>
                <a:srgbClr val="D0AC2C"/>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0" value="1"/>
          </cx:dataLabels>
          <cx:dataId val="0"/>
        </cx:series>
      </cx:plotAreaRegion>
      <cx:axis id="0">
        <cx:catScaling gapWidth="0.349999994"/>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281940</xdr:colOff>
      <xdr:row>0</xdr:row>
      <xdr:rowOff>251461</xdr:rowOff>
    </xdr:from>
    <xdr:to>
      <xdr:col>8</xdr:col>
      <xdr:colOff>99060</xdr:colOff>
      <xdr:row>8</xdr:row>
      <xdr:rowOff>45721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1E43A48D-D107-E304-9BFC-704FFD32EBCE}"/>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442460" y="251461"/>
              <a:ext cx="1828800" cy="1463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552450</xdr:colOff>
      <xdr:row>11</xdr:row>
      <xdr:rowOff>3810</xdr:rowOff>
    </xdr:from>
    <xdr:to>
      <xdr:col>5</xdr:col>
      <xdr:colOff>121920</xdr:colOff>
      <xdr:row>19</xdr:row>
      <xdr:rowOff>167640</xdr:rowOff>
    </xdr:to>
    <xdr:graphicFrame macro="">
      <xdr:nvGraphicFramePr>
        <xdr:cNvPr id="3" name="Chart 2">
          <a:extLst>
            <a:ext uri="{FF2B5EF4-FFF2-40B4-BE49-F238E27FC236}">
              <a16:creationId xmlns:a16="http://schemas.microsoft.com/office/drawing/2014/main" id="{81C76AE2-4501-FBE6-200A-B34A0887FB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560070</xdr:colOff>
      <xdr:row>24</xdr:row>
      <xdr:rowOff>133350</xdr:rowOff>
    </xdr:from>
    <xdr:to>
      <xdr:col>6</xdr:col>
      <xdr:colOff>350520</xdr:colOff>
      <xdr:row>30</xdr:row>
      <xdr:rowOff>167640</xdr:rowOff>
    </xdr:to>
    <xdr:graphicFrame macro="">
      <xdr:nvGraphicFramePr>
        <xdr:cNvPr id="4" name="Chart 3">
          <a:extLst>
            <a:ext uri="{FF2B5EF4-FFF2-40B4-BE49-F238E27FC236}">
              <a16:creationId xmlns:a16="http://schemas.microsoft.com/office/drawing/2014/main" id="{10D86188-875E-B353-2C00-BB18B1B4C7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224790</xdr:colOff>
      <xdr:row>35</xdr:row>
      <xdr:rowOff>148590</xdr:rowOff>
    </xdr:from>
    <xdr:to>
      <xdr:col>7</xdr:col>
      <xdr:colOff>198120</xdr:colOff>
      <xdr:row>49</xdr:row>
      <xdr:rowOff>110490</xdr:rowOff>
    </xdr:to>
    <xdr:graphicFrame macro="">
      <xdr:nvGraphicFramePr>
        <xdr:cNvPr id="5" name="Chart 4">
          <a:extLst>
            <a:ext uri="{FF2B5EF4-FFF2-40B4-BE49-F238E27FC236}">
              <a16:creationId xmlns:a16="http://schemas.microsoft.com/office/drawing/2014/main" id="{41D20CB9-B357-6E95-D3B1-5E054B62B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361950</xdr:colOff>
      <xdr:row>59</xdr:row>
      <xdr:rowOff>15240</xdr:rowOff>
    </xdr:from>
    <xdr:to>
      <xdr:col>8</xdr:col>
      <xdr:colOff>491490</xdr:colOff>
      <xdr:row>69</xdr:row>
      <xdr:rowOff>110490</xdr:rowOff>
    </xdr:to>
    <xdr:graphicFrame macro="">
      <xdr:nvGraphicFramePr>
        <xdr:cNvPr id="6" name="Chart 5">
          <a:extLst>
            <a:ext uri="{FF2B5EF4-FFF2-40B4-BE49-F238E27FC236}">
              <a16:creationId xmlns:a16="http://schemas.microsoft.com/office/drawing/2014/main" id="{B1998E0E-7A65-E9A4-5A75-F8B5A70AAC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560070</xdr:colOff>
      <xdr:row>77</xdr:row>
      <xdr:rowOff>19050</xdr:rowOff>
    </xdr:from>
    <xdr:to>
      <xdr:col>6</xdr:col>
      <xdr:colOff>121920</xdr:colOff>
      <xdr:row>86</xdr:row>
      <xdr:rowOff>99060</xdr:rowOff>
    </xdr:to>
    <xdr:graphicFrame macro="">
      <xdr:nvGraphicFramePr>
        <xdr:cNvPr id="8" name="Chart 7">
          <a:extLst>
            <a:ext uri="{FF2B5EF4-FFF2-40B4-BE49-F238E27FC236}">
              <a16:creationId xmlns:a16="http://schemas.microsoft.com/office/drawing/2014/main" id="{6367AE81-0C41-9CE9-F8EB-561C033E3E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445770</xdr:colOff>
      <xdr:row>94</xdr:row>
      <xdr:rowOff>194310</xdr:rowOff>
    </xdr:from>
    <xdr:to>
      <xdr:col>9</xdr:col>
      <xdr:colOff>609600</xdr:colOff>
      <xdr:row>102</xdr:row>
      <xdr:rowOff>152400</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F26FF35D-FB53-FB19-34C9-13008566E8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185410" y="19145250"/>
              <a:ext cx="2846070" cy="15659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556260</xdr:colOff>
      <xdr:row>110</xdr:row>
      <xdr:rowOff>182880</xdr:rowOff>
    </xdr:from>
    <xdr:to>
      <xdr:col>5</xdr:col>
      <xdr:colOff>232834</xdr:colOff>
      <xdr:row>115</xdr:row>
      <xdr:rowOff>74083</xdr:rowOff>
    </xdr:to>
    <xdr:graphicFrame macro="">
      <xdr:nvGraphicFramePr>
        <xdr:cNvPr id="11" name="Chart 10">
          <a:extLst>
            <a:ext uri="{FF2B5EF4-FFF2-40B4-BE49-F238E27FC236}">
              <a16:creationId xmlns:a16="http://schemas.microsoft.com/office/drawing/2014/main" id="{CEB875E5-EC29-227C-973E-947363F272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552450</xdr:colOff>
      <xdr:row>119</xdr:row>
      <xdr:rowOff>19050</xdr:rowOff>
    </xdr:from>
    <xdr:to>
      <xdr:col>5</xdr:col>
      <xdr:colOff>137584</xdr:colOff>
      <xdr:row>124</xdr:row>
      <xdr:rowOff>137583</xdr:rowOff>
    </xdr:to>
    <xdr:graphicFrame macro="">
      <xdr:nvGraphicFramePr>
        <xdr:cNvPr id="12" name="Chart 11">
          <a:extLst>
            <a:ext uri="{FF2B5EF4-FFF2-40B4-BE49-F238E27FC236}">
              <a16:creationId xmlns:a16="http://schemas.microsoft.com/office/drawing/2014/main" id="{8D631913-3562-EFBA-3A50-24E801FDFF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544831</xdr:colOff>
      <xdr:row>129</xdr:row>
      <xdr:rowOff>194311</xdr:rowOff>
    </xdr:from>
    <xdr:to>
      <xdr:col>5</xdr:col>
      <xdr:colOff>497418</xdr:colOff>
      <xdr:row>135</xdr:row>
      <xdr:rowOff>95251</xdr:rowOff>
    </xdr:to>
    <xdr:graphicFrame macro="">
      <xdr:nvGraphicFramePr>
        <xdr:cNvPr id="13" name="Chart 12">
          <a:extLst>
            <a:ext uri="{FF2B5EF4-FFF2-40B4-BE49-F238E27FC236}">
              <a16:creationId xmlns:a16="http://schemas.microsoft.com/office/drawing/2014/main" id="{60E5686F-447B-5D0C-E6AB-507E493FC7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11</xdr:col>
      <xdr:colOff>556809</xdr:colOff>
      <xdr:row>1</xdr:row>
      <xdr:rowOff>8923</xdr:rowOff>
    </xdr:from>
    <xdr:to>
      <xdr:col>14</xdr:col>
      <xdr:colOff>367338</xdr:colOff>
      <xdr:row>14</xdr:row>
      <xdr:rowOff>68390</xdr:rowOff>
    </xdr:to>
    <mc:AlternateContent xmlns:mc="http://schemas.openxmlformats.org/markup-compatibility/2006" xmlns:a14="http://schemas.microsoft.com/office/drawing/2010/main">
      <mc:Choice Requires="a14">
        <xdr:graphicFrame macro="">
          <xdr:nvGraphicFramePr>
            <xdr:cNvPr id="14" name="Outlet Location Type">
              <a:extLst>
                <a:ext uri="{FF2B5EF4-FFF2-40B4-BE49-F238E27FC236}">
                  <a16:creationId xmlns:a16="http://schemas.microsoft.com/office/drawing/2014/main" id="{4097E696-2CA4-3A1A-6A5E-055DC19569DB}"/>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9453674" y="269788"/>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381892</xdr:colOff>
      <xdr:row>1</xdr:row>
      <xdr:rowOff>12494</xdr:rowOff>
    </xdr:from>
    <xdr:to>
      <xdr:col>11</xdr:col>
      <xdr:colOff>192422</xdr:colOff>
      <xdr:row>14</xdr:row>
      <xdr:rowOff>27459</xdr:rowOff>
    </xdr:to>
    <mc:AlternateContent xmlns:mc="http://schemas.openxmlformats.org/markup-compatibility/2006" xmlns:a14="http://schemas.microsoft.com/office/drawing/2010/main">
      <mc:Choice Requires="a14">
        <xdr:graphicFrame macro="">
          <xdr:nvGraphicFramePr>
            <xdr:cNvPr id="16" name="Item Type">
              <a:extLst>
                <a:ext uri="{FF2B5EF4-FFF2-40B4-BE49-F238E27FC236}">
                  <a16:creationId xmlns:a16="http://schemas.microsoft.com/office/drawing/2014/main" id="{48E05753-CEE4-D9B3-E6C5-F99D2BD776F0}"/>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7260487" y="273359"/>
              <a:ext cx="1828800" cy="26510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547832</xdr:colOff>
      <xdr:row>1</xdr:row>
      <xdr:rowOff>173913</xdr:rowOff>
    </xdr:from>
    <xdr:to>
      <xdr:col>25</xdr:col>
      <xdr:colOff>555512</xdr:colOff>
      <xdr:row>41</xdr:row>
      <xdr:rowOff>88161</xdr:rowOff>
    </xdr:to>
    <xdr:sp macro="" textlink="">
      <xdr:nvSpPr>
        <xdr:cNvPr id="2" name="Rectangle 1">
          <a:extLst>
            <a:ext uri="{FF2B5EF4-FFF2-40B4-BE49-F238E27FC236}">
              <a16:creationId xmlns:a16="http://schemas.microsoft.com/office/drawing/2014/main" id="{71AFAE05-CBEA-EFC1-0070-404BA77C078E}"/>
            </a:ext>
          </a:extLst>
        </xdr:cNvPr>
        <xdr:cNvSpPr/>
      </xdr:nvSpPr>
      <xdr:spPr>
        <a:xfrm>
          <a:off x="2556741" y="370186"/>
          <a:ext cx="14739680" cy="7765157"/>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127038</xdr:colOff>
      <xdr:row>3</xdr:row>
      <xdr:rowOff>0</xdr:rowOff>
    </xdr:from>
    <xdr:to>
      <xdr:col>7</xdr:col>
      <xdr:colOff>322788</xdr:colOff>
      <xdr:row>40</xdr:row>
      <xdr:rowOff>83917</xdr:rowOff>
    </xdr:to>
    <xdr:sp macro="" textlink="">
      <xdr:nvSpPr>
        <xdr:cNvPr id="3" name="Rectangle: Top Corners Rounded 2">
          <a:extLst>
            <a:ext uri="{FF2B5EF4-FFF2-40B4-BE49-F238E27FC236}">
              <a16:creationId xmlns:a16="http://schemas.microsoft.com/office/drawing/2014/main" id="{35271324-B363-3F54-17A2-B3620C89C20E}"/>
            </a:ext>
          </a:extLst>
        </xdr:cNvPr>
        <xdr:cNvSpPr/>
      </xdr:nvSpPr>
      <xdr:spPr>
        <a:xfrm rot="5400000">
          <a:off x="130038" y="3267250"/>
          <a:ext cx="7524000" cy="2196000"/>
        </a:xfrm>
        <a:prstGeom prst="round2SameRect">
          <a:avLst>
            <a:gd name="adj1" fmla="val 22450"/>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158750</xdr:colOff>
      <xdr:row>3</xdr:row>
      <xdr:rowOff>95250</xdr:rowOff>
    </xdr:from>
    <xdr:to>
      <xdr:col>7</xdr:col>
      <xdr:colOff>74083</xdr:colOff>
      <xdr:row>6</xdr:row>
      <xdr:rowOff>10583</xdr:rowOff>
    </xdr:to>
    <xdr:sp macro="" textlink="">
      <xdr:nvSpPr>
        <xdr:cNvPr id="4" name="TextBox 3">
          <a:extLst>
            <a:ext uri="{FF2B5EF4-FFF2-40B4-BE49-F238E27FC236}">
              <a16:creationId xmlns:a16="http://schemas.microsoft.com/office/drawing/2014/main" id="{B27E5407-5766-7DF7-2727-14E82B42DBA0}"/>
            </a:ext>
          </a:extLst>
        </xdr:cNvPr>
        <xdr:cNvSpPr txBox="1"/>
      </xdr:nvSpPr>
      <xdr:spPr>
        <a:xfrm>
          <a:off x="2825750" y="698500"/>
          <a:ext cx="1915583" cy="518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4</xdr:col>
      <xdr:colOff>289983</xdr:colOff>
      <xdr:row>6</xdr:row>
      <xdr:rowOff>25400</xdr:rowOff>
    </xdr:from>
    <xdr:to>
      <xdr:col>6</xdr:col>
      <xdr:colOff>645583</xdr:colOff>
      <xdr:row>6</xdr:row>
      <xdr:rowOff>190499</xdr:rowOff>
    </xdr:to>
    <xdr:sp macro="" textlink="">
      <xdr:nvSpPr>
        <xdr:cNvPr id="5" name="TextBox 4">
          <a:extLst>
            <a:ext uri="{FF2B5EF4-FFF2-40B4-BE49-F238E27FC236}">
              <a16:creationId xmlns:a16="http://schemas.microsoft.com/office/drawing/2014/main" id="{DB976263-3B66-43B8-BE29-EDB44FCF1EBC}"/>
            </a:ext>
          </a:extLst>
        </xdr:cNvPr>
        <xdr:cNvSpPr txBox="1"/>
      </xdr:nvSpPr>
      <xdr:spPr>
        <a:xfrm>
          <a:off x="2956983" y="1231900"/>
          <a:ext cx="1689100" cy="165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ysClr val="windowText" lastClr="000000"/>
              </a:solidFill>
              <a:latin typeface="Aptos display" panose="020F0502020204030204" pitchFamily="34" charset="0"/>
              <a:ea typeface="Segoe UI Black" panose="020B0A02040204020203" pitchFamily="34" charset="0"/>
            </a:rPr>
            <a:t>India's</a:t>
          </a:r>
          <a:r>
            <a:rPr lang="en-IN" sz="1200" b="1" baseline="0">
              <a:solidFill>
                <a:sysClr val="windowText" lastClr="000000"/>
              </a:solidFill>
              <a:latin typeface="Aptos display" panose="020F0502020204030204" pitchFamily="34" charset="0"/>
              <a:ea typeface="Segoe UI Black" panose="020B0A02040204020203" pitchFamily="34" charset="0"/>
            </a:rPr>
            <a:t> Last Minute App</a:t>
          </a:r>
          <a:endParaRPr lang="en-IN" sz="1200" b="1">
            <a:solidFill>
              <a:sysClr val="windowText" lastClr="000000"/>
            </a:solidFill>
            <a:latin typeface="Aptos display" panose="020F0502020204030204" pitchFamily="34" charset="0"/>
            <a:ea typeface="Segoe UI Black" panose="020B0A02040204020203" pitchFamily="34" charset="0"/>
          </a:endParaRPr>
        </a:p>
      </xdr:txBody>
    </xdr:sp>
    <xdr:clientData/>
  </xdr:twoCellAnchor>
  <xdr:twoCellAnchor>
    <xdr:from>
      <xdr:col>7</xdr:col>
      <xdr:colOff>559857</xdr:colOff>
      <xdr:row>3</xdr:row>
      <xdr:rowOff>17991</xdr:rowOff>
    </xdr:from>
    <xdr:to>
      <xdr:col>16</xdr:col>
      <xdr:colOff>262674</xdr:colOff>
      <xdr:row>14</xdr:row>
      <xdr:rowOff>116266</xdr:rowOff>
    </xdr:to>
    <xdr:grpSp>
      <xdr:nvGrpSpPr>
        <xdr:cNvPr id="10" name="Group 9">
          <a:extLst>
            <a:ext uri="{FF2B5EF4-FFF2-40B4-BE49-F238E27FC236}">
              <a16:creationId xmlns:a16="http://schemas.microsoft.com/office/drawing/2014/main" id="{BD691322-8B83-7291-7B21-5407F0C55F57}"/>
            </a:ext>
          </a:extLst>
        </xdr:cNvPr>
        <xdr:cNvGrpSpPr/>
      </xdr:nvGrpSpPr>
      <xdr:grpSpPr>
        <a:xfrm>
          <a:off x="5227107" y="621241"/>
          <a:ext cx="5703567" cy="2310192"/>
          <a:chOff x="5227107" y="621241"/>
          <a:chExt cx="5703567" cy="2310192"/>
        </a:xfrm>
      </xdr:grpSpPr>
      <xdr:sp macro="" textlink="">
        <xdr:nvSpPr>
          <xdr:cNvPr id="6" name="Rectangle: Rounded Corners 5">
            <a:extLst>
              <a:ext uri="{FF2B5EF4-FFF2-40B4-BE49-F238E27FC236}">
                <a16:creationId xmlns:a16="http://schemas.microsoft.com/office/drawing/2014/main" id="{BFB3DB78-6FA8-21F2-2E3D-8E4D6FD5A5EE}"/>
              </a:ext>
            </a:extLst>
          </xdr:cNvPr>
          <xdr:cNvSpPr/>
        </xdr:nvSpPr>
        <xdr:spPr>
          <a:xfrm>
            <a:off x="5227107" y="621241"/>
            <a:ext cx="2736000" cy="1047600"/>
          </a:xfrm>
          <a:prstGeom prst="roundRect">
            <a:avLst/>
          </a:prstGeom>
          <a:gradFill>
            <a:gsLst>
              <a:gs pos="0">
                <a:srgbClr val="FFD200">
                  <a:alpha val="60000"/>
                </a:srgbClr>
              </a:gs>
              <a:gs pos="100000">
                <a:schemeClr val="accent6">
                  <a:lumMod val="50000"/>
                  <a:alpha val="50000"/>
                </a:schemeClr>
              </a:gs>
              <a:gs pos="40000">
                <a:schemeClr val="accent6">
                  <a:lumMod val="75000"/>
                  <a:alpha val="45000"/>
                </a:schemeClr>
              </a:gs>
            </a:gsLst>
            <a:lin ang="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253C910B-41DB-485A-B7B0-877526FB9998}"/>
              </a:ext>
            </a:extLst>
          </xdr:cNvPr>
          <xdr:cNvSpPr/>
        </xdr:nvSpPr>
        <xdr:spPr>
          <a:xfrm>
            <a:off x="8194674" y="621241"/>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B537455F-5491-4509-8B1F-76A4CCAAC144}"/>
              </a:ext>
            </a:extLst>
          </xdr:cNvPr>
          <xdr:cNvSpPr/>
        </xdr:nvSpPr>
        <xdr:spPr>
          <a:xfrm>
            <a:off x="5227107" y="1883833"/>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t>
            </a:r>
          </a:p>
        </xdr:txBody>
      </xdr:sp>
      <xdr:sp macro="" textlink="">
        <xdr:nvSpPr>
          <xdr:cNvPr id="9" name="Rectangle: Rounded Corners 8">
            <a:extLst>
              <a:ext uri="{FF2B5EF4-FFF2-40B4-BE49-F238E27FC236}">
                <a16:creationId xmlns:a16="http://schemas.microsoft.com/office/drawing/2014/main" id="{2345DE3A-3082-4E2E-89C7-88685B8363D1}"/>
              </a:ext>
            </a:extLst>
          </xdr:cNvPr>
          <xdr:cNvSpPr/>
        </xdr:nvSpPr>
        <xdr:spPr>
          <a:xfrm>
            <a:off x="8194674" y="1883833"/>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7</xdr:col>
      <xdr:colOff>605368</xdr:colOff>
      <xdr:row>3</xdr:row>
      <xdr:rowOff>129118</xdr:rowOff>
    </xdr:from>
    <xdr:to>
      <xdr:col>9</xdr:col>
      <xdr:colOff>520701</xdr:colOff>
      <xdr:row>5</xdr:row>
      <xdr:rowOff>76200</xdr:rowOff>
    </xdr:to>
    <xdr:sp macro="" textlink="SheetDesign!$A$8">
      <xdr:nvSpPr>
        <xdr:cNvPr id="11" name="TextBox 10">
          <a:extLst>
            <a:ext uri="{FF2B5EF4-FFF2-40B4-BE49-F238E27FC236}">
              <a16:creationId xmlns:a16="http://schemas.microsoft.com/office/drawing/2014/main" id="{5D4A0CC0-A2D3-46A2-9836-562F7391E4D7}"/>
            </a:ext>
          </a:extLst>
        </xdr:cNvPr>
        <xdr:cNvSpPr txBox="1"/>
      </xdr:nvSpPr>
      <xdr:spPr>
        <a:xfrm>
          <a:off x="5272618" y="732368"/>
          <a:ext cx="1248833" cy="349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7511BB-92E9-46E6-833B-AB322E655762}" type="TxLink">
            <a:rPr lang="en-US" sz="2400" b="1" i="0" u="none" strike="noStrike">
              <a:solidFill>
                <a:srgbClr val="000000"/>
              </a:solidFill>
              <a:latin typeface="Calibri"/>
              <a:ea typeface="Calibri"/>
              <a:cs typeface="Calibri"/>
            </a:rPr>
            <a:pPr algn="ctr"/>
            <a:t>$0.07M</a:t>
          </a:fld>
          <a:endParaRPr lang="en-IN" sz="2400" b="1"/>
        </a:p>
      </xdr:txBody>
    </xdr:sp>
    <xdr:clientData/>
  </xdr:twoCellAnchor>
  <xdr:twoCellAnchor>
    <xdr:from>
      <xdr:col>7</xdr:col>
      <xdr:colOff>589491</xdr:colOff>
      <xdr:row>4</xdr:row>
      <xdr:rowOff>160867</xdr:rowOff>
    </xdr:from>
    <xdr:to>
      <xdr:col>10</xdr:col>
      <xdr:colOff>7407</xdr:colOff>
      <xdr:row>7</xdr:row>
      <xdr:rowOff>76200</xdr:rowOff>
    </xdr:to>
    <xdr:sp macro="" textlink="">
      <xdr:nvSpPr>
        <xdr:cNvPr id="13" name="TextBox 12">
          <a:extLst>
            <a:ext uri="{FF2B5EF4-FFF2-40B4-BE49-F238E27FC236}">
              <a16:creationId xmlns:a16="http://schemas.microsoft.com/office/drawing/2014/main" id="{97A5EDAC-5602-87D3-0CE7-B0B1DE455DDD}"/>
            </a:ext>
          </a:extLst>
        </xdr:cNvPr>
        <xdr:cNvSpPr txBox="1"/>
      </xdr:nvSpPr>
      <xdr:spPr>
        <a:xfrm>
          <a:off x="5256741" y="965200"/>
          <a:ext cx="1418166" cy="518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Segoe Semi bold"/>
            </a:rPr>
            <a:t>TOTAL SALES</a:t>
          </a:r>
        </a:p>
      </xdr:txBody>
    </xdr:sp>
    <xdr:clientData/>
  </xdr:twoCellAnchor>
  <xdr:twoCellAnchor>
    <xdr:from>
      <xdr:col>12</xdr:col>
      <xdr:colOff>138643</xdr:colOff>
      <xdr:row>3</xdr:row>
      <xdr:rowOff>129118</xdr:rowOff>
    </xdr:from>
    <xdr:to>
      <xdr:col>14</xdr:col>
      <xdr:colOff>53976</xdr:colOff>
      <xdr:row>5</xdr:row>
      <xdr:rowOff>76200</xdr:rowOff>
    </xdr:to>
    <xdr:sp macro="" textlink="SheetDesign!B8">
      <xdr:nvSpPr>
        <xdr:cNvPr id="14" name="TextBox 13">
          <a:extLst>
            <a:ext uri="{FF2B5EF4-FFF2-40B4-BE49-F238E27FC236}">
              <a16:creationId xmlns:a16="http://schemas.microsoft.com/office/drawing/2014/main" id="{FFC1C52B-FD87-40A2-B315-F5EFB7A7A636}"/>
            </a:ext>
          </a:extLst>
        </xdr:cNvPr>
        <xdr:cNvSpPr txBox="1"/>
      </xdr:nvSpPr>
      <xdr:spPr>
        <a:xfrm>
          <a:off x="8139643" y="732368"/>
          <a:ext cx="1248833" cy="349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E6D448-0550-4E05-A5B6-157BE4656E94}" type="TxLink">
            <a:rPr lang="en-US" sz="2400" b="1" i="0" u="none" strike="noStrike">
              <a:solidFill>
                <a:srgbClr val="000000"/>
              </a:solidFill>
              <a:latin typeface="Calibri"/>
              <a:ea typeface="Calibri"/>
              <a:cs typeface="Calibri"/>
            </a:rPr>
            <a:pPr marL="0" indent="0" algn="ctr"/>
            <a:t>$145</a:t>
          </a:fld>
          <a:endParaRPr lang="en-IN" sz="2400" b="1" i="0" u="none" strike="noStrike">
            <a:solidFill>
              <a:srgbClr val="000000"/>
            </a:solidFill>
            <a:latin typeface="Calibri"/>
            <a:ea typeface="Calibri"/>
            <a:cs typeface="Calibri"/>
          </a:endParaRPr>
        </a:p>
      </xdr:txBody>
    </xdr:sp>
    <xdr:clientData/>
  </xdr:twoCellAnchor>
  <xdr:twoCellAnchor>
    <xdr:from>
      <xdr:col>12</xdr:col>
      <xdr:colOff>202141</xdr:colOff>
      <xdr:row>4</xdr:row>
      <xdr:rowOff>160867</xdr:rowOff>
    </xdr:from>
    <xdr:to>
      <xdr:col>14</xdr:col>
      <xdr:colOff>286807</xdr:colOff>
      <xdr:row>7</xdr:row>
      <xdr:rowOff>76200</xdr:rowOff>
    </xdr:to>
    <xdr:sp macro="" textlink="">
      <xdr:nvSpPr>
        <xdr:cNvPr id="16" name="TextBox 15">
          <a:extLst>
            <a:ext uri="{FF2B5EF4-FFF2-40B4-BE49-F238E27FC236}">
              <a16:creationId xmlns:a16="http://schemas.microsoft.com/office/drawing/2014/main" id="{37DA2378-FCDC-454B-B46D-211DBDF03927}"/>
            </a:ext>
          </a:extLst>
        </xdr:cNvPr>
        <xdr:cNvSpPr txBox="1"/>
      </xdr:nvSpPr>
      <xdr:spPr>
        <a:xfrm>
          <a:off x="8203141" y="965200"/>
          <a:ext cx="1418166" cy="518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Segoe Semi bold"/>
            </a:rPr>
            <a:t>AVG SALES</a:t>
          </a:r>
        </a:p>
      </xdr:txBody>
    </xdr:sp>
    <xdr:clientData/>
  </xdr:twoCellAnchor>
  <xdr:twoCellAnchor>
    <xdr:from>
      <xdr:col>7</xdr:col>
      <xdr:colOff>605368</xdr:colOff>
      <xdr:row>9</xdr:row>
      <xdr:rowOff>146051</xdr:rowOff>
    </xdr:from>
    <xdr:to>
      <xdr:col>9</xdr:col>
      <xdr:colOff>520701</xdr:colOff>
      <xdr:row>11</xdr:row>
      <xdr:rowOff>93133</xdr:rowOff>
    </xdr:to>
    <xdr:sp macro="" textlink="SheetDesign!C8">
      <xdr:nvSpPr>
        <xdr:cNvPr id="17" name="TextBox 16">
          <a:extLst>
            <a:ext uri="{FF2B5EF4-FFF2-40B4-BE49-F238E27FC236}">
              <a16:creationId xmlns:a16="http://schemas.microsoft.com/office/drawing/2014/main" id="{6FD0B4D0-BA00-4B4B-95B6-DC973E2BFB8D}"/>
            </a:ext>
          </a:extLst>
        </xdr:cNvPr>
        <xdr:cNvSpPr txBox="1"/>
      </xdr:nvSpPr>
      <xdr:spPr>
        <a:xfrm>
          <a:off x="5272618" y="1955801"/>
          <a:ext cx="1248833" cy="349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1F1AA96-B3ED-4B60-839A-77BBEB4626A6}" type="TxLink">
            <a:rPr lang="en-US" sz="2400" b="1" i="0" u="none" strike="noStrike">
              <a:solidFill>
                <a:srgbClr val="000000"/>
              </a:solidFill>
              <a:latin typeface="Calibri"/>
              <a:ea typeface="Calibri"/>
              <a:cs typeface="Calibri"/>
            </a:rPr>
            <a:pPr marL="0" indent="0" algn="ctr"/>
            <a:t>497</a:t>
          </a:fld>
          <a:endParaRPr lang="en-IN" sz="2400" b="1" i="0" u="none" strike="noStrike">
            <a:solidFill>
              <a:srgbClr val="000000"/>
            </a:solidFill>
            <a:latin typeface="Calibri"/>
            <a:ea typeface="Calibri"/>
            <a:cs typeface="Calibri"/>
          </a:endParaRPr>
        </a:p>
      </xdr:txBody>
    </xdr:sp>
    <xdr:clientData/>
  </xdr:twoCellAnchor>
  <xdr:twoCellAnchor>
    <xdr:from>
      <xdr:col>7</xdr:col>
      <xdr:colOff>589491</xdr:colOff>
      <xdr:row>10</xdr:row>
      <xdr:rowOff>151341</xdr:rowOff>
    </xdr:from>
    <xdr:to>
      <xdr:col>10</xdr:col>
      <xdr:colOff>7407</xdr:colOff>
      <xdr:row>13</xdr:row>
      <xdr:rowOff>66674</xdr:rowOff>
    </xdr:to>
    <xdr:sp macro="" textlink="">
      <xdr:nvSpPr>
        <xdr:cNvPr id="18" name="TextBox 17">
          <a:extLst>
            <a:ext uri="{FF2B5EF4-FFF2-40B4-BE49-F238E27FC236}">
              <a16:creationId xmlns:a16="http://schemas.microsoft.com/office/drawing/2014/main" id="{767D9C18-5DFA-4AD4-8CDD-826E8569D7FD}"/>
            </a:ext>
          </a:extLst>
        </xdr:cNvPr>
        <xdr:cNvSpPr txBox="1"/>
      </xdr:nvSpPr>
      <xdr:spPr>
        <a:xfrm>
          <a:off x="5256741" y="2162174"/>
          <a:ext cx="1418166" cy="518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Segoe Semi bold"/>
            </a:rPr>
            <a:t>NO</a:t>
          </a:r>
          <a:r>
            <a:rPr lang="en-IN" sz="1200" b="1" baseline="0">
              <a:latin typeface="Segoe Semi bold"/>
            </a:rPr>
            <a:t> OF ITEM</a:t>
          </a:r>
          <a:r>
            <a:rPr lang="en-IN" sz="1200" b="1">
              <a:latin typeface="Segoe Semi bold"/>
            </a:rPr>
            <a:t>S</a:t>
          </a:r>
        </a:p>
      </xdr:txBody>
    </xdr:sp>
    <xdr:clientData/>
  </xdr:twoCellAnchor>
  <xdr:twoCellAnchor>
    <xdr:from>
      <xdr:col>12</xdr:col>
      <xdr:colOff>138643</xdr:colOff>
      <xdr:row>9</xdr:row>
      <xdr:rowOff>146051</xdr:rowOff>
    </xdr:from>
    <xdr:to>
      <xdr:col>14</xdr:col>
      <xdr:colOff>53976</xdr:colOff>
      <xdr:row>11</xdr:row>
      <xdr:rowOff>93133</xdr:rowOff>
    </xdr:to>
    <xdr:sp macro="" textlink="SheetDesign!D8">
      <xdr:nvSpPr>
        <xdr:cNvPr id="19" name="TextBox 18">
          <a:extLst>
            <a:ext uri="{FF2B5EF4-FFF2-40B4-BE49-F238E27FC236}">
              <a16:creationId xmlns:a16="http://schemas.microsoft.com/office/drawing/2014/main" id="{40B6490C-7FD7-4D25-9BC2-EFEF067742E8}"/>
            </a:ext>
          </a:extLst>
        </xdr:cNvPr>
        <xdr:cNvSpPr txBox="1"/>
      </xdr:nvSpPr>
      <xdr:spPr>
        <a:xfrm>
          <a:off x="8139643" y="1955801"/>
          <a:ext cx="1248833" cy="349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428E279-BC8C-4E2F-B1DC-C54961416C43}" type="TxLink">
            <a:rPr lang="en-US" sz="2400" b="1" i="0" u="none" strike="noStrike">
              <a:solidFill>
                <a:srgbClr val="000000"/>
              </a:solidFill>
              <a:latin typeface="Calibri"/>
              <a:ea typeface="Calibri"/>
              <a:cs typeface="Calibri"/>
            </a:rPr>
            <a:pPr marL="0" indent="0" algn="ctr"/>
            <a:t>3.9</a:t>
          </a:fld>
          <a:endParaRPr lang="en-IN" sz="2400" b="1" i="0" u="none" strike="noStrike">
            <a:solidFill>
              <a:srgbClr val="000000"/>
            </a:solidFill>
            <a:latin typeface="Calibri"/>
            <a:ea typeface="Calibri"/>
            <a:cs typeface="Calibri"/>
          </a:endParaRPr>
        </a:p>
      </xdr:txBody>
    </xdr:sp>
    <xdr:clientData/>
  </xdr:twoCellAnchor>
  <xdr:twoCellAnchor>
    <xdr:from>
      <xdr:col>12</xdr:col>
      <xdr:colOff>202141</xdr:colOff>
      <xdr:row>10</xdr:row>
      <xdr:rowOff>151341</xdr:rowOff>
    </xdr:from>
    <xdr:to>
      <xdr:col>14</xdr:col>
      <xdr:colOff>286807</xdr:colOff>
      <xdr:row>13</xdr:row>
      <xdr:rowOff>66674</xdr:rowOff>
    </xdr:to>
    <xdr:sp macro="" textlink="">
      <xdr:nvSpPr>
        <xdr:cNvPr id="20" name="TextBox 19">
          <a:extLst>
            <a:ext uri="{FF2B5EF4-FFF2-40B4-BE49-F238E27FC236}">
              <a16:creationId xmlns:a16="http://schemas.microsoft.com/office/drawing/2014/main" id="{AD9912B6-26E7-4F17-8D2C-29812222DBB2}"/>
            </a:ext>
          </a:extLst>
        </xdr:cNvPr>
        <xdr:cNvSpPr txBox="1"/>
      </xdr:nvSpPr>
      <xdr:spPr>
        <a:xfrm>
          <a:off x="8203141" y="2162174"/>
          <a:ext cx="1418166" cy="518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Segoe Semi bold"/>
            </a:rPr>
            <a:t>AVG</a:t>
          </a:r>
          <a:r>
            <a:rPr lang="en-IN" sz="1200" b="1" baseline="0">
              <a:latin typeface="Segoe Semi bold"/>
            </a:rPr>
            <a:t> RATING</a:t>
          </a:r>
          <a:endParaRPr lang="en-IN" sz="1200" b="1">
            <a:latin typeface="Segoe Semi bold"/>
          </a:endParaRPr>
        </a:p>
      </xdr:txBody>
    </xdr:sp>
    <xdr:clientData/>
  </xdr:twoCellAnchor>
  <xdr:twoCellAnchor editAs="oneCell">
    <xdr:from>
      <xdr:col>4</xdr:col>
      <xdr:colOff>338244</xdr:colOff>
      <xdr:row>9</xdr:row>
      <xdr:rowOff>63924</xdr:rowOff>
    </xdr:from>
    <xdr:to>
      <xdr:col>7</xdr:col>
      <xdr:colOff>166794</xdr:colOff>
      <xdr:row>16</xdr:row>
      <xdr:rowOff>119381</xdr:rowOff>
    </xdr:to>
    <mc:AlternateContent xmlns:mc="http://schemas.openxmlformats.org/markup-compatibility/2006" xmlns:a14="http://schemas.microsoft.com/office/drawing/2010/main">
      <mc:Choice Requires="a14">
        <xdr:graphicFrame macro="">
          <xdr:nvGraphicFramePr>
            <xdr:cNvPr id="21" name="Outlet Size 1">
              <a:extLst>
                <a:ext uri="{FF2B5EF4-FFF2-40B4-BE49-F238E27FC236}">
                  <a16:creationId xmlns:a16="http://schemas.microsoft.com/office/drawing/2014/main" id="{AF94DDB6-C634-44B2-9351-E5F6967B1B7E}"/>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3005244" y="1873674"/>
              <a:ext cx="1828800" cy="1463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499362</xdr:colOff>
      <xdr:row>3</xdr:row>
      <xdr:rowOff>89957</xdr:rowOff>
    </xdr:from>
    <xdr:to>
      <xdr:col>16</xdr:col>
      <xdr:colOff>139528</xdr:colOff>
      <xdr:row>5</xdr:row>
      <xdr:rowOff>894</xdr:rowOff>
    </xdr:to>
    <xdr:pic>
      <xdr:nvPicPr>
        <xdr:cNvPr id="22" name="Picture 21">
          <a:extLst>
            <a:ext uri="{FF2B5EF4-FFF2-40B4-BE49-F238E27FC236}">
              <a16:creationId xmlns:a16="http://schemas.microsoft.com/office/drawing/2014/main" id="{E03EBC67-D825-CF3A-4189-658A7B1721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500612" y="693207"/>
          <a:ext cx="306916" cy="3131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190500</xdr:colOff>
      <xdr:row>9</xdr:row>
      <xdr:rowOff>128878</xdr:rowOff>
    </xdr:from>
    <xdr:to>
      <xdr:col>11</xdr:col>
      <xdr:colOff>529167</xdr:colOff>
      <xdr:row>11</xdr:row>
      <xdr:rowOff>72206</xdr:rowOff>
    </xdr:to>
    <xdr:pic>
      <xdr:nvPicPr>
        <xdr:cNvPr id="23" name="Picture 22">
          <a:extLst>
            <a:ext uri="{FF2B5EF4-FFF2-40B4-BE49-F238E27FC236}">
              <a16:creationId xmlns:a16="http://schemas.microsoft.com/office/drawing/2014/main" id="{A45F1566-B339-C75E-00F8-E4FCAC14C55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24750" y="1938628"/>
          <a:ext cx="338667" cy="3454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486833</xdr:colOff>
      <xdr:row>9</xdr:row>
      <xdr:rowOff>132292</xdr:rowOff>
    </xdr:from>
    <xdr:to>
      <xdr:col>16</xdr:col>
      <xdr:colOff>152057</xdr:colOff>
      <xdr:row>11</xdr:row>
      <xdr:rowOff>68792</xdr:rowOff>
    </xdr:to>
    <xdr:pic>
      <xdr:nvPicPr>
        <xdr:cNvPr id="24" name="Picture 23">
          <a:extLst>
            <a:ext uri="{FF2B5EF4-FFF2-40B4-BE49-F238E27FC236}">
              <a16:creationId xmlns:a16="http://schemas.microsoft.com/office/drawing/2014/main" id="{81C8230C-1357-5A75-DE3E-A3DE4F1F354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488083" y="1942042"/>
          <a:ext cx="331974" cy="338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204220</xdr:colOff>
      <xdr:row>3</xdr:row>
      <xdr:rowOff>87759</xdr:rowOff>
    </xdr:from>
    <xdr:to>
      <xdr:col>11</xdr:col>
      <xdr:colOff>515446</xdr:colOff>
      <xdr:row>5</xdr:row>
      <xdr:rowOff>3093</xdr:rowOff>
    </xdr:to>
    <xdr:pic>
      <xdr:nvPicPr>
        <xdr:cNvPr id="25" name="Picture 24">
          <a:extLst>
            <a:ext uri="{FF2B5EF4-FFF2-40B4-BE49-F238E27FC236}">
              <a16:creationId xmlns:a16="http://schemas.microsoft.com/office/drawing/2014/main" id="{408B6268-CC82-7FD6-9CC2-EC9206F9D09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538470" y="691009"/>
          <a:ext cx="311226" cy="3175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571499</xdr:colOff>
      <xdr:row>15</xdr:row>
      <xdr:rowOff>190500</xdr:rowOff>
    </xdr:from>
    <xdr:to>
      <xdr:col>16</xdr:col>
      <xdr:colOff>243417</xdr:colOff>
      <xdr:row>40</xdr:row>
      <xdr:rowOff>105834</xdr:rowOff>
    </xdr:to>
    <xdr:sp macro="" textlink="">
      <xdr:nvSpPr>
        <xdr:cNvPr id="26" name="Rectangle: Rounded Corners 25">
          <a:extLst>
            <a:ext uri="{FF2B5EF4-FFF2-40B4-BE49-F238E27FC236}">
              <a16:creationId xmlns:a16="http://schemas.microsoft.com/office/drawing/2014/main" id="{425F4F9B-2997-469B-893C-B60ACF462B37}"/>
            </a:ext>
          </a:extLst>
        </xdr:cNvPr>
        <xdr:cNvSpPr/>
      </xdr:nvSpPr>
      <xdr:spPr>
        <a:xfrm>
          <a:off x="5238749" y="3206750"/>
          <a:ext cx="5672668" cy="4942417"/>
        </a:xfrm>
        <a:prstGeom prst="roundRect">
          <a:avLst>
            <a:gd name="adj" fmla="val 9008"/>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179916</xdr:colOff>
      <xdr:row>17</xdr:row>
      <xdr:rowOff>169333</xdr:rowOff>
    </xdr:from>
    <xdr:to>
      <xdr:col>11</xdr:col>
      <xdr:colOff>483666</xdr:colOff>
      <xdr:row>27</xdr:row>
      <xdr:rowOff>127700</xdr:rowOff>
    </xdr:to>
    <xdr:graphicFrame macro="">
      <xdr:nvGraphicFramePr>
        <xdr:cNvPr id="27" name="Chart 26">
          <a:extLst>
            <a:ext uri="{FF2B5EF4-FFF2-40B4-BE49-F238E27FC236}">
              <a16:creationId xmlns:a16="http://schemas.microsoft.com/office/drawing/2014/main" id="{A5F1CFCE-BAE8-4E80-8D43-31AD079FB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663574</xdr:colOff>
      <xdr:row>15</xdr:row>
      <xdr:rowOff>120651</xdr:rowOff>
    </xdr:from>
    <xdr:to>
      <xdr:col>10</xdr:col>
      <xdr:colOff>81490</xdr:colOff>
      <xdr:row>18</xdr:row>
      <xdr:rowOff>35984</xdr:rowOff>
    </xdr:to>
    <xdr:sp macro="" textlink="">
      <xdr:nvSpPr>
        <xdr:cNvPr id="28" name="TextBox 27">
          <a:extLst>
            <a:ext uri="{FF2B5EF4-FFF2-40B4-BE49-F238E27FC236}">
              <a16:creationId xmlns:a16="http://schemas.microsoft.com/office/drawing/2014/main" id="{A8112DCF-0E7B-4A7B-B5FC-97FBE3821F48}"/>
            </a:ext>
          </a:extLst>
        </xdr:cNvPr>
        <xdr:cNvSpPr txBox="1"/>
      </xdr:nvSpPr>
      <xdr:spPr>
        <a:xfrm>
          <a:off x="5330824" y="3136901"/>
          <a:ext cx="1418166" cy="518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lumMod val="75000"/>
                  <a:lumOff val="25000"/>
                </a:schemeClr>
              </a:solidFill>
              <a:latin typeface="Segoe Semi bold"/>
            </a:rPr>
            <a:t>FAT</a:t>
          </a:r>
          <a:r>
            <a:rPr lang="en-IN" sz="1200" b="1" baseline="0">
              <a:solidFill>
                <a:schemeClr val="tx1">
                  <a:lumMod val="75000"/>
                  <a:lumOff val="25000"/>
                </a:schemeClr>
              </a:solidFill>
              <a:latin typeface="Segoe Semi bold"/>
            </a:rPr>
            <a:t> CONTENT</a:t>
          </a:r>
        </a:p>
      </xdr:txBody>
    </xdr:sp>
    <xdr:clientData/>
  </xdr:twoCellAnchor>
  <xdr:twoCellAnchor>
    <xdr:from>
      <xdr:col>12</xdr:col>
      <xdr:colOff>63500</xdr:colOff>
      <xdr:row>16</xdr:row>
      <xdr:rowOff>158750</xdr:rowOff>
    </xdr:from>
    <xdr:to>
      <xdr:col>12</xdr:col>
      <xdr:colOff>74083</xdr:colOff>
      <xdr:row>39</xdr:row>
      <xdr:rowOff>21167</xdr:rowOff>
    </xdr:to>
    <xdr:cxnSp macro="">
      <xdr:nvCxnSpPr>
        <xdr:cNvPr id="30" name="Straight Connector 29">
          <a:extLst>
            <a:ext uri="{FF2B5EF4-FFF2-40B4-BE49-F238E27FC236}">
              <a16:creationId xmlns:a16="http://schemas.microsoft.com/office/drawing/2014/main" id="{439B2578-343B-ED3C-4BC3-24F52BA2CF48}"/>
            </a:ext>
          </a:extLst>
        </xdr:cNvPr>
        <xdr:cNvCxnSpPr/>
      </xdr:nvCxnSpPr>
      <xdr:spPr>
        <a:xfrm>
          <a:off x="8064500" y="3376083"/>
          <a:ext cx="10583" cy="4487334"/>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201084</xdr:colOff>
      <xdr:row>27</xdr:row>
      <xdr:rowOff>179917</xdr:rowOff>
    </xdr:from>
    <xdr:to>
      <xdr:col>11</xdr:col>
      <xdr:colOff>529167</xdr:colOff>
      <xdr:row>27</xdr:row>
      <xdr:rowOff>179917</xdr:rowOff>
    </xdr:to>
    <xdr:cxnSp macro="">
      <xdr:nvCxnSpPr>
        <xdr:cNvPr id="33" name="Straight Connector 32">
          <a:extLst>
            <a:ext uri="{FF2B5EF4-FFF2-40B4-BE49-F238E27FC236}">
              <a16:creationId xmlns:a16="http://schemas.microsoft.com/office/drawing/2014/main" id="{5734E375-5A6A-4709-8255-1CA0E393E2F3}"/>
            </a:ext>
          </a:extLst>
        </xdr:cNvPr>
        <xdr:cNvCxnSpPr/>
      </xdr:nvCxnSpPr>
      <xdr:spPr>
        <a:xfrm flipH="1">
          <a:off x="5535084" y="5609167"/>
          <a:ext cx="2328333" cy="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211667</xdr:colOff>
      <xdr:row>30</xdr:row>
      <xdr:rowOff>21167</xdr:rowOff>
    </xdr:from>
    <xdr:to>
      <xdr:col>11</xdr:col>
      <xdr:colOff>656167</xdr:colOff>
      <xdr:row>39</xdr:row>
      <xdr:rowOff>179917</xdr:rowOff>
    </xdr:to>
    <xdr:graphicFrame macro="">
      <xdr:nvGraphicFramePr>
        <xdr:cNvPr id="12" name="Chart 11">
          <a:extLst>
            <a:ext uri="{FF2B5EF4-FFF2-40B4-BE49-F238E27FC236}">
              <a16:creationId xmlns:a16="http://schemas.microsoft.com/office/drawing/2014/main" id="{0A8C868C-AE91-4D30-9751-6012A6C9DD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663574</xdr:colOff>
      <xdr:row>27</xdr:row>
      <xdr:rowOff>120650</xdr:rowOff>
    </xdr:from>
    <xdr:to>
      <xdr:col>10</xdr:col>
      <xdr:colOff>81490</xdr:colOff>
      <xdr:row>30</xdr:row>
      <xdr:rowOff>35983</xdr:rowOff>
    </xdr:to>
    <xdr:sp macro="" textlink="">
      <xdr:nvSpPr>
        <xdr:cNvPr id="15" name="TextBox 14">
          <a:extLst>
            <a:ext uri="{FF2B5EF4-FFF2-40B4-BE49-F238E27FC236}">
              <a16:creationId xmlns:a16="http://schemas.microsoft.com/office/drawing/2014/main" id="{4EDF723B-6C58-4B53-9D09-20B184FEDF38}"/>
            </a:ext>
          </a:extLst>
        </xdr:cNvPr>
        <xdr:cNvSpPr txBox="1"/>
      </xdr:nvSpPr>
      <xdr:spPr>
        <a:xfrm>
          <a:off x="5330824" y="5549900"/>
          <a:ext cx="1418166" cy="518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lumMod val="75000"/>
                  <a:lumOff val="25000"/>
                </a:schemeClr>
              </a:solidFill>
              <a:latin typeface="Segoe Semi bold"/>
            </a:rPr>
            <a:t>FAT</a:t>
          </a:r>
          <a:r>
            <a:rPr lang="en-IN" sz="1200" b="1" baseline="0">
              <a:solidFill>
                <a:schemeClr val="tx1">
                  <a:lumMod val="75000"/>
                  <a:lumOff val="25000"/>
                </a:schemeClr>
              </a:solidFill>
              <a:latin typeface="Segoe Semi bold"/>
            </a:rPr>
            <a:t> BY OUTLET</a:t>
          </a:r>
        </a:p>
      </xdr:txBody>
    </xdr:sp>
    <xdr:clientData/>
  </xdr:twoCellAnchor>
  <xdr:twoCellAnchor>
    <xdr:from>
      <xdr:col>11</xdr:col>
      <xdr:colOff>646641</xdr:colOff>
      <xdr:row>15</xdr:row>
      <xdr:rowOff>120651</xdr:rowOff>
    </xdr:from>
    <xdr:to>
      <xdr:col>14</xdr:col>
      <xdr:colOff>64557</xdr:colOff>
      <xdr:row>18</xdr:row>
      <xdr:rowOff>35984</xdr:rowOff>
    </xdr:to>
    <xdr:sp macro="" textlink="">
      <xdr:nvSpPr>
        <xdr:cNvPr id="29" name="TextBox 28">
          <a:extLst>
            <a:ext uri="{FF2B5EF4-FFF2-40B4-BE49-F238E27FC236}">
              <a16:creationId xmlns:a16="http://schemas.microsoft.com/office/drawing/2014/main" id="{71C41D0D-746A-42E6-80B8-2262901F6698}"/>
            </a:ext>
          </a:extLst>
        </xdr:cNvPr>
        <xdr:cNvSpPr txBox="1"/>
      </xdr:nvSpPr>
      <xdr:spPr>
        <a:xfrm>
          <a:off x="7980891" y="3136901"/>
          <a:ext cx="1418166" cy="518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baseline="0">
              <a:solidFill>
                <a:schemeClr val="tx1">
                  <a:lumMod val="75000"/>
                  <a:lumOff val="25000"/>
                </a:schemeClr>
              </a:solidFill>
              <a:latin typeface="Segoe Semi bold"/>
            </a:rPr>
            <a:t>ITEM TYPE</a:t>
          </a:r>
        </a:p>
      </xdr:txBody>
    </xdr:sp>
    <xdr:clientData/>
  </xdr:twoCellAnchor>
  <xdr:twoCellAnchor>
    <xdr:from>
      <xdr:col>12</xdr:col>
      <xdr:colOff>95249</xdr:colOff>
      <xdr:row>18</xdr:row>
      <xdr:rowOff>10583</xdr:rowOff>
    </xdr:from>
    <xdr:to>
      <xdr:col>16</xdr:col>
      <xdr:colOff>42333</xdr:colOff>
      <xdr:row>39</xdr:row>
      <xdr:rowOff>116416</xdr:rowOff>
    </xdr:to>
    <xdr:graphicFrame macro="">
      <xdr:nvGraphicFramePr>
        <xdr:cNvPr id="31" name="Chart 30">
          <a:extLst>
            <a:ext uri="{FF2B5EF4-FFF2-40B4-BE49-F238E27FC236}">
              <a16:creationId xmlns:a16="http://schemas.microsoft.com/office/drawing/2014/main" id="{E1FD5D29-5930-462B-AC9D-6C6587E644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448732</xdr:colOff>
      <xdr:row>3</xdr:row>
      <xdr:rowOff>10582</xdr:rowOff>
    </xdr:from>
    <xdr:to>
      <xdr:col>25</xdr:col>
      <xdr:colOff>317499</xdr:colOff>
      <xdr:row>40</xdr:row>
      <xdr:rowOff>63500</xdr:rowOff>
    </xdr:to>
    <xdr:sp macro="" textlink="">
      <xdr:nvSpPr>
        <xdr:cNvPr id="34" name="Rectangle: Rounded Corners 33">
          <a:extLst>
            <a:ext uri="{FF2B5EF4-FFF2-40B4-BE49-F238E27FC236}">
              <a16:creationId xmlns:a16="http://schemas.microsoft.com/office/drawing/2014/main" id="{CE879A73-D1DA-43E5-B0DD-F18D647E3EE3}"/>
            </a:ext>
          </a:extLst>
        </xdr:cNvPr>
        <xdr:cNvSpPr/>
      </xdr:nvSpPr>
      <xdr:spPr>
        <a:xfrm>
          <a:off x="11116732" y="613832"/>
          <a:ext cx="5869517" cy="7493001"/>
        </a:xfrm>
        <a:prstGeom prst="roundRect">
          <a:avLst>
            <a:gd name="adj" fmla="val 9008"/>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539750</xdr:colOff>
      <xdr:row>5</xdr:row>
      <xdr:rowOff>74083</xdr:rowOff>
    </xdr:from>
    <xdr:to>
      <xdr:col>25</xdr:col>
      <xdr:colOff>222250</xdr:colOff>
      <xdr:row>15</xdr:row>
      <xdr:rowOff>97250</xdr:rowOff>
    </xdr:to>
    <xdr:graphicFrame macro="">
      <xdr:nvGraphicFramePr>
        <xdr:cNvPr id="32" name="Chart 31">
          <a:extLst>
            <a:ext uri="{FF2B5EF4-FFF2-40B4-BE49-F238E27FC236}">
              <a16:creationId xmlns:a16="http://schemas.microsoft.com/office/drawing/2014/main" id="{54A68472-9B06-4B0E-8AE1-C70B88195F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501649</xdr:colOff>
      <xdr:row>3</xdr:row>
      <xdr:rowOff>31749</xdr:rowOff>
    </xdr:from>
    <xdr:to>
      <xdr:col>20</xdr:col>
      <xdr:colOff>105834</xdr:colOff>
      <xdr:row>5</xdr:row>
      <xdr:rowOff>10583</xdr:rowOff>
    </xdr:to>
    <xdr:sp macro="" textlink="">
      <xdr:nvSpPr>
        <xdr:cNvPr id="35" name="TextBox 34">
          <a:extLst>
            <a:ext uri="{FF2B5EF4-FFF2-40B4-BE49-F238E27FC236}">
              <a16:creationId xmlns:a16="http://schemas.microsoft.com/office/drawing/2014/main" id="{EEA0AF78-BB18-44F1-8D7C-D1C46BFCC5CE}"/>
            </a:ext>
          </a:extLst>
        </xdr:cNvPr>
        <xdr:cNvSpPr txBox="1"/>
      </xdr:nvSpPr>
      <xdr:spPr>
        <a:xfrm>
          <a:off x="11169649" y="634999"/>
          <a:ext cx="2271185"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baseline="0">
              <a:solidFill>
                <a:schemeClr val="tx1">
                  <a:lumMod val="75000"/>
                  <a:lumOff val="25000"/>
                </a:schemeClr>
              </a:solidFill>
              <a:latin typeface="Segoe Semi bold"/>
            </a:rPr>
            <a:t>OUTLET ESTABLISHMENT</a:t>
          </a:r>
        </a:p>
      </xdr:txBody>
    </xdr:sp>
    <xdr:clientData/>
  </xdr:twoCellAnchor>
  <xdr:twoCellAnchor>
    <xdr:from>
      <xdr:col>16</xdr:col>
      <xdr:colOff>518583</xdr:colOff>
      <xdr:row>16</xdr:row>
      <xdr:rowOff>63500</xdr:rowOff>
    </xdr:from>
    <xdr:to>
      <xdr:col>25</xdr:col>
      <xdr:colOff>222250</xdr:colOff>
      <xdr:row>16</xdr:row>
      <xdr:rowOff>74084</xdr:rowOff>
    </xdr:to>
    <xdr:cxnSp macro="">
      <xdr:nvCxnSpPr>
        <xdr:cNvPr id="37" name="Straight Connector 36">
          <a:extLst>
            <a:ext uri="{FF2B5EF4-FFF2-40B4-BE49-F238E27FC236}">
              <a16:creationId xmlns:a16="http://schemas.microsoft.com/office/drawing/2014/main" id="{4B4012CF-6D15-E1C7-E8EF-DBE9FCE76D69}"/>
            </a:ext>
          </a:extLst>
        </xdr:cNvPr>
        <xdr:cNvCxnSpPr/>
      </xdr:nvCxnSpPr>
      <xdr:spPr>
        <a:xfrm flipV="1">
          <a:off x="11186583" y="3280833"/>
          <a:ext cx="5704417" cy="10584"/>
        </a:xfrm>
        <a:prstGeom prst="line">
          <a:avLst/>
        </a:prstGeom>
        <a:ln w="1587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496358</xdr:colOff>
      <xdr:row>16</xdr:row>
      <xdr:rowOff>84667</xdr:rowOff>
    </xdr:from>
    <xdr:to>
      <xdr:col>18</xdr:col>
      <xdr:colOff>322792</xdr:colOff>
      <xdr:row>17</xdr:row>
      <xdr:rowOff>179917</xdr:rowOff>
    </xdr:to>
    <xdr:sp macro="" textlink="">
      <xdr:nvSpPr>
        <xdr:cNvPr id="38" name="TextBox 37">
          <a:extLst>
            <a:ext uri="{FF2B5EF4-FFF2-40B4-BE49-F238E27FC236}">
              <a16:creationId xmlns:a16="http://schemas.microsoft.com/office/drawing/2014/main" id="{73E57C91-0588-4375-8CDE-D38F7AD43AE8}"/>
            </a:ext>
          </a:extLst>
        </xdr:cNvPr>
        <xdr:cNvSpPr txBox="1"/>
      </xdr:nvSpPr>
      <xdr:spPr>
        <a:xfrm>
          <a:off x="11164358" y="3302000"/>
          <a:ext cx="1159934" cy="29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baseline="0">
              <a:solidFill>
                <a:schemeClr val="tx1">
                  <a:lumMod val="75000"/>
                  <a:lumOff val="25000"/>
                </a:schemeClr>
              </a:solidFill>
              <a:latin typeface="Segoe Semi bold"/>
            </a:rPr>
            <a:t>OUTLET SIZE</a:t>
          </a:r>
        </a:p>
      </xdr:txBody>
    </xdr:sp>
    <xdr:clientData/>
  </xdr:twoCellAnchor>
  <xdr:twoCellAnchor>
    <xdr:from>
      <xdr:col>16</xdr:col>
      <xdr:colOff>543982</xdr:colOff>
      <xdr:row>17</xdr:row>
      <xdr:rowOff>179915</xdr:rowOff>
    </xdr:from>
    <xdr:to>
      <xdr:col>20</xdr:col>
      <xdr:colOff>630982</xdr:colOff>
      <xdr:row>29</xdr:row>
      <xdr:rowOff>16915</xdr:rowOff>
    </xdr:to>
    <xdr:graphicFrame macro="">
      <xdr:nvGraphicFramePr>
        <xdr:cNvPr id="39" name="Chart 38">
          <a:extLst>
            <a:ext uri="{FF2B5EF4-FFF2-40B4-BE49-F238E27FC236}">
              <a16:creationId xmlns:a16="http://schemas.microsoft.com/office/drawing/2014/main" id="{2AC1E616-01CD-419D-B372-6E1A370A0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469899</xdr:colOff>
      <xdr:row>28</xdr:row>
      <xdr:rowOff>46567</xdr:rowOff>
    </xdr:from>
    <xdr:to>
      <xdr:col>25</xdr:col>
      <xdr:colOff>173566</xdr:colOff>
      <xdr:row>28</xdr:row>
      <xdr:rowOff>57151</xdr:rowOff>
    </xdr:to>
    <xdr:cxnSp macro="">
      <xdr:nvCxnSpPr>
        <xdr:cNvPr id="40" name="Straight Connector 39">
          <a:extLst>
            <a:ext uri="{FF2B5EF4-FFF2-40B4-BE49-F238E27FC236}">
              <a16:creationId xmlns:a16="http://schemas.microsoft.com/office/drawing/2014/main" id="{4B6BFCF4-F564-4396-867D-D0FE06ED0B2D}"/>
            </a:ext>
          </a:extLst>
        </xdr:cNvPr>
        <xdr:cNvCxnSpPr/>
      </xdr:nvCxnSpPr>
      <xdr:spPr>
        <a:xfrm flipV="1">
          <a:off x="11137899" y="5676900"/>
          <a:ext cx="5704417" cy="10584"/>
        </a:xfrm>
        <a:prstGeom prst="line">
          <a:avLst/>
        </a:prstGeom>
        <a:ln w="1587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46568</xdr:colOff>
      <xdr:row>16</xdr:row>
      <xdr:rowOff>152400</xdr:rowOff>
    </xdr:from>
    <xdr:to>
      <xdr:col>21</xdr:col>
      <xdr:colOff>52917</xdr:colOff>
      <xdr:row>28</xdr:row>
      <xdr:rowOff>0</xdr:rowOff>
    </xdr:to>
    <xdr:cxnSp macro="">
      <xdr:nvCxnSpPr>
        <xdr:cNvPr id="41" name="Straight Connector 40">
          <a:extLst>
            <a:ext uri="{FF2B5EF4-FFF2-40B4-BE49-F238E27FC236}">
              <a16:creationId xmlns:a16="http://schemas.microsoft.com/office/drawing/2014/main" id="{FC25D189-8694-42CE-BC70-4510A847DE98}"/>
            </a:ext>
          </a:extLst>
        </xdr:cNvPr>
        <xdr:cNvCxnSpPr/>
      </xdr:nvCxnSpPr>
      <xdr:spPr>
        <a:xfrm>
          <a:off x="14048318" y="3369733"/>
          <a:ext cx="6349" cy="226060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105832</xdr:colOff>
      <xdr:row>17</xdr:row>
      <xdr:rowOff>127000</xdr:rowOff>
    </xdr:from>
    <xdr:to>
      <xdr:col>25</xdr:col>
      <xdr:colOff>190499</xdr:colOff>
      <xdr:row>27</xdr:row>
      <xdr:rowOff>148166</xdr:rowOff>
    </xdr:to>
    <mc:AlternateContent xmlns:mc="http://schemas.openxmlformats.org/markup-compatibility/2006">
      <mc:Choice xmlns:cx2="http://schemas.microsoft.com/office/drawing/2015/10/21/chartex" Requires="cx2">
        <xdr:graphicFrame macro="">
          <xdr:nvGraphicFramePr>
            <xdr:cNvPr id="45" name="Chart 44">
              <a:extLst>
                <a:ext uri="{FF2B5EF4-FFF2-40B4-BE49-F238E27FC236}">
                  <a16:creationId xmlns:a16="http://schemas.microsoft.com/office/drawing/2014/main" id="{FC2DA3E6-0552-4E5F-A818-63285B8EE0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4187592" y="3495040"/>
              <a:ext cx="2766907" cy="20023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34924</xdr:colOff>
      <xdr:row>16</xdr:row>
      <xdr:rowOff>113243</xdr:rowOff>
    </xdr:from>
    <xdr:to>
      <xdr:col>23</xdr:col>
      <xdr:colOff>539750</xdr:colOff>
      <xdr:row>17</xdr:row>
      <xdr:rowOff>151342</xdr:rowOff>
    </xdr:to>
    <xdr:sp macro="" textlink="">
      <xdr:nvSpPr>
        <xdr:cNvPr id="46" name="TextBox 45">
          <a:extLst>
            <a:ext uri="{FF2B5EF4-FFF2-40B4-BE49-F238E27FC236}">
              <a16:creationId xmlns:a16="http://schemas.microsoft.com/office/drawing/2014/main" id="{CD7693B3-406F-44F0-9EEF-B065506C025D}"/>
            </a:ext>
          </a:extLst>
        </xdr:cNvPr>
        <xdr:cNvSpPr txBox="1"/>
      </xdr:nvSpPr>
      <xdr:spPr>
        <a:xfrm>
          <a:off x="14036674" y="3330576"/>
          <a:ext cx="1838326" cy="239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baseline="0">
              <a:solidFill>
                <a:schemeClr val="tx1">
                  <a:lumMod val="75000"/>
                  <a:lumOff val="25000"/>
                </a:schemeClr>
              </a:solidFill>
              <a:latin typeface="Segoe Semi bold"/>
            </a:rPr>
            <a:t>OUTLET LOCATION</a:t>
          </a:r>
        </a:p>
      </xdr:txBody>
    </xdr:sp>
    <xdr:clientData/>
  </xdr:twoCellAnchor>
  <xdr:twoCellAnchor>
    <xdr:from>
      <xdr:col>16</xdr:col>
      <xdr:colOff>542924</xdr:colOff>
      <xdr:row>28</xdr:row>
      <xdr:rowOff>67734</xdr:rowOff>
    </xdr:from>
    <xdr:to>
      <xdr:col>18</xdr:col>
      <xdr:colOff>369358</xdr:colOff>
      <xdr:row>29</xdr:row>
      <xdr:rowOff>162984</xdr:rowOff>
    </xdr:to>
    <xdr:sp macro="" textlink="">
      <xdr:nvSpPr>
        <xdr:cNvPr id="47" name="TextBox 46">
          <a:extLst>
            <a:ext uri="{FF2B5EF4-FFF2-40B4-BE49-F238E27FC236}">
              <a16:creationId xmlns:a16="http://schemas.microsoft.com/office/drawing/2014/main" id="{3868437F-B0CC-47B5-92D3-85531DA7AADA}"/>
            </a:ext>
          </a:extLst>
        </xdr:cNvPr>
        <xdr:cNvSpPr txBox="1"/>
      </xdr:nvSpPr>
      <xdr:spPr>
        <a:xfrm>
          <a:off x="11210924" y="5698067"/>
          <a:ext cx="1159934" cy="29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baseline="0">
              <a:solidFill>
                <a:schemeClr val="tx1">
                  <a:lumMod val="75000"/>
                  <a:lumOff val="25000"/>
                </a:schemeClr>
              </a:solidFill>
              <a:latin typeface="Segoe Semi bold"/>
            </a:rPr>
            <a:t>OUTLET TYPE</a:t>
          </a:r>
        </a:p>
      </xdr:txBody>
    </xdr:sp>
    <xdr:clientData/>
  </xdr:twoCellAnchor>
  <xdr:twoCellAnchor>
    <xdr:from>
      <xdr:col>16</xdr:col>
      <xdr:colOff>480482</xdr:colOff>
      <xdr:row>29</xdr:row>
      <xdr:rowOff>158746</xdr:rowOff>
    </xdr:from>
    <xdr:to>
      <xdr:col>20</xdr:col>
      <xdr:colOff>264584</xdr:colOff>
      <xdr:row>39</xdr:row>
      <xdr:rowOff>163913</xdr:rowOff>
    </xdr:to>
    <xdr:graphicFrame macro="">
      <xdr:nvGraphicFramePr>
        <xdr:cNvPr id="49" name="Chart 48">
          <a:extLst>
            <a:ext uri="{FF2B5EF4-FFF2-40B4-BE49-F238E27FC236}">
              <a16:creationId xmlns:a16="http://schemas.microsoft.com/office/drawing/2014/main" id="{D471A4D6-E153-4E83-ACEF-B546A8B017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247648</xdr:colOff>
      <xdr:row>29</xdr:row>
      <xdr:rowOff>158746</xdr:rowOff>
    </xdr:from>
    <xdr:to>
      <xdr:col>22</xdr:col>
      <xdr:colOff>635000</xdr:colOff>
      <xdr:row>39</xdr:row>
      <xdr:rowOff>163913</xdr:rowOff>
    </xdr:to>
    <xdr:graphicFrame macro="">
      <xdr:nvGraphicFramePr>
        <xdr:cNvPr id="50" name="Chart 49">
          <a:extLst>
            <a:ext uri="{FF2B5EF4-FFF2-40B4-BE49-F238E27FC236}">
              <a16:creationId xmlns:a16="http://schemas.microsoft.com/office/drawing/2014/main" id="{7E2B6F4A-6474-4234-8D6F-403592896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219074</xdr:colOff>
      <xdr:row>38</xdr:row>
      <xdr:rowOff>134408</xdr:rowOff>
    </xdr:from>
    <xdr:to>
      <xdr:col>20</xdr:col>
      <xdr:colOff>45508</xdr:colOff>
      <xdr:row>40</xdr:row>
      <xdr:rowOff>28576</xdr:rowOff>
    </xdr:to>
    <xdr:sp macro="" textlink="">
      <xdr:nvSpPr>
        <xdr:cNvPr id="51" name="TextBox 50">
          <a:extLst>
            <a:ext uri="{FF2B5EF4-FFF2-40B4-BE49-F238E27FC236}">
              <a16:creationId xmlns:a16="http://schemas.microsoft.com/office/drawing/2014/main" id="{FA70312B-2581-4D92-A9C6-E305C09C026A}"/>
            </a:ext>
          </a:extLst>
        </xdr:cNvPr>
        <xdr:cNvSpPr txBox="1"/>
      </xdr:nvSpPr>
      <xdr:spPr>
        <a:xfrm>
          <a:off x="12220574" y="7775575"/>
          <a:ext cx="1159934" cy="29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1" baseline="0">
              <a:solidFill>
                <a:schemeClr val="accent5">
                  <a:lumMod val="75000"/>
                </a:schemeClr>
              </a:solidFill>
              <a:latin typeface="Segoe Semi bold"/>
            </a:rPr>
            <a:t>Total Sales</a:t>
          </a:r>
        </a:p>
      </xdr:txBody>
    </xdr:sp>
    <xdr:clientData/>
  </xdr:twoCellAnchor>
  <xdr:twoCellAnchor>
    <xdr:from>
      <xdr:col>20</xdr:col>
      <xdr:colOff>487890</xdr:colOff>
      <xdr:row>38</xdr:row>
      <xdr:rowOff>134408</xdr:rowOff>
    </xdr:from>
    <xdr:to>
      <xdr:col>22</xdr:col>
      <xdr:colOff>314324</xdr:colOff>
      <xdr:row>40</xdr:row>
      <xdr:rowOff>28576</xdr:rowOff>
    </xdr:to>
    <xdr:sp macro="" textlink="">
      <xdr:nvSpPr>
        <xdr:cNvPr id="52" name="TextBox 51">
          <a:extLst>
            <a:ext uri="{FF2B5EF4-FFF2-40B4-BE49-F238E27FC236}">
              <a16:creationId xmlns:a16="http://schemas.microsoft.com/office/drawing/2014/main" id="{C5902319-32BF-4555-A7E1-D5CC6870719F}"/>
            </a:ext>
          </a:extLst>
        </xdr:cNvPr>
        <xdr:cNvSpPr txBox="1"/>
      </xdr:nvSpPr>
      <xdr:spPr>
        <a:xfrm>
          <a:off x="13822890" y="7775575"/>
          <a:ext cx="1159934" cy="29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1" baseline="0">
              <a:solidFill>
                <a:schemeClr val="accent5">
                  <a:lumMod val="75000"/>
                </a:schemeClr>
              </a:solidFill>
              <a:latin typeface="Segoe Semi bold"/>
            </a:rPr>
            <a:t>Avg Sales</a:t>
          </a:r>
        </a:p>
      </xdr:txBody>
    </xdr:sp>
    <xdr:clientData/>
  </xdr:twoCellAnchor>
  <xdr:twoCellAnchor>
    <xdr:from>
      <xdr:col>22</xdr:col>
      <xdr:colOff>416982</xdr:colOff>
      <xdr:row>29</xdr:row>
      <xdr:rowOff>169332</xdr:rowOff>
    </xdr:from>
    <xdr:to>
      <xdr:col>25</xdr:col>
      <xdr:colOff>190500</xdr:colOff>
      <xdr:row>39</xdr:row>
      <xdr:rowOff>174499</xdr:rowOff>
    </xdr:to>
    <xdr:graphicFrame macro="">
      <xdr:nvGraphicFramePr>
        <xdr:cNvPr id="53" name="Chart 52">
          <a:extLst>
            <a:ext uri="{FF2B5EF4-FFF2-40B4-BE49-F238E27FC236}">
              <a16:creationId xmlns:a16="http://schemas.microsoft.com/office/drawing/2014/main" id="{DD6A291C-C965-45EB-9F78-A2554EC60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216957</xdr:colOff>
      <xdr:row>38</xdr:row>
      <xdr:rowOff>134408</xdr:rowOff>
    </xdr:from>
    <xdr:to>
      <xdr:col>25</xdr:col>
      <xdr:colOff>43391</xdr:colOff>
      <xdr:row>40</xdr:row>
      <xdr:rowOff>28576</xdr:rowOff>
    </xdr:to>
    <xdr:sp macro="" textlink="">
      <xdr:nvSpPr>
        <xdr:cNvPr id="54" name="TextBox 53">
          <a:extLst>
            <a:ext uri="{FF2B5EF4-FFF2-40B4-BE49-F238E27FC236}">
              <a16:creationId xmlns:a16="http://schemas.microsoft.com/office/drawing/2014/main" id="{2809FC4F-8D79-40A2-8658-0D264A0B7DE1}"/>
            </a:ext>
          </a:extLst>
        </xdr:cNvPr>
        <xdr:cNvSpPr txBox="1"/>
      </xdr:nvSpPr>
      <xdr:spPr>
        <a:xfrm>
          <a:off x="15552207" y="7775575"/>
          <a:ext cx="1159934" cy="29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1" baseline="0">
              <a:solidFill>
                <a:schemeClr val="accent5">
                  <a:lumMod val="75000"/>
                </a:schemeClr>
              </a:solidFill>
              <a:latin typeface="Segoe Semi bold"/>
            </a:rPr>
            <a:t>No of Items</a:t>
          </a:r>
        </a:p>
      </xdr:txBody>
    </xdr:sp>
    <xdr:clientData/>
  </xdr:twoCellAnchor>
  <xdr:twoCellAnchor>
    <xdr:from>
      <xdr:col>5</xdr:col>
      <xdr:colOff>102023</xdr:colOff>
      <xdr:row>7</xdr:row>
      <xdr:rowOff>175260</xdr:rowOff>
    </xdr:from>
    <xdr:to>
      <xdr:col>6</xdr:col>
      <xdr:colOff>528320</xdr:colOff>
      <xdr:row>8</xdr:row>
      <xdr:rowOff>172720</xdr:rowOff>
    </xdr:to>
    <xdr:sp macro="" textlink="">
      <xdr:nvSpPr>
        <xdr:cNvPr id="55" name="TextBox 54">
          <a:extLst>
            <a:ext uri="{FF2B5EF4-FFF2-40B4-BE49-F238E27FC236}">
              <a16:creationId xmlns:a16="http://schemas.microsoft.com/office/drawing/2014/main" id="{CAE01B72-26AE-46A6-BC39-9118C0BDC163}"/>
            </a:ext>
          </a:extLst>
        </xdr:cNvPr>
        <xdr:cNvSpPr txBox="1"/>
      </xdr:nvSpPr>
      <xdr:spPr>
        <a:xfrm>
          <a:off x="3454823" y="1597660"/>
          <a:ext cx="1096857" cy="200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b="1" baseline="0">
              <a:solidFill>
                <a:schemeClr val="accent6">
                  <a:lumMod val="75000"/>
                </a:schemeClr>
              </a:solidFill>
              <a:latin typeface="Segoe Semi bold"/>
            </a:rPr>
            <a:t>FILTER PANEL</a:t>
          </a:r>
        </a:p>
      </xdr:txBody>
    </xdr:sp>
    <xdr:clientData/>
  </xdr:twoCellAnchor>
  <xdr:twoCellAnchor editAs="oneCell">
    <xdr:from>
      <xdr:col>4</xdr:col>
      <xdr:colOff>548640</xdr:colOff>
      <xdr:row>7</xdr:row>
      <xdr:rowOff>101600</xdr:rowOff>
    </xdr:from>
    <xdr:to>
      <xdr:col>5</xdr:col>
      <xdr:colOff>182880</xdr:colOff>
      <xdr:row>9</xdr:row>
      <xdr:rowOff>0</xdr:rowOff>
    </xdr:to>
    <xdr:pic>
      <xdr:nvPicPr>
        <xdr:cNvPr id="60" name="Picture 59">
          <a:extLst>
            <a:ext uri="{FF2B5EF4-FFF2-40B4-BE49-F238E27FC236}">
              <a16:creationId xmlns:a16="http://schemas.microsoft.com/office/drawing/2014/main" id="{85E4E9EE-F00F-8319-3557-77B453BEF8F5}"/>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230880" y="15240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314960</xdr:colOff>
      <xdr:row>16</xdr:row>
      <xdr:rowOff>182881</xdr:rowOff>
    </xdr:from>
    <xdr:to>
      <xdr:col>7</xdr:col>
      <xdr:colOff>132080</xdr:colOff>
      <xdr:row>24</xdr:row>
      <xdr:rowOff>0</xdr:rowOff>
    </xdr:to>
    <mc:AlternateContent xmlns:mc="http://schemas.openxmlformats.org/markup-compatibility/2006" xmlns:a14="http://schemas.microsoft.com/office/drawing/2010/main">
      <mc:Choice Requires="a14">
        <xdr:graphicFrame macro="">
          <xdr:nvGraphicFramePr>
            <xdr:cNvPr id="62" name="Outlet Location Type 1">
              <a:extLst>
                <a:ext uri="{FF2B5EF4-FFF2-40B4-BE49-F238E27FC236}">
                  <a16:creationId xmlns:a16="http://schemas.microsoft.com/office/drawing/2014/main" id="{3DBBF5E0-5AC1-4875-A482-431EA33BB8D1}"/>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2981960" y="3400214"/>
              <a:ext cx="1817370" cy="14257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325120</xdr:colOff>
      <xdr:row>24</xdr:row>
      <xdr:rowOff>132081</xdr:rowOff>
    </xdr:from>
    <xdr:to>
      <xdr:col>7</xdr:col>
      <xdr:colOff>142240</xdr:colOff>
      <xdr:row>39</xdr:row>
      <xdr:rowOff>0</xdr:rowOff>
    </xdr:to>
    <mc:AlternateContent xmlns:mc="http://schemas.openxmlformats.org/markup-compatibility/2006" xmlns:a14="http://schemas.microsoft.com/office/drawing/2010/main">
      <mc:Choice Requires="a14">
        <xdr:graphicFrame macro="">
          <xdr:nvGraphicFramePr>
            <xdr:cNvPr id="63" name="Item Type 1">
              <a:extLst>
                <a:ext uri="{FF2B5EF4-FFF2-40B4-BE49-F238E27FC236}">
                  <a16:creationId xmlns:a16="http://schemas.microsoft.com/office/drawing/2014/main" id="{CA68FF80-2D3F-478C-9FE2-734898C40A19}"/>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2992120" y="4958081"/>
              <a:ext cx="1817370" cy="28841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deepak" refreshedDate="45822.07978576389" createdVersion="8" refreshedVersion="8" minRefreshableVersion="3" recordCount="8523" xr:uid="{0BF27CA6-3FC2-4D1E-B0FE-16967E4B930F}">
  <cacheSource type="worksheet">
    <worksheetSource name="Table1"/>
  </cacheSource>
  <cacheFields count="13">
    <cacheField name="Item Fat Content" numFmtId="0">
      <sharedItems count="2">
        <s v="Regular"/>
        <s v="Low Fat"/>
      </sharedItems>
    </cacheField>
    <cacheField name="S.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5901695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DB6762-9185-40D7-857E-F0A843EC297D}"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121:B125" firstHeaderRow="1" firstDataRow="1" firstDataCol="1"/>
  <pivotFields count="13">
    <pivotField showAll="0">
      <items count="3">
        <item x="0"/>
        <item x="1"/>
        <item t="default"/>
      </items>
    </pivotField>
    <pivotField showAll="0"/>
    <pivotField showAll="0"/>
    <pivotField showAll="0">
      <items count="17">
        <item h="1" x="13"/>
        <item h="1" x="8"/>
        <item h="1" x="12"/>
        <item h="1" x="3"/>
        <item h="1" x="11"/>
        <item h="1" x="2"/>
        <item h="1" x="0"/>
        <item h="1" x="9"/>
        <item h="1" x="1"/>
        <item h="1" x="5"/>
        <item h="1" x="7"/>
        <item h="1" x="10"/>
        <item h="1" x="14"/>
        <item x="6"/>
        <item h="1" x="4"/>
        <item h="1" x="15"/>
        <item t="default"/>
      </items>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h="1" x="2"/>
        <item x="0"/>
        <item h="1"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1" numFmtId="164"/>
  </dataFields>
  <formats count="14">
    <format dxfId="13">
      <pivotArea type="all" dataOnly="0" outline="0" fieldPosition="0"/>
    </format>
    <format dxfId="12">
      <pivotArea outline="0" collapsedLevelsAreSubtotals="1" fieldPosition="0"/>
    </format>
    <format dxfId="11">
      <pivotArea field="0" type="button" dataOnly="0" labelOnly="1" outline="0"/>
    </format>
    <format dxfId="10">
      <pivotArea dataOnly="0" labelOnly="1" grandRow="1" outline="0" fieldPosition="0"/>
    </format>
    <format dxfId="9">
      <pivotArea outline="0" collapsedLevelsAreSubtotals="1" fieldPosition="0"/>
    </format>
    <format dxfId="8">
      <pivotArea type="all" dataOnly="0" outline="0" fieldPosition="0"/>
    </format>
    <format dxfId="7">
      <pivotArea outline="0" collapsedLevelsAreSubtotals="1" fieldPosition="0"/>
    </format>
    <format dxfId="6">
      <pivotArea field="6" type="button" dataOnly="0" labelOnly="1" outline="0"/>
    </format>
    <format dxfId="5">
      <pivotArea outline="0" collapsedLevelsAreSubtotals="1" fieldPosition="0"/>
    </format>
    <format dxfId="4">
      <pivotArea type="all" dataOnly="0" outline="0" fieldPosition="0"/>
    </format>
    <format dxfId="3">
      <pivotArea outline="0" collapsedLevelsAreSubtotals="1" fieldPosition="0"/>
    </format>
    <format dxfId="2">
      <pivotArea field="8" type="button" dataOnly="0" labelOnly="1" outline="0" axis="axisRow" fieldPosition="0"/>
    </format>
    <format dxfId="1">
      <pivotArea dataOnly="0" labelOnly="1" fieldPosition="0">
        <references count="1">
          <reference field="8" count="0"/>
        </references>
      </pivotArea>
    </format>
    <format dxfId="0">
      <pivotArea dataOnly="0" labelOnly="1" outline="0" axis="axisValues" fieldPosition="0"/>
    </format>
  </formats>
  <chartFormats count="6">
    <chartFormat chart="15"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E23ADD-0321-4A39-959F-8DA3F66F5B43}"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96:B99" firstHeaderRow="1" firstDataRow="1" firstDataCol="1"/>
  <pivotFields count="13">
    <pivotField showAll="0">
      <items count="3">
        <item x="0"/>
        <item x="1"/>
        <item t="default"/>
      </items>
    </pivotField>
    <pivotField showAll="0"/>
    <pivotField showAll="0"/>
    <pivotField showAll="0">
      <items count="17">
        <item h="1" x="13"/>
        <item h="1" x="8"/>
        <item h="1" x="12"/>
        <item h="1" x="3"/>
        <item h="1" x="11"/>
        <item h="1" x="2"/>
        <item h="1" x="0"/>
        <item h="1" x="9"/>
        <item h="1" x="1"/>
        <item h="1" x="5"/>
        <item h="1" x="7"/>
        <item h="1" x="10"/>
        <item h="1" x="14"/>
        <item x="6"/>
        <item h="1" x="4"/>
        <item h="1" x="15"/>
        <item t="default"/>
      </items>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h="1" x="2"/>
        <item x="0"/>
        <item h="1" x="1"/>
        <item t="default"/>
      </items>
    </pivotField>
    <pivotField showAll="0"/>
    <pivotField showAll="0"/>
    <pivotField showAll="0"/>
    <pivotField dataField="1" showAll="0"/>
    <pivotField showAll="0"/>
  </pivotFields>
  <rowFields count="1">
    <field x="6"/>
  </rowFields>
  <rowItems count="3">
    <i>
      <x v="2"/>
    </i>
    <i>
      <x/>
    </i>
    <i>
      <x v="1"/>
    </i>
  </rowItems>
  <colItems count="1">
    <i/>
  </colItems>
  <dataFields count="1">
    <dataField name="Sum of Sales" fld="11" baseField="0" baseItem="0"/>
  </dataFields>
  <formats count="10">
    <format dxfId="23">
      <pivotArea type="all" dataOnly="0" outline="0" fieldPosition="0"/>
    </format>
    <format dxfId="22">
      <pivotArea outline="0" collapsedLevelsAreSubtotals="1" fieldPosition="0"/>
    </format>
    <format dxfId="21">
      <pivotArea field="0" type="button" dataOnly="0" labelOnly="1" outline="0"/>
    </format>
    <format dxfId="20">
      <pivotArea dataOnly="0" labelOnly="1" grandRow="1" outline="0" fieldPosition="0"/>
    </format>
    <format dxfId="19">
      <pivotArea outline="0" collapsedLevelsAreSubtotals="1" fieldPosition="0"/>
    </format>
    <format dxfId="18">
      <pivotArea type="all" dataOnly="0" outline="0" fieldPosition="0"/>
    </format>
    <format dxfId="17">
      <pivotArea outline="0" collapsedLevelsAreSubtotals="1" fieldPosition="0"/>
    </format>
    <format dxfId="16">
      <pivotArea field="6" type="button" dataOnly="0" labelOnly="1" outline="0" axis="axisRow" fieldPosition="0"/>
    </format>
    <format dxfId="15">
      <pivotArea dataOnly="0" labelOnly="1" fieldPosition="0">
        <references count="1">
          <reference field="6" count="0"/>
        </references>
      </pivotArea>
    </format>
    <format dxfId="14">
      <pivotArea dataOnly="0" labelOnly="1" outline="0" axis="axisValues" fieldPosition="0"/>
    </format>
  </formats>
  <chartFormats count="2">
    <chartFormat chart="15"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DE8B3B-5BD3-4B80-A4F3-FA253D58801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h="1" x="13"/>
        <item h="1" x="8"/>
        <item h="1" x="12"/>
        <item h="1" x="3"/>
        <item h="1" x="11"/>
        <item h="1" x="2"/>
        <item h="1" x="0"/>
        <item h="1" x="9"/>
        <item h="1" x="1"/>
        <item h="1" x="5"/>
        <item h="1" x="7"/>
        <item h="1" x="10"/>
        <item h="1" x="14"/>
        <item x="6"/>
        <item h="1" x="4"/>
        <item h="1" x="15"/>
        <item t="default"/>
      </items>
    </pivotField>
    <pivotField showAll="0"/>
    <pivotField showAll="0"/>
    <pivotField showAll="0">
      <items count="4">
        <item x="0"/>
        <item x="2"/>
        <item x="1"/>
        <item t="default"/>
      </items>
    </pivotField>
    <pivotField showAll="0">
      <items count="4">
        <item h="1" x="2"/>
        <item x="0"/>
        <item h="1"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No of Items" fld="1" subtotal="count" baseField="0" baseItem="2"/>
    <dataField name="Average of Rating" fld="12" subtotal="average" baseField="0" baseItem="2"/>
  </dataFields>
  <formats count="6">
    <format dxfId="29">
      <pivotArea type="all" dataOnly="0" outline="0" fieldPosition="0"/>
    </format>
    <format dxfId="28">
      <pivotArea outline="0" collapsedLevelsAreSubtotals="1" fieldPosition="0"/>
    </format>
    <format dxfId="27">
      <pivotArea dataOnly="0" labelOnly="1" outline="0" fieldPosition="0">
        <references count="1">
          <reference field="4294967294" count="4">
            <x v="0"/>
            <x v="1"/>
            <x v="2"/>
            <x v="3"/>
          </reference>
        </references>
      </pivotArea>
    </format>
    <format dxfId="26">
      <pivotArea type="all" dataOnly="0" outline="0" fieldPosition="0"/>
    </format>
    <format dxfId="25">
      <pivotArea outline="0" collapsedLevelsAreSubtotals="1" fieldPosition="0"/>
    </format>
    <format dxfId="24">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CEBF9A-F4F2-4626-A76A-CA26B46E6C0E}"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6:B37" firstHeaderRow="1" firstDataRow="1" firstDataCol="1"/>
  <pivotFields count="13">
    <pivotField showAll="0">
      <items count="3">
        <item x="0"/>
        <item x="1"/>
        <item t="default"/>
      </items>
    </pivotField>
    <pivotField showAll="0"/>
    <pivotField showAll="0"/>
    <pivotField axis="axisRow" showAll="0" sortType="ascending">
      <items count="17">
        <item h="1" x="13"/>
        <item h="1" x="8"/>
        <item h="1" x="12"/>
        <item h="1" x="3"/>
        <item h="1" x="11"/>
        <item h="1" x="2"/>
        <item h="1" x="0"/>
        <item h="1" x="9"/>
        <item h="1" x="1"/>
        <item h="1" x="5"/>
        <item h="1" x="7"/>
        <item h="1" x="10"/>
        <item h="1" x="14"/>
        <item x="6"/>
        <item h="1" x="4"/>
        <item h="1"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h="1" x="2"/>
        <item x="0"/>
        <item h="1" x="1"/>
        <item t="default"/>
      </items>
    </pivotField>
    <pivotField showAll="0"/>
    <pivotField showAll="0"/>
    <pivotField showAll="0"/>
    <pivotField dataField="1" showAll="0"/>
    <pivotField showAll="0"/>
  </pivotFields>
  <rowFields count="1">
    <field x="3"/>
  </rowFields>
  <rowItems count="1">
    <i>
      <x v="13"/>
    </i>
  </rowItems>
  <colItems count="1">
    <i/>
  </colItems>
  <dataFields count="1">
    <dataField name="Sum of Sales" fld="11" baseField="0" baseItem="0"/>
  </dataFields>
  <formats count="10">
    <format dxfId="39">
      <pivotArea type="all" dataOnly="0" outline="0" fieldPosition="0"/>
    </format>
    <format dxfId="38">
      <pivotArea outline="0" collapsedLevelsAreSubtotals="1" fieldPosition="0"/>
    </format>
    <format dxfId="37">
      <pivotArea field="0" type="button" dataOnly="0" labelOnly="1" outline="0"/>
    </format>
    <format dxfId="36">
      <pivotArea dataOnly="0" labelOnly="1" grandRow="1" outline="0" fieldPosition="0"/>
    </format>
    <format dxfId="35">
      <pivotArea outline="0" collapsedLevelsAreSubtotals="1" fieldPosition="0"/>
    </format>
    <format dxfId="34">
      <pivotArea type="all" dataOnly="0" outline="0" fieldPosition="0"/>
    </format>
    <format dxfId="33">
      <pivotArea outline="0" collapsedLevelsAreSubtotals="1" fieldPosition="0"/>
    </format>
    <format dxfId="32">
      <pivotArea field="3" type="button" dataOnly="0" labelOnly="1" outline="0" axis="axisRow" fieldPosition="0"/>
    </format>
    <format dxfId="31">
      <pivotArea dataOnly="0" labelOnly="1" fieldPosition="0">
        <references count="1">
          <reference field="3" count="0"/>
        </references>
      </pivotArea>
    </format>
    <format dxfId="30">
      <pivotArea dataOnly="0" labelOnly="1" outline="0" axis="axisValues" fieldPosition="0"/>
    </format>
  </format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91521B-BC4D-4485-BD77-8AE33AE8B2AC}"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83:B84" firstHeaderRow="1" firstDataRow="1" firstDataCol="1"/>
  <pivotFields count="13">
    <pivotField showAll="0">
      <items count="3">
        <item x="0"/>
        <item x="1"/>
        <item t="default"/>
      </items>
    </pivotField>
    <pivotField showAll="0"/>
    <pivotField showAll="0"/>
    <pivotField showAll="0">
      <items count="17">
        <item h="1" x="13"/>
        <item h="1" x="8"/>
        <item h="1" x="12"/>
        <item h="1" x="3"/>
        <item h="1" x="11"/>
        <item h="1" x="2"/>
        <item h="1" x="0"/>
        <item h="1" x="9"/>
        <item h="1" x="1"/>
        <item h="1" x="5"/>
        <item h="1" x="7"/>
        <item h="1" x="10"/>
        <item h="1" x="14"/>
        <item x="6"/>
        <item h="1" x="4"/>
        <item h="1"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h="1" x="2"/>
        <item x="0"/>
        <item h="1" x="1"/>
        <item t="default"/>
      </items>
    </pivotField>
    <pivotField showAll="0"/>
    <pivotField showAll="0"/>
    <pivotField showAll="0"/>
    <pivotField dataField="1" showAll="0"/>
    <pivotField showAll="0"/>
  </pivotFields>
  <rowFields count="1">
    <field x="7"/>
  </rowFields>
  <rowItems count="1">
    <i>
      <x v="1"/>
    </i>
  </rowItems>
  <colItems count="1">
    <i/>
  </colItems>
  <dataFields count="1">
    <dataField name="Sum of Sales" fld="11" baseField="0" baseItem="0"/>
  </dataFields>
  <formats count="10">
    <format dxfId="49">
      <pivotArea type="all" dataOnly="0" outline="0" fieldPosition="0"/>
    </format>
    <format dxfId="48">
      <pivotArea outline="0" collapsedLevelsAreSubtotals="1" fieldPosition="0"/>
    </format>
    <format dxfId="47">
      <pivotArea field="0" type="button" dataOnly="0" labelOnly="1" outline="0"/>
    </format>
    <format dxfId="46">
      <pivotArea dataOnly="0" labelOnly="1" grandRow="1" outline="0" fieldPosition="0"/>
    </format>
    <format dxfId="45">
      <pivotArea outline="0" collapsedLevelsAreSubtotals="1" fieldPosition="0"/>
    </format>
    <format dxfId="44">
      <pivotArea type="all" dataOnly="0" outline="0" fieldPosition="0"/>
    </format>
    <format dxfId="43">
      <pivotArea outline="0" collapsedLevelsAreSubtotals="1" fieldPosition="0"/>
    </format>
    <format dxfId="42">
      <pivotArea field="7" type="button" dataOnly="0" labelOnly="1" outline="0" axis="axisRow" fieldPosition="0"/>
    </format>
    <format dxfId="41">
      <pivotArea dataOnly="0" labelOnly="1" fieldPosition="0">
        <references count="1">
          <reference field="7" count="0"/>
        </references>
      </pivotArea>
    </format>
    <format dxfId="40">
      <pivotArea dataOnly="0" labelOnly="1" outline="0" axis="axisValues" fieldPosition="0"/>
    </format>
  </formats>
  <chartFormats count="10">
    <chartFormat chart="15"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7" format="6">
      <pivotArea type="data" outline="0" fieldPosition="0">
        <references count="2">
          <reference field="4294967294" count="1" selected="0">
            <x v="0"/>
          </reference>
          <reference field="7" count="1" selected="0">
            <x v="0"/>
          </reference>
        </references>
      </pivotArea>
    </chartFormat>
    <chartFormat chart="17" format="7">
      <pivotArea type="data" outline="0" fieldPosition="0">
        <references count="2">
          <reference field="4294967294" count="1" selected="0">
            <x v="0"/>
          </reference>
          <reference field="7" count="1" selected="0">
            <x v="1"/>
          </reference>
        </references>
      </pivotArea>
    </chartFormat>
    <chartFormat chart="17" format="8">
      <pivotArea type="data" outline="0" fieldPosition="0">
        <references count="2">
          <reference field="4294967294" count="1" selected="0">
            <x v="0"/>
          </reference>
          <reference field="7" count="1" selected="0">
            <x v="2"/>
          </reference>
        </references>
      </pivotArea>
    </chartFormat>
    <chartFormat chart="15" format="1">
      <pivotArea type="data" outline="0" fieldPosition="0">
        <references count="2">
          <reference field="4294967294" count="1" selected="0">
            <x v="0"/>
          </reference>
          <reference field="7" count="1" selected="0">
            <x v="0"/>
          </reference>
        </references>
      </pivotArea>
    </chartFormat>
    <chartFormat chart="15" format="2">
      <pivotArea type="data" outline="0" fieldPosition="0">
        <references count="2">
          <reference field="4294967294" count="1" selected="0">
            <x v="0"/>
          </reference>
          <reference field="7" count="1" selected="0">
            <x v="1"/>
          </reference>
        </references>
      </pivotArea>
    </chartFormat>
    <chartFormat chart="15" format="3">
      <pivotArea type="data" outline="0" fieldPosition="0">
        <references count="2">
          <reference field="4294967294" count="1" selected="0">
            <x v="0"/>
          </reference>
          <reference field="7" count="1" selected="0">
            <x v="2"/>
          </reference>
        </references>
      </pivotArea>
    </chartFormat>
    <chartFormat chart="17" format="9">
      <pivotArea type="data" outline="0" fieldPosition="0">
        <references count="1">
          <reference field="4294967294" count="1" selected="0">
            <x v="0"/>
          </reference>
        </references>
      </pivotArea>
    </chartFormat>
    <chartFormat chart="15"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10D499-02CA-421B-B228-FA3518A44AA5}"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A111:B115" firstHeaderRow="1" firstDataRow="1" firstDataCol="1"/>
  <pivotFields count="13">
    <pivotField showAll="0">
      <items count="3">
        <item x="0"/>
        <item x="1"/>
        <item t="default"/>
      </items>
    </pivotField>
    <pivotField showAll="0"/>
    <pivotField showAll="0"/>
    <pivotField showAll="0">
      <items count="17">
        <item h="1" x="13"/>
        <item h="1" x="8"/>
        <item h="1" x="12"/>
        <item h="1" x="3"/>
        <item h="1" x="11"/>
        <item h="1" x="2"/>
        <item h="1" x="0"/>
        <item h="1" x="9"/>
        <item h="1" x="1"/>
        <item h="1" x="5"/>
        <item h="1" x="7"/>
        <item h="1" x="10"/>
        <item h="1" x="14"/>
        <item x="6"/>
        <item h="1" x="4"/>
        <item h="1" x="15"/>
        <item t="default"/>
      </items>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h="1" x="2"/>
        <item x="0"/>
        <item h="1"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dataFields>
  <formats count="10">
    <format dxfId="59">
      <pivotArea type="all" dataOnly="0" outline="0" fieldPosition="0"/>
    </format>
    <format dxfId="58">
      <pivotArea outline="0" collapsedLevelsAreSubtotals="1" fieldPosition="0"/>
    </format>
    <format dxfId="57">
      <pivotArea field="0" type="button" dataOnly="0" labelOnly="1" outline="0"/>
    </format>
    <format dxfId="56">
      <pivotArea dataOnly="0" labelOnly="1" grandRow="1" outline="0" fieldPosition="0"/>
    </format>
    <format dxfId="55">
      <pivotArea outline="0" collapsedLevelsAreSubtotals="1" fieldPosition="0"/>
    </format>
    <format dxfId="54">
      <pivotArea type="all" dataOnly="0" outline="0" fieldPosition="0"/>
    </format>
    <format dxfId="53">
      <pivotArea outline="0" collapsedLevelsAreSubtotals="1" fieldPosition="0"/>
    </format>
    <format dxfId="52">
      <pivotArea field="8" type="button" dataOnly="0" labelOnly="1" outline="0" axis="axisRow" fieldPosition="0"/>
    </format>
    <format dxfId="51">
      <pivotArea dataOnly="0" labelOnly="1" fieldPosition="0">
        <references count="1">
          <reference field="8" count="0"/>
        </references>
      </pivotArea>
    </format>
    <format dxfId="50">
      <pivotArea dataOnly="0" labelOnly="1" outline="0" axis="axisValues" fieldPosition="0"/>
    </format>
  </formats>
  <chartFormats count="4">
    <chartFormat chart="15"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F382E5-FB17-4069-8E87-F5685AB9642A}"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25:C29" firstHeaderRow="1" firstDataRow="2" firstDataCol="1"/>
  <pivotFields count="13">
    <pivotField axis="axisCol" showAll="0">
      <items count="3">
        <item x="0"/>
        <item x="1"/>
        <item t="default"/>
      </items>
    </pivotField>
    <pivotField showAll="0"/>
    <pivotField showAll="0"/>
    <pivotField showAll="0">
      <items count="17">
        <item h="1" x="13"/>
        <item h="1" x="8"/>
        <item h="1" x="12"/>
        <item h="1" x="3"/>
        <item h="1" x="11"/>
        <item h="1" x="2"/>
        <item h="1" x="0"/>
        <item h="1" x="9"/>
        <item h="1" x="1"/>
        <item h="1" x="5"/>
        <item h="1" x="7"/>
        <item h="1" x="10"/>
        <item h="1" x="14"/>
        <item x="6"/>
        <item h="1" x="4"/>
        <item h="1" x="15"/>
        <item t="default"/>
      </items>
    </pivotField>
    <pivotField showAll="0"/>
    <pivotField showAll="0"/>
    <pivotField axis="axisRow" showAll="0">
      <items count="4">
        <item x="0"/>
        <item x="2"/>
        <item x="1"/>
        <item t="default"/>
      </items>
    </pivotField>
    <pivotField showAll="0">
      <items count="4">
        <item h="1" x="2"/>
        <item x="0"/>
        <item h="1"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dataFields>
  <formats count="13">
    <format dxfId="72">
      <pivotArea type="all" dataOnly="0" outline="0" fieldPosition="0"/>
    </format>
    <format dxfId="71">
      <pivotArea outline="0" collapsedLevelsAreSubtotals="1" fieldPosition="0"/>
    </format>
    <format dxfId="70">
      <pivotArea dataOnly="0" labelOnly="1" grandRow="1" outline="0" fieldPosition="0"/>
    </format>
    <format dxfId="69">
      <pivotArea dataOnly="0" labelOnly="1" outline="0" axis="axisValues" fieldPosition="0"/>
    </format>
    <format dxfId="68">
      <pivotArea outline="0" collapsedLevelsAreSubtotals="1" fieldPosition="0"/>
    </format>
    <format dxfId="67">
      <pivotArea type="all" dataOnly="0" outline="0" fieldPosition="0"/>
    </format>
    <format dxfId="66">
      <pivotArea outline="0" collapsedLevelsAreSubtotals="1" fieldPosition="0"/>
    </format>
    <format dxfId="65">
      <pivotArea type="origin" dataOnly="0" labelOnly="1" outline="0" fieldPosition="0"/>
    </format>
    <format dxfId="64">
      <pivotArea field="0" type="button" dataOnly="0" labelOnly="1" outline="0" axis="axisCol" fieldPosition="0"/>
    </format>
    <format dxfId="63">
      <pivotArea type="topRight" dataOnly="0" labelOnly="1" outline="0" fieldPosition="0"/>
    </format>
    <format dxfId="62">
      <pivotArea field="6" type="button" dataOnly="0" labelOnly="1" outline="0" axis="axisRow" fieldPosition="0"/>
    </format>
    <format dxfId="61">
      <pivotArea dataOnly="0" labelOnly="1" fieldPosition="0">
        <references count="1">
          <reference field="6" count="0"/>
        </references>
      </pivotArea>
    </format>
    <format dxfId="60">
      <pivotArea dataOnly="0" labelOnly="1" fieldPosition="0">
        <references count="1">
          <reference field="0" count="0"/>
        </references>
      </pivotArea>
    </format>
  </formats>
  <chartFormats count="6">
    <chartFormat chart="3" format="0" series="1">
      <pivotArea type="data" outline="0" fieldPosition="0">
        <references count="2">
          <reference field="4294967294" count="1" selected="0">
            <x v="0"/>
          </reference>
          <reference field="0" count="1" selected="0">
            <x v="1"/>
          </reference>
        </references>
      </pivotArea>
    </chartFormat>
    <chartFormat chart="3" format="1" series="1">
      <pivotArea type="data" outline="0" fieldPosition="0">
        <references count="2">
          <reference field="4294967294" count="1" selected="0">
            <x v="0"/>
          </reference>
          <reference field="0" count="1" selected="0">
            <x v="0"/>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 chart="5" format="6"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09F83A-9506-4DDB-A13E-99701E22491D}"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60:B66" firstHeaderRow="1" firstDataRow="1" firstDataCol="1"/>
  <pivotFields count="13">
    <pivotField showAll="0">
      <items count="3">
        <item x="0"/>
        <item x="1"/>
        <item t="default"/>
      </items>
    </pivotField>
    <pivotField showAll="0"/>
    <pivotField showAll="0"/>
    <pivotField showAll="0">
      <items count="17">
        <item h="1" x="13"/>
        <item h="1" x="8"/>
        <item h="1" x="12"/>
        <item h="1" x="3"/>
        <item h="1" x="11"/>
        <item h="1" x="2"/>
        <item h="1" x="0"/>
        <item h="1" x="9"/>
        <item h="1" x="1"/>
        <item h="1" x="5"/>
        <item h="1" x="7"/>
        <item h="1" x="10"/>
        <item h="1" x="14"/>
        <item x="6"/>
        <item h="1" x="4"/>
        <item h="1" x="15"/>
        <item t="default"/>
      </items>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h="1" x="2"/>
        <item x="0"/>
        <item h="1" x="1"/>
        <item t="default"/>
      </items>
    </pivotField>
    <pivotField showAll="0"/>
    <pivotField showAll="0"/>
    <pivotField showAll="0"/>
    <pivotField dataField="1" showAll="0"/>
    <pivotField showAll="0"/>
  </pivotFields>
  <rowFields count="1">
    <field x="4"/>
  </rowFields>
  <rowItems count="6">
    <i>
      <x/>
    </i>
    <i>
      <x v="1"/>
    </i>
    <i>
      <x v="3"/>
    </i>
    <i>
      <x v="6"/>
    </i>
    <i>
      <x v="7"/>
    </i>
    <i>
      <x v="8"/>
    </i>
  </rowItems>
  <colItems count="1">
    <i/>
  </colItems>
  <dataFields count="1">
    <dataField name="Sum of Sales" fld="11" baseField="0" baseItem="0"/>
  </dataFields>
  <formats count="10">
    <format dxfId="82">
      <pivotArea type="all" dataOnly="0" outline="0" fieldPosition="0"/>
    </format>
    <format dxfId="81">
      <pivotArea outline="0" collapsedLevelsAreSubtotals="1" fieldPosition="0"/>
    </format>
    <format dxfId="80">
      <pivotArea field="0" type="button" dataOnly="0" labelOnly="1" outline="0"/>
    </format>
    <format dxfId="79">
      <pivotArea dataOnly="0" labelOnly="1" grandRow="1" outline="0" fieldPosition="0"/>
    </format>
    <format dxfId="78">
      <pivotArea outline="0" collapsedLevelsAreSubtotals="1" fieldPosition="0"/>
    </format>
    <format dxfId="77">
      <pivotArea type="all" dataOnly="0" outline="0" fieldPosition="0"/>
    </format>
    <format dxfId="76">
      <pivotArea outline="0" collapsedLevelsAreSubtotals="1" fieldPosition="0"/>
    </format>
    <format dxfId="75">
      <pivotArea field="4" type="button" dataOnly="0" labelOnly="1" outline="0" axis="axisRow" fieldPosition="0"/>
    </format>
    <format dxfId="74">
      <pivotArea dataOnly="0" labelOnly="1" fieldPosition="0">
        <references count="1">
          <reference field="4" count="0"/>
        </references>
      </pivotArea>
    </format>
    <format dxfId="73">
      <pivotArea dataOnly="0" labelOnly="1" outline="0" axis="axisValues" fieldPosition="0"/>
    </format>
  </formats>
  <chartFormats count="11">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4" count="1" selected="0">
            <x v="0"/>
          </reference>
        </references>
      </pivotArea>
    </chartFormat>
    <chartFormat chart="11" format="4">
      <pivotArea type="data" outline="0" fieldPosition="0">
        <references count="2">
          <reference field="4294967294" count="1" selected="0">
            <x v="0"/>
          </reference>
          <reference field="4" count="1" selected="0">
            <x v="1"/>
          </reference>
        </references>
      </pivotArea>
    </chartFormat>
    <chartFormat chart="11" format="5">
      <pivotArea type="data" outline="0" fieldPosition="0">
        <references count="2">
          <reference field="4294967294" count="1" selected="0">
            <x v="0"/>
          </reference>
          <reference field="4" count="1" selected="0">
            <x v="2"/>
          </reference>
        </references>
      </pivotArea>
    </chartFormat>
    <chartFormat chart="11" format="6">
      <pivotArea type="data" outline="0" fieldPosition="0">
        <references count="2">
          <reference field="4294967294" count="1" selected="0">
            <x v="0"/>
          </reference>
          <reference field="4" count="1" selected="0">
            <x v="3"/>
          </reference>
        </references>
      </pivotArea>
    </chartFormat>
    <chartFormat chart="11" format="7">
      <pivotArea type="data" outline="0" fieldPosition="0">
        <references count="2">
          <reference field="4294967294" count="1" selected="0">
            <x v="0"/>
          </reference>
          <reference field="4" count="1" selected="0">
            <x v="4"/>
          </reference>
        </references>
      </pivotArea>
    </chartFormat>
    <chartFormat chart="11" format="8">
      <pivotArea type="data" outline="0" fieldPosition="0">
        <references count="2">
          <reference field="4294967294" count="1" selected="0">
            <x v="0"/>
          </reference>
          <reference field="4" count="1" selected="0">
            <x v="5"/>
          </reference>
        </references>
      </pivotArea>
    </chartFormat>
    <chartFormat chart="11" format="9">
      <pivotArea type="data" outline="0" fieldPosition="0">
        <references count="2">
          <reference field="4294967294" count="1" selected="0">
            <x v="0"/>
          </reference>
          <reference field="4" count="1" selected="0">
            <x v="6"/>
          </reference>
        </references>
      </pivotArea>
    </chartFormat>
    <chartFormat chart="11" format="10">
      <pivotArea type="data" outline="0" fieldPosition="0">
        <references count="2">
          <reference field="4294967294" count="1" selected="0">
            <x v="0"/>
          </reference>
          <reference field="4" count="1" selected="0">
            <x v="7"/>
          </reference>
        </references>
      </pivotArea>
    </chartFormat>
    <chartFormat chart="11"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B815B37-C82B-44BA-B2BD-C24D61981824}"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131:B135" firstHeaderRow="1" firstDataRow="1" firstDataCol="1"/>
  <pivotFields count="13">
    <pivotField showAll="0">
      <items count="3">
        <item x="0"/>
        <item x="1"/>
        <item t="default"/>
      </items>
    </pivotField>
    <pivotField showAll="0"/>
    <pivotField showAll="0"/>
    <pivotField showAll="0">
      <items count="17">
        <item h="1" x="13"/>
        <item h="1" x="8"/>
        <item h="1" x="12"/>
        <item h="1" x="3"/>
        <item h="1" x="11"/>
        <item h="1" x="2"/>
        <item h="1" x="0"/>
        <item h="1" x="9"/>
        <item h="1" x="1"/>
        <item h="1" x="5"/>
        <item h="1" x="7"/>
        <item h="1" x="10"/>
        <item h="1" x="14"/>
        <item x="6"/>
        <item h="1" x="4"/>
        <item h="1" x="15"/>
        <item t="default"/>
      </items>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h="1" x="2"/>
        <item x="0"/>
        <item h="1"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Count of Sales" fld="11" subtotal="count" baseField="8" baseItem="1"/>
  </dataFields>
  <formats count="14">
    <format dxfId="96">
      <pivotArea type="all" dataOnly="0" outline="0" fieldPosition="0"/>
    </format>
    <format dxfId="95">
      <pivotArea outline="0" collapsedLevelsAreSubtotals="1" fieldPosition="0"/>
    </format>
    <format dxfId="94">
      <pivotArea field="0" type="button" dataOnly="0" labelOnly="1" outline="0"/>
    </format>
    <format dxfId="93">
      <pivotArea dataOnly="0" labelOnly="1" grandRow="1" outline="0" fieldPosition="0"/>
    </format>
    <format dxfId="92">
      <pivotArea outline="0" collapsedLevelsAreSubtotals="1" fieldPosition="0"/>
    </format>
    <format dxfId="91">
      <pivotArea type="all" dataOnly="0" outline="0" fieldPosition="0"/>
    </format>
    <format dxfId="90">
      <pivotArea outline="0" collapsedLevelsAreSubtotals="1" fieldPosition="0"/>
    </format>
    <format dxfId="89">
      <pivotArea field="6" type="button" dataOnly="0" labelOnly="1" outline="0"/>
    </format>
    <format dxfId="88">
      <pivotArea outline="0" collapsedLevelsAreSubtotals="1" fieldPosition="0"/>
    </format>
    <format dxfId="87">
      <pivotArea type="all" dataOnly="0" outline="0" fieldPosition="0"/>
    </format>
    <format dxfId="86">
      <pivotArea outline="0" collapsedLevelsAreSubtotals="1" fieldPosition="0"/>
    </format>
    <format dxfId="85">
      <pivotArea field="8" type="button" dataOnly="0" labelOnly="1" outline="0" axis="axisRow" fieldPosition="0"/>
    </format>
    <format dxfId="84">
      <pivotArea dataOnly="0" labelOnly="1" fieldPosition="0">
        <references count="1">
          <reference field="8" count="0"/>
        </references>
      </pivotArea>
    </format>
    <format dxfId="83">
      <pivotArea dataOnly="0" labelOnly="1" outline="0" axis="axisValues" fieldPosition="0"/>
    </format>
  </formats>
  <chartFormats count="12">
    <chartFormat chart="15"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8" format="3">
      <pivotArea type="data" outline="0" fieldPosition="0">
        <references count="2">
          <reference field="4294967294" count="1" selected="0">
            <x v="0"/>
          </reference>
          <reference field="8" count="1" selected="0">
            <x v="3"/>
          </reference>
        </references>
      </pivotArea>
    </chartFormat>
    <chartFormat chart="28" format="4">
      <pivotArea type="data" outline="0" fieldPosition="0">
        <references count="2">
          <reference field="4294967294" count="1" selected="0">
            <x v="0"/>
          </reference>
          <reference field="8" count="1" selected="0">
            <x v="2"/>
          </reference>
        </references>
      </pivotArea>
    </chartFormat>
    <chartFormat chart="28" format="5">
      <pivotArea type="data" outline="0" fieldPosition="0">
        <references count="2">
          <reference field="4294967294" count="1" selected="0">
            <x v="0"/>
          </reference>
          <reference field="8" count="1" selected="0">
            <x v="1"/>
          </reference>
        </references>
      </pivotArea>
    </chartFormat>
    <chartFormat chart="28" format="6">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90BD9FA-67EA-4BF0-BB0D-0138AC715F30}"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12:B14" firstHeaderRow="1" firstDataRow="1" firstDataCol="1"/>
  <pivotFields count="13">
    <pivotField axis="axisRow" showAll="0">
      <items count="3">
        <item x="1"/>
        <item x="0"/>
        <item t="default"/>
      </items>
    </pivotField>
    <pivotField showAll="0"/>
    <pivotField showAll="0"/>
    <pivotField showAll="0">
      <items count="17">
        <item h="1" x="13"/>
        <item h="1" x="8"/>
        <item h="1" x="12"/>
        <item h="1" x="3"/>
        <item h="1" x="11"/>
        <item h="1" x="2"/>
        <item h="1" x="0"/>
        <item h="1" x="9"/>
        <item h="1" x="1"/>
        <item h="1" x="5"/>
        <item h="1" x="7"/>
        <item h="1" x="10"/>
        <item h="1" x="14"/>
        <item x="6"/>
        <item h="1" x="4"/>
        <item h="1" x="15"/>
        <item t="default"/>
      </items>
    </pivotField>
    <pivotField showAll="0"/>
    <pivotField showAll="0"/>
    <pivotField showAll="0">
      <items count="4">
        <item x="0"/>
        <item x="2"/>
        <item x="1"/>
        <item t="default"/>
      </items>
    </pivotField>
    <pivotField showAll="0">
      <items count="4">
        <item h="1" x="2"/>
        <item x="0"/>
        <item h="1"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67"/>
  </dataFields>
  <formats count="7">
    <format dxfId="103">
      <pivotArea type="all" dataOnly="0" outline="0" fieldPosition="0"/>
    </format>
    <format dxfId="102">
      <pivotArea outline="0" collapsedLevelsAreSubtotals="1" fieldPosition="0"/>
    </format>
    <format dxfId="101">
      <pivotArea field="0" type="button" dataOnly="0" labelOnly="1" outline="0" axis="axisRow" fieldPosition="0"/>
    </format>
    <format dxfId="100">
      <pivotArea dataOnly="0" labelOnly="1" fieldPosition="0">
        <references count="1">
          <reference field="0" count="0"/>
        </references>
      </pivotArea>
    </format>
    <format dxfId="99">
      <pivotArea dataOnly="0" labelOnly="1" grandRow="1" outline="0" fieldPosition="0"/>
    </format>
    <format dxfId="98">
      <pivotArea dataOnly="0" labelOnly="1" outline="0" axis="axisValues" fieldPosition="0"/>
    </format>
    <format dxfId="97">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84353E84-8C60-4EE8-BCB4-41FDF92A91BA}"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0"/>
  </pivotTables>
  <data>
    <tabular pivotCacheId="590169560">
      <items count="3">
        <i x="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5F4355D0-3864-4422-A0B6-066C6658AF58}" sourceName="Outlet Location Type">
  <pivotTables>
    <pivotTable tabId="2" name="PivotTable2"/>
    <pivotTable tabId="2" name="PivotTable1"/>
    <pivotTable tabId="2" name="PivotTable10"/>
    <pivotTable tabId="2" name="PivotTable3"/>
    <pivotTable tabId="2" name="PivotTable4"/>
    <pivotTable tabId="2" name="PivotTable5"/>
    <pivotTable tabId="2" name="PivotTable6"/>
    <pivotTable tabId="2" name="PivotTable7"/>
    <pivotTable tabId="2" name="PivotTable8"/>
    <pivotTable tabId="2" name="PivotTable9"/>
  </pivotTables>
  <data>
    <tabular pivotCacheId="59016956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E99D2C78-AFE9-4A93-AF54-4E8F1AFAF884}" sourceName="Item Type">
  <pivotTables>
    <pivotTable tabId="2" name="PivotTable2"/>
    <pivotTable tabId="2" name="PivotTable1"/>
    <pivotTable tabId="2" name="PivotTable10"/>
    <pivotTable tabId="2" name="PivotTable3"/>
    <pivotTable tabId="2" name="PivotTable4"/>
    <pivotTable tabId="2" name="PivotTable5"/>
    <pivotTable tabId="2" name="PivotTable6"/>
    <pivotTable tabId="2" name="PivotTable7"/>
    <pivotTable tabId="2" name="PivotTable8"/>
    <pivotTable tabId="2" name="PivotTable9"/>
  </pivotTables>
  <data>
    <tabular pivotCacheId="590169560">
      <items count="16">
        <i x="13"/>
        <i x="8"/>
        <i x="12"/>
        <i x="3"/>
        <i x="11"/>
        <i x="2"/>
        <i x="0"/>
        <i x="9"/>
        <i x="1"/>
        <i x="5"/>
        <i x="7"/>
        <i x="10"/>
        <i x="14"/>
        <i x="6" s="1"/>
        <i x="4"/>
        <i x="1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8705DA45-1C2E-4422-AD4D-F1D2E4C708A6}" cache="Slicer_Outlet_Size" caption="Outlet Size" rowHeight="260350"/>
  <slicer name="Outlet Location Type" xr10:uid="{3C8B3E93-F427-4D85-B851-1D14BD3B5D0D}" cache="Slicer_Outlet_Location_Type" caption="Outlet Location Type" rowHeight="260350"/>
  <slicer name="Item Type" xr10:uid="{53542258-97B4-4F94-966F-346BF9D58219}"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5EEF7196-D5DD-421B-92EF-553763F1B81B}" cache="Slicer_Outlet_Size" caption="Outlet Size" style="Blinkit analyst" rowHeight="260350"/>
  <slicer name="Outlet Location Type 1" xr10:uid="{54E90A4E-BECE-4ED5-9A86-D8D7DAA08FF6}" cache="Slicer_Outlet_Location_Type" caption="Outlet Location Type" style="Blinkit analyst" rowHeight="260350"/>
  <slicer name="Item Type 1" xr10:uid="{C6E77AAB-A6F2-4119-BA8C-6AE5CB1E0DAD}" cache="Slicer_Item_Type" caption="Item Type" startItem="8" style="Blinkit analys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7140155C-04CF-4C7B-85BD-D5BEE492836B}" name="S.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826C1-EBE9-40A2-8C7C-58B2ED32E7FF}">
  <dimension ref="A1:K137"/>
  <sheetViews>
    <sheetView topLeftCell="A105" zoomScale="111" workbookViewId="0">
      <selection activeCell="L30" sqref="L30"/>
    </sheetView>
  </sheetViews>
  <sheetFormatPr defaultRowHeight="15.6" x14ac:dyDescent="0.3"/>
  <cols>
    <col min="1" max="1" width="17.296875" bestFit="1" customWidth="1"/>
    <col min="2" max="2" width="13" bestFit="1" customWidth="1"/>
    <col min="3" max="3" width="7.3984375" bestFit="1" customWidth="1"/>
    <col min="4" max="4" width="15.69921875" bestFit="1" customWidth="1"/>
  </cols>
  <sheetData>
    <row r="1" spans="1:6" ht="20.399999999999999" customHeight="1" thickBot="1" x14ac:dyDescent="0.35"/>
    <row r="2" spans="1:6" ht="15.6" customHeight="1" thickBot="1" x14ac:dyDescent="0.35">
      <c r="A2" s="38" t="s">
        <v>1618</v>
      </c>
      <c r="B2" s="39"/>
      <c r="C2" s="39"/>
      <c r="D2" s="40"/>
    </row>
    <row r="3" spans="1:6" ht="16.2" thickBot="1" x14ac:dyDescent="0.35">
      <c r="A3" s="6" t="s">
        <v>1610</v>
      </c>
      <c r="B3" s="7" t="s">
        <v>1611</v>
      </c>
      <c r="C3" s="7" t="s">
        <v>1613</v>
      </c>
      <c r="D3" s="8" t="s">
        <v>1614</v>
      </c>
    </row>
    <row r="4" spans="1:6" ht="16.2" thickBot="1" x14ac:dyDescent="0.35">
      <c r="A4" s="6">
        <v>72194.458399999916</v>
      </c>
      <c r="B4" s="7">
        <v>145.26047967806824</v>
      </c>
      <c r="C4" s="7">
        <v>497</v>
      </c>
      <c r="D4" s="8">
        <v>3.9342052313883329</v>
      </c>
    </row>
    <row r="5" spans="1:6" x14ac:dyDescent="0.3">
      <c r="A5" s="1"/>
      <c r="D5" s="2"/>
    </row>
    <row r="6" spans="1:6" x14ac:dyDescent="0.3">
      <c r="A6" s="1"/>
      <c r="D6" s="2"/>
    </row>
    <row r="7" spans="1:6" x14ac:dyDescent="0.3">
      <c r="A7" s="1" t="s">
        <v>1615</v>
      </c>
      <c r="B7" t="s">
        <v>1616</v>
      </c>
      <c r="C7" t="s">
        <v>1613</v>
      </c>
      <c r="D7" s="2" t="s">
        <v>1617</v>
      </c>
    </row>
    <row r="8" spans="1:6" ht="16.2" thickBot="1" x14ac:dyDescent="0.35">
      <c r="A8" s="9">
        <f>GETPIVOTDATA("Sum of Sales",$A$3)</f>
        <v>72194.458399999916</v>
      </c>
      <c r="B8" s="3">
        <f>GETPIVOTDATA("Average Sales",$A$3)</f>
        <v>145.26047967806824</v>
      </c>
      <c r="C8" s="4">
        <f>GETPIVOTDATA("No of Items",$A$3)</f>
        <v>497</v>
      </c>
      <c r="D8" s="5">
        <f>GETPIVOTDATA("Average of Rating",$A$3)</f>
        <v>3.9342052313883329</v>
      </c>
    </row>
    <row r="10" spans="1:6" ht="16.2" thickBot="1" x14ac:dyDescent="0.35"/>
    <row r="11" spans="1:6" ht="16.2" thickBot="1" x14ac:dyDescent="0.35">
      <c r="A11" s="26"/>
      <c r="B11" s="27" t="s">
        <v>1620</v>
      </c>
      <c r="C11" s="27"/>
      <c r="D11" s="27"/>
      <c r="E11" s="27"/>
      <c r="F11" s="28"/>
    </row>
    <row r="12" spans="1:6" ht="16.2" thickBot="1" x14ac:dyDescent="0.35">
      <c r="A12" s="13" t="s">
        <v>1619</v>
      </c>
      <c r="B12" s="15" t="s">
        <v>1610</v>
      </c>
      <c r="F12" s="2"/>
    </row>
    <row r="13" spans="1:6" x14ac:dyDescent="0.3">
      <c r="A13" s="14" t="s">
        <v>17</v>
      </c>
      <c r="B13" s="16">
        <v>40583.569599999988</v>
      </c>
      <c r="F13" s="2"/>
    </row>
    <row r="14" spans="1:6" ht="16.2" thickBot="1" x14ac:dyDescent="0.35">
      <c r="A14" s="10" t="s">
        <v>10</v>
      </c>
      <c r="B14" s="17">
        <v>31610.888800000012</v>
      </c>
      <c r="F14" s="2"/>
    </row>
    <row r="15" spans="1:6" x14ac:dyDescent="0.3">
      <c r="F15" s="2"/>
    </row>
    <row r="16" spans="1:6" x14ac:dyDescent="0.3">
      <c r="A16" s="1"/>
      <c r="F16" s="2"/>
    </row>
    <row r="17" spans="1:7" x14ac:dyDescent="0.3">
      <c r="A17" s="1"/>
      <c r="F17" s="2"/>
    </row>
    <row r="18" spans="1:7" x14ac:dyDescent="0.3">
      <c r="A18" s="1"/>
      <c r="F18" s="2"/>
    </row>
    <row r="19" spans="1:7" x14ac:dyDescent="0.3">
      <c r="A19" s="1"/>
      <c r="F19" s="2"/>
    </row>
    <row r="20" spans="1:7" ht="16.2" thickBot="1" x14ac:dyDescent="0.35">
      <c r="A20" s="11"/>
      <c r="B20" s="4"/>
      <c r="C20" s="4"/>
      <c r="D20" s="4"/>
      <c r="E20" s="4"/>
      <c r="F20" s="12"/>
    </row>
    <row r="23" spans="1:7" ht="16.2" thickBot="1" x14ac:dyDescent="0.35"/>
    <row r="24" spans="1:7" ht="16.2" thickBot="1" x14ac:dyDescent="0.35">
      <c r="A24" s="41" t="s">
        <v>1622</v>
      </c>
      <c r="B24" s="42"/>
      <c r="C24" s="42"/>
      <c r="D24" s="42"/>
      <c r="E24" s="42"/>
      <c r="F24" s="42"/>
      <c r="G24" s="28"/>
    </row>
    <row r="25" spans="1:7" ht="16.2" thickBot="1" x14ac:dyDescent="0.35">
      <c r="A25" s="13" t="s">
        <v>1610</v>
      </c>
      <c r="B25" s="13" t="s">
        <v>1621</v>
      </c>
      <c r="C25" s="15"/>
      <c r="G25" s="2"/>
    </row>
    <row r="26" spans="1:7" ht="16.2" thickBot="1" x14ac:dyDescent="0.35">
      <c r="A26" s="13" t="s">
        <v>1619</v>
      </c>
      <c r="B26" s="6" t="s">
        <v>10</v>
      </c>
      <c r="C26" s="8" t="s">
        <v>17</v>
      </c>
      <c r="G26" s="2"/>
    </row>
    <row r="27" spans="1:7" x14ac:dyDescent="0.3">
      <c r="A27" s="14" t="s">
        <v>14</v>
      </c>
      <c r="B27" s="20">
        <v>8256.2854000000007</v>
      </c>
      <c r="C27" s="21">
        <v>12635.676199999996</v>
      </c>
      <c r="G27" s="2"/>
    </row>
    <row r="28" spans="1:7" x14ac:dyDescent="0.3">
      <c r="A28" s="25" t="s">
        <v>34</v>
      </c>
      <c r="B28" s="22">
        <v>7993.0974000000006</v>
      </c>
      <c r="C28" s="18">
        <v>2824.8598000000002</v>
      </c>
      <c r="G28" s="2"/>
    </row>
    <row r="29" spans="1:7" ht="16.2" thickBot="1" x14ac:dyDescent="0.35">
      <c r="A29" s="10" t="s">
        <v>21</v>
      </c>
      <c r="B29" s="23">
        <v>15361.505999999996</v>
      </c>
      <c r="C29" s="19">
        <v>25123.033600000002</v>
      </c>
      <c r="G29" s="2"/>
    </row>
    <row r="30" spans="1:7" x14ac:dyDescent="0.3">
      <c r="A30" s="1"/>
      <c r="G30" s="2"/>
    </row>
    <row r="31" spans="1:7" x14ac:dyDescent="0.3">
      <c r="A31" s="1"/>
      <c r="G31" s="2"/>
    </row>
    <row r="32" spans="1:7" ht="16.2" thickBot="1" x14ac:dyDescent="0.35">
      <c r="A32" s="11"/>
      <c r="B32" s="4"/>
      <c r="C32" s="4"/>
      <c r="D32" s="4"/>
      <c r="E32" s="4"/>
      <c r="F32" s="4"/>
      <c r="G32" s="12"/>
    </row>
    <row r="34" spans="1:8" ht="16.2" thickBot="1" x14ac:dyDescent="0.35"/>
    <row r="35" spans="1:8" ht="16.2" thickBot="1" x14ac:dyDescent="0.35">
      <c r="A35" s="41" t="s">
        <v>1623</v>
      </c>
      <c r="B35" s="42"/>
      <c r="C35" s="42"/>
      <c r="D35" s="42"/>
      <c r="E35" s="42"/>
      <c r="F35" s="42"/>
      <c r="G35" s="42"/>
      <c r="H35" s="43"/>
    </row>
    <row r="36" spans="1:8" ht="16.2" thickBot="1" x14ac:dyDescent="0.35">
      <c r="A36" s="13" t="s">
        <v>1619</v>
      </c>
      <c r="B36" s="15" t="s">
        <v>1610</v>
      </c>
      <c r="H36" s="2"/>
    </row>
    <row r="37" spans="1:8" ht="16.2" thickBot="1" x14ac:dyDescent="0.35">
      <c r="A37" s="37" t="s">
        <v>48</v>
      </c>
      <c r="B37" s="36">
        <v>72194.458399999916</v>
      </c>
      <c r="H37" s="2"/>
    </row>
    <row r="38" spans="1:8" x14ac:dyDescent="0.3">
      <c r="H38" s="2"/>
    </row>
    <row r="39" spans="1:8" x14ac:dyDescent="0.3">
      <c r="H39" s="2"/>
    </row>
    <row r="40" spans="1:8" x14ac:dyDescent="0.3">
      <c r="H40" s="2"/>
    </row>
    <row r="41" spans="1:8" x14ac:dyDescent="0.3">
      <c r="H41" s="2"/>
    </row>
    <row r="42" spans="1:8" x14ac:dyDescent="0.3">
      <c r="H42" s="2"/>
    </row>
    <row r="43" spans="1:8" x14ac:dyDescent="0.3">
      <c r="H43" s="2"/>
    </row>
    <row r="44" spans="1:8" x14ac:dyDescent="0.3">
      <c r="H44" s="2"/>
    </row>
    <row r="45" spans="1:8" x14ac:dyDescent="0.3">
      <c r="H45" s="2"/>
    </row>
    <row r="46" spans="1:8" x14ac:dyDescent="0.3">
      <c r="H46" s="2"/>
    </row>
    <row r="47" spans="1:8" x14ac:dyDescent="0.3">
      <c r="H47" s="2"/>
    </row>
    <row r="48" spans="1:8" x14ac:dyDescent="0.3">
      <c r="H48" s="2"/>
    </row>
    <row r="49" spans="1:9" x14ac:dyDescent="0.3">
      <c r="H49" s="2"/>
    </row>
    <row r="50" spans="1:9" x14ac:dyDescent="0.3">
      <c r="H50" s="2"/>
    </row>
    <row r="51" spans="1:9" x14ac:dyDescent="0.3">
      <c r="H51" s="2"/>
    </row>
    <row r="52" spans="1:9" ht="16.2" thickBot="1" x14ac:dyDescent="0.35">
      <c r="C52" s="4"/>
      <c r="D52" s="4"/>
      <c r="E52" s="4"/>
      <c r="F52" s="4"/>
      <c r="G52" s="4"/>
      <c r="H52" s="12"/>
    </row>
    <row r="57" spans="1:9" ht="16.2" thickBot="1" x14ac:dyDescent="0.35"/>
    <row r="58" spans="1:9" ht="16.2" thickBot="1" x14ac:dyDescent="0.35">
      <c r="A58" s="41" t="s">
        <v>1624</v>
      </c>
      <c r="B58" s="42"/>
      <c r="C58" s="42"/>
      <c r="D58" s="42"/>
      <c r="E58" s="42"/>
      <c r="F58" s="42"/>
      <c r="G58" s="42"/>
      <c r="H58" s="42"/>
      <c r="I58" s="43"/>
    </row>
    <row r="59" spans="1:9" ht="16.2" thickBot="1" x14ac:dyDescent="0.35">
      <c r="A59" s="1"/>
      <c r="I59" s="2"/>
    </row>
    <row r="60" spans="1:9" ht="16.2" thickBot="1" x14ac:dyDescent="0.35">
      <c r="A60" s="13" t="s">
        <v>1619</v>
      </c>
      <c r="B60" s="15" t="s">
        <v>1610</v>
      </c>
      <c r="I60" s="2"/>
    </row>
    <row r="61" spans="1:9" x14ac:dyDescent="0.3">
      <c r="A61" s="14">
        <v>2011</v>
      </c>
      <c r="B61" s="16">
        <v>674.58960000000002</v>
      </c>
      <c r="I61" s="2"/>
    </row>
    <row r="62" spans="1:9" x14ac:dyDescent="0.3">
      <c r="A62" s="25">
        <v>2012</v>
      </c>
      <c r="B62" s="24">
        <v>20891.961600000006</v>
      </c>
      <c r="I62" s="2"/>
    </row>
    <row r="63" spans="1:9" x14ac:dyDescent="0.3">
      <c r="A63" s="25">
        <v>2015</v>
      </c>
      <c r="B63" s="24">
        <v>1918.2744000000002</v>
      </c>
      <c r="I63" s="2"/>
    </row>
    <row r="64" spans="1:9" x14ac:dyDescent="0.3">
      <c r="A64" s="25">
        <v>2018</v>
      </c>
      <c r="B64" s="24">
        <v>19806.707599999998</v>
      </c>
      <c r="I64" s="2"/>
    </row>
    <row r="65" spans="1:9" x14ac:dyDescent="0.3">
      <c r="A65" s="25">
        <v>2020</v>
      </c>
      <c r="B65" s="24">
        <v>8899.6828000000005</v>
      </c>
      <c r="I65" s="2"/>
    </row>
    <row r="66" spans="1:9" ht="16.2" thickBot="1" x14ac:dyDescent="0.35">
      <c r="A66" s="10">
        <v>2022</v>
      </c>
      <c r="B66" s="17">
        <v>20003.242400000003</v>
      </c>
      <c r="I66" s="2"/>
    </row>
    <row r="67" spans="1:9" x14ac:dyDescent="0.3">
      <c r="I67" s="2"/>
    </row>
    <row r="68" spans="1:9" x14ac:dyDescent="0.3">
      <c r="I68" s="2"/>
    </row>
    <row r="69" spans="1:9" ht="16.2" thickBot="1" x14ac:dyDescent="0.35">
      <c r="I69" s="2"/>
    </row>
    <row r="70" spans="1:9" x14ac:dyDescent="0.3">
      <c r="A70" s="1"/>
      <c r="I70" s="2"/>
    </row>
    <row r="71" spans="1:9" x14ac:dyDescent="0.3">
      <c r="A71" s="1"/>
      <c r="I71" s="2"/>
    </row>
    <row r="72" spans="1:9" ht="16.2" thickBot="1" x14ac:dyDescent="0.35">
      <c r="A72" s="11"/>
      <c r="B72" s="4"/>
      <c r="C72" s="4"/>
      <c r="D72" s="4"/>
      <c r="E72" s="4"/>
      <c r="F72" s="4"/>
      <c r="G72" s="4"/>
      <c r="H72" s="4"/>
      <c r="I72" s="12"/>
    </row>
    <row r="76" spans="1:9" ht="16.2" thickBot="1" x14ac:dyDescent="0.35"/>
    <row r="77" spans="1:9" ht="16.2" thickBot="1" x14ac:dyDescent="0.35">
      <c r="A77" s="26"/>
      <c r="B77" s="27"/>
      <c r="C77" s="27" t="s">
        <v>1625</v>
      </c>
      <c r="D77" s="27"/>
      <c r="E77" s="27"/>
      <c r="F77" s="27"/>
      <c r="G77" s="28"/>
    </row>
    <row r="78" spans="1:9" x14ac:dyDescent="0.3">
      <c r="G78" s="2"/>
    </row>
    <row r="79" spans="1:9" x14ac:dyDescent="0.3">
      <c r="G79" s="2"/>
    </row>
    <row r="80" spans="1:9" x14ac:dyDescent="0.3">
      <c r="G80" s="2"/>
    </row>
    <row r="81" spans="1:11" x14ac:dyDescent="0.3">
      <c r="G81" s="2"/>
    </row>
    <row r="82" spans="1:11" ht="16.2" thickBot="1" x14ac:dyDescent="0.35">
      <c r="A82" s="1"/>
      <c r="G82" s="2"/>
    </row>
    <row r="83" spans="1:11" ht="16.2" thickBot="1" x14ac:dyDescent="0.35">
      <c r="A83" s="13" t="s">
        <v>1619</v>
      </c>
      <c r="B83" s="15" t="s">
        <v>1610</v>
      </c>
      <c r="G83" s="2"/>
    </row>
    <row r="84" spans="1:11" ht="16.2" thickBot="1" x14ac:dyDescent="0.35">
      <c r="A84" s="37" t="s">
        <v>15</v>
      </c>
      <c r="B84" s="36">
        <v>72194.458399999916</v>
      </c>
      <c r="G84" s="2"/>
    </row>
    <row r="85" spans="1:11" x14ac:dyDescent="0.3">
      <c r="G85" s="2"/>
    </row>
    <row r="86" spans="1:11" ht="16.2" thickBot="1" x14ac:dyDescent="0.35">
      <c r="G86" s="2"/>
    </row>
    <row r="87" spans="1:11" x14ac:dyDescent="0.3">
      <c r="A87" s="1"/>
      <c r="G87" s="2"/>
    </row>
    <row r="88" spans="1:11" ht="16.2" thickBot="1" x14ac:dyDescent="0.35">
      <c r="A88" s="11"/>
      <c r="B88" s="4"/>
      <c r="C88" s="4"/>
      <c r="D88" s="4"/>
      <c r="E88" s="4"/>
      <c r="F88" s="4"/>
      <c r="G88" s="12"/>
    </row>
    <row r="93" spans="1:11" ht="16.2" thickBot="1" x14ac:dyDescent="0.35"/>
    <row r="94" spans="1:11" ht="16.2" thickBot="1" x14ac:dyDescent="0.35">
      <c r="A94" s="26"/>
      <c r="B94" s="27"/>
      <c r="C94" s="27"/>
      <c r="D94" s="27" t="s">
        <v>1627</v>
      </c>
      <c r="E94" s="27"/>
      <c r="F94" s="27"/>
      <c r="G94" s="27"/>
      <c r="H94" s="27"/>
      <c r="I94" s="27"/>
      <c r="J94" s="27"/>
      <c r="K94" s="28"/>
    </row>
    <row r="95" spans="1:11" ht="16.2" thickBot="1" x14ac:dyDescent="0.35">
      <c r="A95" s="1"/>
      <c r="K95" s="2"/>
    </row>
    <row r="96" spans="1:11" ht="16.2" thickBot="1" x14ac:dyDescent="0.35">
      <c r="A96" s="13" t="s">
        <v>1619</v>
      </c>
      <c r="B96" s="15" t="s">
        <v>1610</v>
      </c>
      <c r="D96" t="s">
        <v>1626</v>
      </c>
      <c r="E96" t="s">
        <v>1608</v>
      </c>
      <c r="K96" s="2"/>
    </row>
    <row r="97" spans="1:11" x14ac:dyDescent="0.3">
      <c r="A97" s="14" t="s">
        <v>21</v>
      </c>
      <c r="B97" s="16">
        <v>40484.539599999996</v>
      </c>
      <c r="D97" t="str">
        <f>A97</f>
        <v>Tier 3</v>
      </c>
      <c r="E97" s="29">
        <f>GETPIVOTDATA("Sales",$A$96,"Outlet Location Type",A97)</f>
        <v>40484.539599999996</v>
      </c>
      <c r="K97" s="2"/>
    </row>
    <row r="98" spans="1:11" x14ac:dyDescent="0.3">
      <c r="A98" s="25" t="s">
        <v>14</v>
      </c>
      <c r="B98" s="24">
        <v>20891.961600000006</v>
      </c>
      <c r="D98" t="str">
        <f>A98</f>
        <v>Tier 1</v>
      </c>
      <c r="E98" s="29">
        <f>GETPIVOTDATA("Sales",$A$96,"Outlet Location Type",A98)</f>
        <v>20891.961600000006</v>
      </c>
      <c r="K98" s="2"/>
    </row>
    <row r="99" spans="1:11" ht="16.2" thickBot="1" x14ac:dyDescent="0.35">
      <c r="A99" s="10" t="s">
        <v>34</v>
      </c>
      <c r="B99" s="17">
        <v>10817.957199999997</v>
      </c>
      <c r="D99" t="str">
        <f>A99</f>
        <v>Tier 2</v>
      </c>
      <c r="E99" s="29">
        <f>GETPIVOTDATA("Sales",$A$96,"Outlet Location Type",A99)</f>
        <v>10817.957199999997</v>
      </c>
      <c r="K99" s="2"/>
    </row>
    <row r="100" spans="1:11" x14ac:dyDescent="0.3">
      <c r="A100" s="1"/>
      <c r="K100" s="2"/>
    </row>
    <row r="101" spans="1:11" x14ac:dyDescent="0.3">
      <c r="A101" s="1"/>
      <c r="K101" s="2"/>
    </row>
    <row r="102" spans="1:11" x14ac:dyDescent="0.3">
      <c r="A102" s="1"/>
      <c r="K102" s="2"/>
    </row>
    <row r="103" spans="1:11" x14ac:dyDescent="0.3">
      <c r="A103" s="1"/>
      <c r="K103" s="2"/>
    </row>
    <row r="104" spans="1:11" ht="16.2" thickBot="1" x14ac:dyDescent="0.35">
      <c r="A104" s="11"/>
      <c r="B104" s="4"/>
      <c r="C104" s="4"/>
      <c r="D104" s="4"/>
      <c r="E104" s="4"/>
      <c r="F104" s="4"/>
      <c r="G104" s="4"/>
      <c r="H104" s="4"/>
      <c r="I104" s="4"/>
      <c r="J104" s="4"/>
      <c r="K104" s="12"/>
    </row>
    <row r="108" spans="1:11" ht="16.2" thickBot="1" x14ac:dyDescent="0.35"/>
    <row r="109" spans="1:11" ht="16.2" thickBot="1" x14ac:dyDescent="0.35">
      <c r="A109" s="26"/>
      <c r="B109" s="27" t="s">
        <v>1630</v>
      </c>
      <c r="C109" s="27"/>
      <c r="D109" s="27"/>
      <c r="E109" s="27"/>
      <c r="F109" s="27"/>
      <c r="G109" s="28"/>
    </row>
    <row r="110" spans="1:11" ht="16.2" thickBot="1" x14ac:dyDescent="0.35">
      <c r="A110" s="1"/>
      <c r="G110" s="2"/>
    </row>
    <row r="111" spans="1:11" ht="16.2" thickBot="1" x14ac:dyDescent="0.35">
      <c r="A111" s="13" t="s">
        <v>1619</v>
      </c>
      <c r="B111" s="15" t="s">
        <v>1610</v>
      </c>
      <c r="G111" s="2"/>
    </row>
    <row r="112" spans="1:11" x14ac:dyDescent="0.3">
      <c r="A112" s="14" t="s">
        <v>40</v>
      </c>
      <c r="B112" s="16">
        <v>674.58960000000002</v>
      </c>
      <c r="G112" s="2"/>
    </row>
    <row r="113" spans="1:7" x14ac:dyDescent="0.3">
      <c r="A113" s="25" t="s">
        <v>46</v>
      </c>
      <c r="B113" s="24">
        <v>19806.707599999998</v>
      </c>
      <c r="G113" s="2"/>
    </row>
    <row r="114" spans="1:7" x14ac:dyDescent="0.3">
      <c r="A114" s="25" t="s">
        <v>22</v>
      </c>
      <c r="B114" s="24">
        <v>20003.242400000003</v>
      </c>
      <c r="G114" s="2"/>
    </row>
    <row r="115" spans="1:7" ht="16.2" thickBot="1" x14ac:dyDescent="0.35">
      <c r="A115" s="10" t="s">
        <v>16</v>
      </c>
      <c r="B115" s="17">
        <v>31709.918800000007</v>
      </c>
      <c r="G115" s="2"/>
    </row>
    <row r="116" spans="1:7" x14ac:dyDescent="0.3">
      <c r="A116" s="1"/>
      <c r="G116" s="2"/>
    </row>
    <row r="117" spans="1:7" x14ac:dyDescent="0.3">
      <c r="A117" s="1"/>
      <c r="G117" s="2"/>
    </row>
    <row r="118" spans="1:7" x14ac:dyDescent="0.3">
      <c r="A118" s="1"/>
      <c r="G118" s="2"/>
    </row>
    <row r="119" spans="1:7" x14ac:dyDescent="0.3">
      <c r="A119" s="1"/>
      <c r="G119" s="2"/>
    </row>
    <row r="120" spans="1:7" ht="16.2" thickBot="1" x14ac:dyDescent="0.35">
      <c r="A120" s="1"/>
      <c r="G120" s="2"/>
    </row>
    <row r="121" spans="1:7" ht="16.2" thickBot="1" x14ac:dyDescent="0.35">
      <c r="A121" s="13" t="s">
        <v>1619</v>
      </c>
      <c r="B121" s="15" t="s">
        <v>1628</v>
      </c>
      <c r="G121" s="2"/>
    </row>
    <row r="122" spans="1:7" x14ac:dyDescent="0.3">
      <c r="A122" s="14" t="s">
        <v>40</v>
      </c>
      <c r="B122" s="30">
        <v>112.4316</v>
      </c>
      <c r="G122" s="2"/>
    </row>
    <row r="123" spans="1:7" x14ac:dyDescent="0.3">
      <c r="A123" s="25" t="s">
        <v>46</v>
      </c>
      <c r="B123" s="31">
        <v>144.57450802919706</v>
      </c>
      <c r="G123" s="2"/>
    </row>
    <row r="124" spans="1:7" x14ac:dyDescent="0.3">
      <c r="A124" s="25" t="s">
        <v>22</v>
      </c>
      <c r="B124" s="31">
        <v>151.53971515151517</v>
      </c>
      <c r="G124" s="2"/>
    </row>
    <row r="125" spans="1:7" ht="16.2" thickBot="1" x14ac:dyDescent="0.35">
      <c r="A125" s="10" t="s">
        <v>16</v>
      </c>
      <c r="B125" s="32">
        <v>142.8374720720721</v>
      </c>
      <c r="G125" s="2"/>
    </row>
    <row r="126" spans="1:7" x14ac:dyDescent="0.3">
      <c r="A126" s="1"/>
      <c r="G126" s="2"/>
    </row>
    <row r="127" spans="1:7" x14ac:dyDescent="0.3">
      <c r="A127" s="1"/>
      <c r="G127" s="2"/>
    </row>
    <row r="128" spans="1:7" x14ac:dyDescent="0.3">
      <c r="A128" s="1"/>
      <c r="G128" s="2"/>
    </row>
    <row r="129" spans="1:7" x14ac:dyDescent="0.3">
      <c r="A129" s="1"/>
      <c r="G129" s="2"/>
    </row>
    <row r="130" spans="1:7" ht="16.2" thickBot="1" x14ac:dyDescent="0.35">
      <c r="A130" s="1"/>
      <c r="G130" s="2"/>
    </row>
    <row r="131" spans="1:7" ht="16.2" thickBot="1" x14ac:dyDescent="0.35">
      <c r="A131" s="13" t="s">
        <v>1619</v>
      </c>
      <c r="B131" s="15" t="s">
        <v>1629</v>
      </c>
      <c r="G131" s="2"/>
    </row>
    <row r="132" spans="1:7" x14ac:dyDescent="0.3">
      <c r="A132" s="14" t="s">
        <v>40</v>
      </c>
      <c r="B132" s="33">
        <v>6</v>
      </c>
      <c r="G132" s="2"/>
    </row>
    <row r="133" spans="1:7" x14ac:dyDescent="0.3">
      <c r="A133" s="25" t="s">
        <v>46</v>
      </c>
      <c r="B133" s="34">
        <v>137</v>
      </c>
      <c r="G133" s="2"/>
    </row>
    <row r="134" spans="1:7" x14ac:dyDescent="0.3">
      <c r="A134" s="25" t="s">
        <v>22</v>
      </c>
      <c r="B134" s="34">
        <v>132</v>
      </c>
      <c r="G134" s="2"/>
    </row>
    <row r="135" spans="1:7" ht="16.2" thickBot="1" x14ac:dyDescent="0.35">
      <c r="A135" s="10" t="s">
        <v>16</v>
      </c>
      <c r="B135" s="35">
        <v>222</v>
      </c>
      <c r="G135" s="2"/>
    </row>
    <row r="136" spans="1:7" x14ac:dyDescent="0.3">
      <c r="A136" s="1"/>
      <c r="G136" s="2"/>
    </row>
    <row r="137" spans="1:7" ht="16.2" thickBot="1" x14ac:dyDescent="0.35">
      <c r="A137" s="11"/>
      <c r="B137" s="4"/>
      <c r="C137" s="4"/>
      <c r="D137" s="4"/>
      <c r="E137" s="4"/>
      <c r="F137" s="4"/>
      <c r="G137" s="12"/>
    </row>
  </sheetData>
  <mergeCells count="4">
    <mergeCell ref="A2:D2"/>
    <mergeCell ref="A35:H35"/>
    <mergeCell ref="A24:F24"/>
    <mergeCell ref="A58:I58"/>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F75FE-3480-43DB-B97E-3570B72C005C}">
  <dimension ref="A1"/>
  <sheetViews>
    <sheetView showGridLines="0" tabSelected="1" topLeftCell="B1" zoomScale="72" workbookViewId="0">
      <selection activeCell="C31" sqref="C31"/>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election activeCell="E5139" sqref="E5139"/>
    </sheetView>
  </sheetViews>
  <sheetFormatPr defaultRowHeight="15.6" x14ac:dyDescent="0.3"/>
  <cols>
    <col min="1" max="2" width="17.09765625" customWidth="1"/>
    <col min="3" max="3" width="15" customWidth="1"/>
    <col min="4" max="4" width="18.69921875" bestFit="1" customWidth="1"/>
    <col min="5" max="5" width="26" customWidth="1"/>
    <col min="6" max="6" width="16.59765625" customWidth="1"/>
    <col min="7" max="7" width="20.69921875" customWidth="1"/>
    <col min="8" max="8" width="12" customWidth="1"/>
    <col min="9" max="9" width="19.8984375" customWidth="1"/>
    <col min="10" max="10" width="14.3984375" customWidth="1"/>
    <col min="11" max="11" width="13.3984375" customWidth="1"/>
    <col min="12" max="12" width="11.8984375" customWidth="1"/>
  </cols>
  <sheetData>
    <row r="1" spans="1:13" x14ac:dyDescent="0.3">
      <c r="A1" t="s">
        <v>0</v>
      </c>
      <c r="B1" t="s">
        <v>1612</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sri deepak</cp:lastModifiedBy>
  <dcterms:created xsi:type="dcterms:W3CDTF">2024-06-23T13:11:17Z</dcterms:created>
  <dcterms:modified xsi:type="dcterms:W3CDTF">2025-06-18T06:04:01Z</dcterms:modified>
</cp:coreProperties>
</file>