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GBMLVFILFS05N02\home3$\ChanAbc\Profile\Desktop\Personal\Data Academy\Udemy\Nano Degree - Projects\"/>
    </mc:Choice>
  </mc:AlternateContent>
  <xr:revisionPtr revIDLastSave="0" documentId="13_ncr:1_{52EDFE50-3F4E-4C90-8F1D-ED38DE309C03}" xr6:coauthVersionLast="41" xr6:coauthVersionMax="41" xr10:uidLastSave="{00000000-0000-0000-0000-000000000000}"/>
  <bookViews>
    <workbookView xWindow="810" yWindow="-120" windowWidth="28110" windowHeight="16440" xr2:uid="{00000000-000D-0000-FFFF-FFFF00000000}"/>
  </bookViews>
  <sheets>
    <sheet name="Data" sheetId="1" r:id="rId1"/>
    <sheet name="Visualization" sheetId="2" r:id="rId2"/>
  </sheets>
  <definedNames>
    <definedName name="_xlnm._FilterDatabase" localSheetId="0" hidden="1">Data!$A$1:$S$219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Q14" i="1"/>
  <c r="P13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Q13" i="1" s="1"/>
  <c r="O7" i="1"/>
  <c r="O6" i="1"/>
  <c r="M6" i="1"/>
  <c r="M7" i="1"/>
  <c r="P14" i="1"/>
  <c r="E5" i="1" l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18" i="1"/>
  <c r="E17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3" i="1"/>
  <c r="G23" i="1" s="1"/>
  <c r="H23" i="1" s="1"/>
  <c r="E24" i="1"/>
  <c r="G24" i="1" s="1"/>
  <c r="H24" i="1" s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G42" i="1" s="1"/>
  <c r="H42" i="1" s="1"/>
  <c r="E43" i="1"/>
  <c r="E44" i="1"/>
  <c r="E45" i="1"/>
  <c r="G45" i="1" s="1"/>
  <c r="H45" i="1" s="1"/>
  <c r="E46" i="1"/>
  <c r="G46" i="1" s="1"/>
  <c r="H46" i="1" s="1"/>
  <c r="E47" i="1"/>
  <c r="G47" i="1" s="1"/>
  <c r="H47" i="1" s="1"/>
  <c r="E48" i="1"/>
  <c r="G48" i="1" s="1"/>
  <c r="H48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G66" i="1" s="1"/>
  <c r="H66" i="1" s="1"/>
  <c r="E67" i="1"/>
  <c r="E68" i="1"/>
  <c r="E69" i="1"/>
  <c r="G69" i="1" s="1"/>
  <c r="H69" i="1" s="1"/>
  <c r="E70" i="1"/>
  <c r="G70" i="1" s="1"/>
  <c r="H70" i="1" s="1"/>
  <c r="E71" i="1"/>
  <c r="G71" i="1" s="1"/>
  <c r="H71" i="1" s="1"/>
  <c r="E72" i="1"/>
  <c r="G72" i="1" s="1"/>
  <c r="H72" i="1" s="1"/>
  <c r="E73" i="1"/>
  <c r="E74" i="1"/>
  <c r="E75" i="1"/>
  <c r="E76" i="1"/>
  <c r="G76" i="1" s="1"/>
  <c r="H76" i="1" s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G90" i="1" s="1"/>
  <c r="H90" i="1" s="1"/>
  <c r="E91" i="1"/>
  <c r="E92" i="1"/>
  <c r="E93" i="1"/>
  <c r="G93" i="1" s="1"/>
  <c r="H93" i="1" s="1"/>
  <c r="E94" i="1"/>
  <c r="G94" i="1" s="1"/>
  <c r="H94" i="1" s="1"/>
  <c r="E95" i="1"/>
  <c r="G95" i="1" s="1"/>
  <c r="H95" i="1" s="1"/>
  <c r="E96" i="1"/>
  <c r="E97" i="1"/>
  <c r="E98" i="1"/>
  <c r="E99" i="1"/>
  <c r="E100" i="1"/>
  <c r="G100" i="1" s="1"/>
  <c r="H100" i="1" s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G113" i="1" s="1"/>
  <c r="H113" i="1" s="1"/>
  <c r="E114" i="1"/>
  <c r="G114" i="1" s="1"/>
  <c r="H114" i="1" s="1"/>
  <c r="E115" i="1"/>
  <c r="E116" i="1"/>
  <c r="E117" i="1"/>
  <c r="G117" i="1" s="1"/>
  <c r="H117" i="1" s="1"/>
  <c r="E118" i="1"/>
  <c r="G118" i="1" s="1"/>
  <c r="H118" i="1" s="1"/>
  <c r="E119" i="1"/>
  <c r="G119" i="1" s="1"/>
  <c r="H119" i="1" s="1"/>
  <c r="E120" i="1"/>
  <c r="G120" i="1" s="1"/>
  <c r="H120" i="1" s="1"/>
  <c r="E121" i="1"/>
  <c r="E122" i="1"/>
  <c r="E123" i="1"/>
  <c r="E124" i="1"/>
  <c r="G124" i="1" s="1"/>
  <c r="H124" i="1" s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G137" i="1" s="1"/>
  <c r="H137" i="1" s="1"/>
  <c r="E138" i="1"/>
  <c r="G138" i="1" s="1"/>
  <c r="H138" i="1" s="1"/>
  <c r="E139" i="1"/>
  <c r="E140" i="1"/>
  <c r="E141" i="1"/>
  <c r="E142" i="1"/>
  <c r="E143" i="1"/>
  <c r="E144" i="1"/>
  <c r="E145" i="1"/>
  <c r="E146" i="1"/>
  <c r="E147" i="1"/>
  <c r="E148" i="1"/>
  <c r="G148" i="1" s="1"/>
  <c r="H148" i="1" s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G161" i="1" s="1"/>
  <c r="H161" i="1" s="1"/>
  <c r="E162" i="1"/>
  <c r="G162" i="1" s="1"/>
  <c r="H162" i="1" s="1"/>
  <c r="E163" i="1"/>
  <c r="E164" i="1"/>
  <c r="E165" i="1"/>
  <c r="G165" i="1" s="1"/>
  <c r="H165" i="1" s="1"/>
  <c r="E166" i="1"/>
  <c r="G166" i="1" s="1"/>
  <c r="H166" i="1" s="1"/>
  <c r="E167" i="1"/>
  <c r="G167" i="1" s="1"/>
  <c r="H167" i="1" s="1"/>
  <c r="E168" i="1"/>
  <c r="G168" i="1" s="1"/>
  <c r="H168" i="1" s="1"/>
  <c r="E169" i="1"/>
  <c r="E170" i="1"/>
  <c r="E171" i="1"/>
  <c r="E172" i="1"/>
  <c r="G172" i="1" s="1"/>
  <c r="H172" i="1" s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G185" i="1" s="1"/>
  <c r="H185" i="1" s="1"/>
  <c r="E186" i="1"/>
  <c r="G186" i="1" s="1"/>
  <c r="H186" i="1" s="1"/>
  <c r="E187" i="1"/>
  <c r="E188" i="1"/>
  <c r="E189" i="1"/>
  <c r="G189" i="1" s="1"/>
  <c r="H189" i="1" s="1"/>
  <c r="E190" i="1"/>
  <c r="G190" i="1" s="1"/>
  <c r="H190" i="1" s="1"/>
  <c r="E191" i="1"/>
  <c r="G191" i="1" s="1"/>
  <c r="H191" i="1" s="1"/>
  <c r="E192" i="1"/>
  <c r="G192" i="1" s="1"/>
  <c r="H192" i="1" s="1"/>
  <c r="E193" i="1"/>
  <c r="E194" i="1"/>
  <c r="E195" i="1"/>
  <c r="E196" i="1"/>
  <c r="G196" i="1" s="1"/>
  <c r="H196" i="1" s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G209" i="1" s="1"/>
  <c r="H209" i="1" s="1"/>
  <c r="E210" i="1"/>
  <c r="G210" i="1" s="1"/>
  <c r="H210" i="1" s="1"/>
  <c r="E211" i="1"/>
  <c r="E212" i="1"/>
  <c r="E213" i="1"/>
  <c r="G213" i="1" s="1"/>
  <c r="H213" i="1" s="1"/>
  <c r="E214" i="1"/>
  <c r="G214" i="1" s="1"/>
  <c r="H214" i="1" s="1"/>
  <c r="E215" i="1"/>
  <c r="G215" i="1" s="1"/>
  <c r="H215" i="1" s="1"/>
  <c r="E216" i="1"/>
  <c r="G216" i="1" s="1"/>
  <c r="H216" i="1" s="1"/>
  <c r="E217" i="1"/>
  <c r="E218" i="1"/>
  <c r="E219" i="1"/>
  <c r="G5" i="1" l="1"/>
  <c r="H5" i="1" s="1"/>
  <c r="G149" i="1"/>
  <c r="H149" i="1" s="1"/>
  <c r="G125" i="1"/>
  <c r="H125" i="1" s="1"/>
  <c r="G173" i="1"/>
  <c r="H173" i="1" s="1"/>
  <c r="G77" i="1"/>
  <c r="H77" i="1" s="1"/>
  <c r="G197" i="1"/>
  <c r="H197" i="1" s="1"/>
  <c r="G65" i="1"/>
  <c r="H65" i="1" s="1"/>
  <c r="G89" i="1"/>
  <c r="H89" i="1" s="1"/>
  <c r="G53" i="1"/>
  <c r="H53" i="1" s="1"/>
  <c r="G207" i="1"/>
  <c r="H207" i="1" s="1"/>
  <c r="G29" i="1"/>
  <c r="H29" i="1" s="1"/>
  <c r="G101" i="1"/>
  <c r="H101" i="1" s="1"/>
  <c r="G183" i="1"/>
  <c r="H183" i="1" s="1"/>
  <c r="G15" i="1"/>
  <c r="H15" i="1" s="1"/>
  <c r="G206" i="1"/>
  <c r="H206" i="1" s="1"/>
  <c r="G38" i="1"/>
  <c r="H38" i="1" s="1"/>
  <c r="G134" i="1"/>
  <c r="H134" i="1" s="1"/>
  <c r="G62" i="1"/>
  <c r="H62" i="1" s="1"/>
  <c r="G86" i="1"/>
  <c r="H86" i="1" s="1"/>
  <c r="G7" i="1"/>
  <c r="H7" i="1" s="1"/>
  <c r="G182" i="1"/>
  <c r="H182" i="1" s="1"/>
  <c r="G152" i="1"/>
  <c r="H152" i="1" s="1"/>
  <c r="G80" i="1"/>
  <c r="H80" i="1" s="1"/>
  <c r="G32" i="1"/>
  <c r="H32" i="1" s="1"/>
  <c r="G26" i="1"/>
  <c r="H26" i="1" s="1"/>
  <c r="G50" i="1"/>
  <c r="H50" i="1" s="1"/>
  <c r="G74" i="1"/>
  <c r="H74" i="1" s="1"/>
  <c r="G98" i="1"/>
  <c r="H98" i="1" s="1"/>
  <c r="G122" i="1"/>
  <c r="H122" i="1" s="1"/>
  <c r="G146" i="1"/>
  <c r="H146" i="1" s="1"/>
  <c r="G170" i="1"/>
  <c r="H170" i="1" s="1"/>
  <c r="G110" i="1"/>
  <c r="H110" i="1" s="1"/>
  <c r="G176" i="1"/>
  <c r="H176" i="1" s="1"/>
  <c r="G104" i="1"/>
  <c r="H104" i="1" s="1"/>
  <c r="G199" i="1"/>
  <c r="H199" i="1" s="1"/>
  <c r="G175" i="1"/>
  <c r="H175" i="1" s="1"/>
  <c r="G151" i="1"/>
  <c r="H151" i="1" s="1"/>
  <c r="G127" i="1"/>
  <c r="H127" i="1" s="1"/>
  <c r="G103" i="1"/>
  <c r="H103" i="1" s="1"/>
  <c r="G79" i="1"/>
  <c r="H79" i="1" s="1"/>
  <c r="G55" i="1"/>
  <c r="H55" i="1" s="1"/>
  <c r="G31" i="1"/>
  <c r="H31" i="1" s="1"/>
  <c r="G158" i="1"/>
  <c r="H158" i="1" s="1"/>
  <c r="G200" i="1"/>
  <c r="H200" i="1" s="1"/>
  <c r="G128" i="1"/>
  <c r="H128" i="1" s="1"/>
  <c r="G56" i="1"/>
  <c r="H56" i="1" s="1"/>
  <c r="G198" i="1"/>
  <c r="H198" i="1" s="1"/>
  <c r="G174" i="1"/>
  <c r="H174" i="1" s="1"/>
  <c r="G150" i="1"/>
  <c r="H150" i="1" s="1"/>
  <c r="G126" i="1"/>
  <c r="H126" i="1" s="1"/>
  <c r="G102" i="1"/>
  <c r="H102" i="1" s="1"/>
  <c r="G78" i="1"/>
  <c r="H78" i="1" s="1"/>
  <c r="G54" i="1"/>
  <c r="H54" i="1" s="1"/>
  <c r="G30" i="1"/>
  <c r="H30" i="1" s="1"/>
  <c r="G112" i="1"/>
  <c r="H112" i="1" s="1"/>
  <c r="G159" i="1"/>
  <c r="H159" i="1" s="1"/>
  <c r="G135" i="1"/>
  <c r="H135" i="1" s="1"/>
  <c r="G111" i="1"/>
  <c r="H111" i="1" s="1"/>
  <c r="G87" i="1"/>
  <c r="H87" i="1" s="1"/>
  <c r="G63" i="1"/>
  <c r="H63" i="1" s="1"/>
  <c r="G39" i="1"/>
  <c r="H39" i="1" s="1"/>
  <c r="G13" i="1"/>
  <c r="H13" i="1" s="1"/>
  <c r="G208" i="1"/>
  <c r="H208" i="1" s="1"/>
  <c r="G157" i="1"/>
  <c r="H157" i="1" s="1"/>
  <c r="G85" i="1"/>
  <c r="H85" i="1" s="1"/>
  <c r="G61" i="1"/>
  <c r="H61" i="1" s="1"/>
  <c r="G37" i="1"/>
  <c r="H37" i="1" s="1"/>
  <c r="G11" i="1"/>
  <c r="H11" i="1" s="1"/>
  <c r="G21" i="1"/>
  <c r="H21" i="1" s="1"/>
  <c r="G141" i="1"/>
  <c r="H141" i="1" s="1"/>
  <c r="G16" i="1"/>
  <c r="H16" i="1" s="1"/>
  <c r="G40" i="1"/>
  <c r="H40" i="1" s="1"/>
  <c r="G180" i="1"/>
  <c r="H180" i="1" s="1"/>
  <c r="G156" i="1"/>
  <c r="H156" i="1" s="1"/>
  <c r="G132" i="1"/>
  <c r="H132" i="1" s="1"/>
  <c r="G108" i="1"/>
  <c r="H108" i="1" s="1"/>
  <c r="G84" i="1"/>
  <c r="H84" i="1" s="1"/>
  <c r="G60" i="1"/>
  <c r="H60" i="1" s="1"/>
  <c r="G22" i="1"/>
  <c r="H22" i="1" s="1"/>
  <c r="G142" i="1"/>
  <c r="H142" i="1" s="1"/>
  <c r="G41" i="1"/>
  <c r="H41" i="1" s="1"/>
  <c r="G205" i="1"/>
  <c r="H205" i="1" s="1"/>
  <c r="G107" i="1"/>
  <c r="H107" i="1" s="1"/>
  <c r="G143" i="1"/>
  <c r="H143" i="1" s="1"/>
  <c r="G64" i="1"/>
  <c r="H64" i="1" s="1"/>
  <c r="G202" i="1"/>
  <c r="H202" i="1" s="1"/>
  <c r="G96" i="1"/>
  <c r="H96" i="1" s="1"/>
  <c r="G144" i="1"/>
  <c r="H144" i="1" s="1"/>
  <c r="G136" i="1"/>
  <c r="H136" i="1" s="1"/>
  <c r="G181" i="1"/>
  <c r="H181" i="1" s="1"/>
  <c r="G203" i="1"/>
  <c r="H203" i="1" s="1"/>
  <c r="G178" i="1"/>
  <c r="H178" i="1" s="1"/>
  <c r="G201" i="1"/>
  <c r="H201" i="1" s="1"/>
  <c r="G177" i="1"/>
  <c r="H177" i="1" s="1"/>
  <c r="G153" i="1"/>
  <c r="H153" i="1" s="1"/>
  <c r="G129" i="1"/>
  <c r="H129" i="1" s="1"/>
  <c r="G105" i="1"/>
  <c r="H105" i="1" s="1"/>
  <c r="G81" i="1"/>
  <c r="H81" i="1" s="1"/>
  <c r="G57" i="1"/>
  <c r="H57" i="1" s="1"/>
  <c r="G33" i="1"/>
  <c r="H33" i="1" s="1"/>
  <c r="G25" i="1"/>
  <c r="H25" i="1" s="1"/>
  <c r="G49" i="1"/>
  <c r="H49" i="1" s="1"/>
  <c r="G73" i="1"/>
  <c r="H73" i="1" s="1"/>
  <c r="G97" i="1"/>
  <c r="H97" i="1" s="1"/>
  <c r="G121" i="1"/>
  <c r="H121" i="1" s="1"/>
  <c r="G145" i="1"/>
  <c r="H145" i="1" s="1"/>
  <c r="G169" i="1"/>
  <c r="H169" i="1" s="1"/>
  <c r="G193" i="1"/>
  <c r="H193" i="1" s="1"/>
  <c r="G217" i="1"/>
  <c r="H217" i="1" s="1"/>
  <c r="G133" i="1"/>
  <c r="H133" i="1" s="1"/>
  <c r="G194" i="1"/>
  <c r="H194" i="1" s="1"/>
  <c r="G218" i="1"/>
  <c r="H218" i="1" s="1"/>
  <c r="G184" i="1"/>
  <c r="H184" i="1" s="1"/>
  <c r="G131" i="1"/>
  <c r="H131" i="1" s="1"/>
  <c r="G17" i="1"/>
  <c r="H17" i="1" s="1"/>
  <c r="G88" i="1"/>
  <c r="H88" i="1" s="1"/>
  <c r="G155" i="1"/>
  <c r="H155" i="1" s="1"/>
  <c r="G18" i="1"/>
  <c r="H18" i="1" s="1"/>
  <c r="G12" i="1"/>
  <c r="H12" i="1" s="1"/>
  <c r="G109" i="1"/>
  <c r="H109" i="1" s="1"/>
  <c r="G179" i="1"/>
  <c r="H179" i="1" s="1"/>
  <c r="G52" i="1"/>
  <c r="H52" i="1" s="1"/>
  <c r="G160" i="1"/>
  <c r="H160" i="1" s="1"/>
  <c r="G204" i="1"/>
  <c r="H204" i="1" s="1"/>
  <c r="G28" i="1"/>
  <c r="H28" i="1" s="1"/>
  <c r="G99" i="1"/>
  <c r="H99" i="1" s="1"/>
  <c r="G147" i="1"/>
  <c r="H147" i="1" s="1"/>
  <c r="G8" i="1"/>
  <c r="H8" i="1" s="1"/>
  <c r="G195" i="1"/>
  <c r="H195" i="1" s="1"/>
  <c r="G9" i="1"/>
  <c r="H9" i="1" s="1"/>
  <c r="G51" i="1"/>
  <c r="H51" i="1" s="1"/>
  <c r="G10" i="1"/>
  <c r="H10" i="1" s="1"/>
  <c r="G34" i="1"/>
  <c r="H34" i="1" s="1"/>
  <c r="G58" i="1"/>
  <c r="H58" i="1" s="1"/>
  <c r="G82" i="1"/>
  <c r="H82" i="1" s="1"/>
  <c r="G106" i="1"/>
  <c r="H106" i="1" s="1"/>
  <c r="G130" i="1"/>
  <c r="H130" i="1" s="1"/>
  <c r="G154" i="1"/>
  <c r="H154" i="1" s="1"/>
  <c r="G35" i="1"/>
  <c r="H35" i="1" s="1"/>
  <c r="G59" i="1"/>
  <c r="H59" i="1" s="1"/>
  <c r="G83" i="1"/>
  <c r="H83" i="1" s="1"/>
  <c r="G171" i="1"/>
  <c r="H171" i="1" s="1"/>
  <c r="G36" i="1"/>
  <c r="H36" i="1" s="1"/>
  <c r="G219" i="1"/>
  <c r="H219" i="1" s="1"/>
  <c r="G27" i="1"/>
  <c r="H27" i="1" s="1"/>
  <c r="G188" i="1"/>
  <c r="H188" i="1" s="1"/>
  <c r="G116" i="1"/>
  <c r="H116" i="1" s="1"/>
  <c r="G92" i="1"/>
  <c r="H92" i="1" s="1"/>
  <c r="G44" i="1"/>
  <c r="H44" i="1" s="1"/>
  <c r="G20" i="1"/>
  <c r="H20" i="1" s="1"/>
  <c r="G164" i="1"/>
  <c r="H164" i="1" s="1"/>
  <c r="G68" i="1"/>
  <c r="H68" i="1" s="1"/>
  <c r="G211" i="1"/>
  <c r="H211" i="1" s="1"/>
  <c r="G187" i="1"/>
  <c r="H187" i="1" s="1"/>
  <c r="G163" i="1"/>
  <c r="H163" i="1" s="1"/>
  <c r="G139" i="1"/>
  <c r="H139" i="1" s="1"/>
  <c r="G115" i="1"/>
  <c r="H115" i="1" s="1"/>
  <c r="G91" i="1"/>
  <c r="H91" i="1" s="1"/>
  <c r="G67" i="1"/>
  <c r="H67" i="1" s="1"/>
  <c r="G43" i="1"/>
  <c r="H43" i="1" s="1"/>
  <c r="G19" i="1"/>
  <c r="H19" i="1" s="1"/>
  <c r="G123" i="1"/>
  <c r="H123" i="1" s="1"/>
  <c r="G140" i="1"/>
  <c r="H140" i="1" s="1"/>
  <c r="G75" i="1"/>
  <c r="H75" i="1" s="1"/>
  <c r="G212" i="1"/>
  <c r="H212" i="1" s="1"/>
  <c r="G14" i="1"/>
  <c r="H14" i="1" s="1"/>
  <c r="G6" i="1"/>
  <c r="H6" i="1" s="1"/>
  <c r="M9" i="1"/>
  <c r="O9" i="1" l="1"/>
</calcChain>
</file>

<file path=xl/sharedStrings.xml><?xml version="1.0" encoding="utf-8"?>
<sst xmlns="http://schemas.openxmlformats.org/spreadsheetml/2006/main" count="244" uniqueCount="18">
  <si>
    <t>year</t>
  </si>
  <si>
    <t>city</t>
  </si>
  <si>
    <t>Bangalore</t>
  </si>
  <si>
    <t>Global</t>
  </si>
  <si>
    <t>bangalore_yearly avg</t>
  </si>
  <si>
    <t>global_yearly avg</t>
  </si>
  <si>
    <t>Minimum</t>
  </si>
  <si>
    <t>Maximum</t>
  </si>
  <si>
    <t>Difference</t>
  </si>
  <si>
    <t>Total</t>
  </si>
  <si>
    <t>hot %</t>
  </si>
  <si>
    <t>bangalore_difference</t>
  </si>
  <si>
    <t>Year</t>
  </si>
  <si>
    <t>Yearly Change</t>
  </si>
  <si>
    <t>Growth</t>
  </si>
  <si>
    <t>% change</t>
  </si>
  <si>
    <t>Avg Yearly change</t>
  </si>
  <si>
    <t>Avg Bangalore hotter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</si>
</sst>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0" fontId="0" fillId="33" borderId="0" xfId="0" applyFill="1"/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92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Weather Trends</a:t>
            </a:r>
          </a:p>
        </c:rich>
      </c:tx>
      <c:layout>
        <c:manualLayout>
          <c:xMode val="edge"/>
          <c:yMode val="edge"/>
          <c:x val="0.43811573255132374"/>
          <c:y val="4.2185064704749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92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5740082487611"/>
          <c:y val="0.16213066954152397"/>
          <c:w val="0.88066675282626583"/>
          <c:h val="0.59199425028543873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Bangalore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13"/>
              <c:layout>
                <c:manualLayout>
                  <c:x val="-1.2295081967213115E-2"/>
                  <c:y val="-1.5444015444015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BE-4097-BB48-B3876D2C2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GB" sz="1600" b="1" i="0" u="none" strike="noStrike" kern="1200" spc="100" baseline="0">
                    <a:solidFill>
                      <a:sysClr val="window" lastClr="FFFFFF">
                        <a:lumMod val="95000"/>
                      </a:sysClr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(Data!$A$1,Data!$A$5:$A$219)</c15:sqref>
                  </c15:fullRef>
                </c:ext>
              </c:extLst>
              <c:f>Data!$A$5:$A$219</c:f>
              <c:strCache>
                <c:ptCount val="215"/>
                <c:pt idx="0">
                  <c:v>1799</c:v>
                </c:pt>
                <c:pt idx="1">
                  <c:v>1800</c:v>
                </c:pt>
                <c:pt idx="2">
                  <c:v>1801</c:v>
                </c:pt>
                <c:pt idx="3">
                  <c:v>1802</c:v>
                </c:pt>
                <c:pt idx="4">
                  <c:v>1803</c:v>
                </c:pt>
                <c:pt idx="5">
                  <c:v>1804</c:v>
                </c:pt>
                <c:pt idx="6">
                  <c:v>1805</c:v>
                </c:pt>
                <c:pt idx="7">
                  <c:v>1806</c:v>
                </c:pt>
                <c:pt idx="8">
                  <c:v>1807</c:v>
                </c:pt>
                <c:pt idx="9">
                  <c:v>1808</c:v>
                </c:pt>
                <c:pt idx="10">
                  <c:v>1809</c:v>
                </c:pt>
                <c:pt idx="11">
                  <c:v>1810</c:v>
                </c:pt>
                <c:pt idx="12">
                  <c:v>1811</c:v>
                </c:pt>
                <c:pt idx="13">
                  <c:v>1812</c:v>
                </c:pt>
                <c:pt idx="14">
                  <c:v>1813</c:v>
                </c:pt>
                <c:pt idx="15">
                  <c:v>1814</c:v>
                </c:pt>
                <c:pt idx="16">
                  <c:v>1815</c:v>
                </c:pt>
                <c:pt idx="17">
                  <c:v>1816</c:v>
                </c:pt>
                <c:pt idx="18">
                  <c:v>1817</c:v>
                </c:pt>
                <c:pt idx="19">
                  <c:v>1818</c:v>
                </c:pt>
                <c:pt idx="20">
                  <c:v>1819</c:v>
                </c:pt>
                <c:pt idx="21">
                  <c:v>1820</c:v>
                </c:pt>
                <c:pt idx="22">
                  <c:v>1821</c:v>
                </c:pt>
                <c:pt idx="23">
                  <c:v>1822</c:v>
                </c:pt>
                <c:pt idx="24">
                  <c:v>1823</c:v>
                </c:pt>
                <c:pt idx="25">
                  <c:v>1824</c:v>
                </c:pt>
                <c:pt idx="26">
                  <c:v>1825</c:v>
                </c:pt>
                <c:pt idx="27">
                  <c:v>1826</c:v>
                </c:pt>
                <c:pt idx="28">
                  <c:v>1827</c:v>
                </c:pt>
                <c:pt idx="29">
                  <c:v>1828</c:v>
                </c:pt>
                <c:pt idx="30">
                  <c:v>1829</c:v>
                </c:pt>
                <c:pt idx="31">
                  <c:v>1830</c:v>
                </c:pt>
                <c:pt idx="32">
                  <c:v>1831</c:v>
                </c:pt>
                <c:pt idx="33">
                  <c:v>1832</c:v>
                </c:pt>
                <c:pt idx="34">
                  <c:v>1833</c:v>
                </c:pt>
                <c:pt idx="35">
                  <c:v>1834</c:v>
                </c:pt>
                <c:pt idx="36">
                  <c:v>1835</c:v>
                </c:pt>
                <c:pt idx="37">
                  <c:v>1836</c:v>
                </c:pt>
                <c:pt idx="38">
                  <c:v>1837</c:v>
                </c:pt>
                <c:pt idx="39">
                  <c:v>1838</c:v>
                </c:pt>
                <c:pt idx="40">
                  <c:v>1839</c:v>
                </c:pt>
                <c:pt idx="41">
                  <c:v>1840</c:v>
                </c:pt>
                <c:pt idx="42">
                  <c:v>1841</c:v>
                </c:pt>
                <c:pt idx="43">
                  <c:v>1842</c:v>
                </c:pt>
                <c:pt idx="44">
                  <c:v>1843</c:v>
                </c:pt>
                <c:pt idx="45">
                  <c:v>1844</c:v>
                </c:pt>
                <c:pt idx="46">
                  <c:v>1845</c:v>
                </c:pt>
                <c:pt idx="47">
                  <c:v>1846</c:v>
                </c:pt>
                <c:pt idx="48">
                  <c:v>1847</c:v>
                </c:pt>
                <c:pt idx="49">
                  <c:v>1848</c:v>
                </c:pt>
                <c:pt idx="50">
                  <c:v>1849</c:v>
                </c:pt>
                <c:pt idx="51">
                  <c:v>1850</c:v>
                </c:pt>
                <c:pt idx="52">
                  <c:v>1851</c:v>
                </c:pt>
                <c:pt idx="53">
                  <c:v>1852</c:v>
                </c:pt>
                <c:pt idx="54">
                  <c:v>1853</c:v>
                </c:pt>
                <c:pt idx="55">
                  <c:v>1854</c:v>
                </c:pt>
                <c:pt idx="56">
                  <c:v>1855</c:v>
                </c:pt>
                <c:pt idx="57">
                  <c:v>1856</c:v>
                </c:pt>
                <c:pt idx="58">
                  <c:v>1857</c:v>
                </c:pt>
                <c:pt idx="59">
                  <c:v>1858</c:v>
                </c:pt>
                <c:pt idx="60">
                  <c:v>1859</c:v>
                </c:pt>
                <c:pt idx="61">
                  <c:v>1860</c:v>
                </c:pt>
                <c:pt idx="62">
                  <c:v>1861</c:v>
                </c:pt>
                <c:pt idx="63">
                  <c:v>1862</c:v>
                </c:pt>
                <c:pt idx="64">
                  <c:v>1863</c:v>
                </c:pt>
                <c:pt idx="65">
                  <c:v>1864</c:v>
                </c:pt>
                <c:pt idx="66">
                  <c:v>1865</c:v>
                </c:pt>
                <c:pt idx="67">
                  <c:v>1866</c:v>
                </c:pt>
                <c:pt idx="68">
                  <c:v>1867</c:v>
                </c:pt>
                <c:pt idx="69">
                  <c:v>1868</c:v>
                </c:pt>
                <c:pt idx="70">
                  <c:v>1869</c:v>
                </c:pt>
                <c:pt idx="71">
                  <c:v>1870</c:v>
                </c:pt>
                <c:pt idx="72">
                  <c:v>1871</c:v>
                </c:pt>
                <c:pt idx="73">
                  <c:v>1872</c:v>
                </c:pt>
                <c:pt idx="74">
                  <c:v>1873</c:v>
                </c:pt>
                <c:pt idx="75">
                  <c:v>1874</c:v>
                </c:pt>
                <c:pt idx="76">
                  <c:v>1875</c:v>
                </c:pt>
                <c:pt idx="77">
                  <c:v>1876</c:v>
                </c:pt>
                <c:pt idx="78">
                  <c:v>1877</c:v>
                </c:pt>
                <c:pt idx="79">
                  <c:v>1878</c:v>
                </c:pt>
                <c:pt idx="80">
                  <c:v>1879</c:v>
                </c:pt>
                <c:pt idx="81">
                  <c:v>1880</c:v>
                </c:pt>
                <c:pt idx="82">
                  <c:v>1881</c:v>
                </c:pt>
                <c:pt idx="83">
                  <c:v>1882</c:v>
                </c:pt>
                <c:pt idx="84">
                  <c:v>1883</c:v>
                </c:pt>
                <c:pt idx="85">
                  <c:v>1884</c:v>
                </c:pt>
                <c:pt idx="86">
                  <c:v>1885</c:v>
                </c:pt>
                <c:pt idx="87">
                  <c:v>1886</c:v>
                </c:pt>
                <c:pt idx="88">
                  <c:v>1887</c:v>
                </c:pt>
                <c:pt idx="89">
                  <c:v>1888</c:v>
                </c:pt>
                <c:pt idx="90">
                  <c:v>1889</c:v>
                </c:pt>
                <c:pt idx="91">
                  <c:v>1890</c:v>
                </c:pt>
                <c:pt idx="92">
                  <c:v>1891</c:v>
                </c:pt>
                <c:pt idx="93">
                  <c:v>1892</c:v>
                </c:pt>
                <c:pt idx="94">
                  <c:v>1893</c:v>
                </c:pt>
                <c:pt idx="95">
                  <c:v>1894</c:v>
                </c:pt>
                <c:pt idx="96">
                  <c:v>1895</c:v>
                </c:pt>
                <c:pt idx="97">
                  <c:v>1896</c:v>
                </c:pt>
                <c:pt idx="98">
                  <c:v>1897</c:v>
                </c:pt>
                <c:pt idx="99">
                  <c:v>1898</c:v>
                </c:pt>
                <c:pt idx="100">
                  <c:v>1899</c:v>
                </c:pt>
                <c:pt idx="101">
                  <c:v>1900</c:v>
                </c:pt>
                <c:pt idx="102">
                  <c:v>1901</c:v>
                </c:pt>
                <c:pt idx="103">
                  <c:v>1902</c:v>
                </c:pt>
                <c:pt idx="104">
                  <c:v>1903</c:v>
                </c:pt>
                <c:pt idx="105">
                  <c:v>1904</c:v>
                </c:pt>
                <c:pt idx="106">
                  <c:v>1905</c:v>
                </c:pt>
                <c:pt idx="107">
                  <c:v>1906</c:v>
                </c:pt>
                <c:pt idx="108">
                  <c:v>1907</c:v>
                </c:pt>
                <c:pt idx="109">
                  <c:v>1908</c:v>
                </c:pt>
                <c:pt idx="110">
                  <c:v>1909</c:v>
                </c:pt>
                <c:pt idx="111">
                  <c:v>1910</c:v>
                </c:pt>
                <c:pt idx="112">
                  <c:v>1911</c:v>
                </c:pt>
                <c:pt idx="113">
                  <c:v>1912</c:v>
                </c:pt>
                <c:pt idx="114">
                  <c:v>1913</c:v>
                </c:pt>
                <c:pt idx="115">
                  <c:v>1914</c:v>
                </c:pt>
                <c:pt idx="116">
                  <c:v>1915</c:v>
                </c:pt>
                <c:pt idx="117">
                  <c:v>1916</c:v>
                </c:pt>
                <c:pt idx="118">
                  <c:v>1917</c:v>
                </c:pt>
                <c:pt idx="119">
                  <c:v>1918</c:v>
                </c:pt>
                <c:pt idx="120">
                  <c:v>1919</c:v>
                </c:pt>
                <c:pt idx="121">
                  <c:v>1920</c:v>
                </c:pt>
                <c:pt idx="122">
                  <c:v>1921</c:v>
                </c:pt>
                <c:pt idx="123">
                  <c:v>1922</c:v>
                </c:pt>
                <c:pt idx="124">
                  <c:v>1923</c:v>
                </c:pt>
                <c:pt idx="125">
                  <c:v>1924</c:v>
                </c:pt>
                <c:pt idx="126">
                  <c:v>1925</c:v>
                </c:pt>
                <c:pt idx="127">
                  <c:v>1926</c:v>
                </c:pt>
                <c:pt idx="128">
                  <c:v>1927</c:v>
                </c:pt>
                <c:pt idx="129">
                  <c:v>1928</c:v>
                </c:pt>
                <c:pt idx="130">
                  <c:v>1929</c:v>
                </c:pt>
                <c:pt idx="131">
                  <c:v>1930</c:v>
                </c:pt>
                <c:pt idx="132">
                  <c:v>1931</c:v>
                </c:pt>
                <c:pt idx="133">
                  <c:v>1932</c:v>
                </c:pt>
                <c:pt idx="134">
                  <c:v>1933</c:v>
                </c:pt>
                <c:pt idx="135">
                  <c:v>1934</c:v>
                </c:pt>
                <c:pt idx="136">
                  <c:v>1935</c:v>
                </c:pt>
                <c:pt idx="137">
                  <c:v>1936</c:v>
                </c:pt>
                <c:pt idx="138">
                  <c:v>1937</c:v>
                </c:pt>
                <c:pt idx="139">
                  <c:v>1938</c:v>
                </c:pt>
                <c:pt idx="140">
                  <c:v>1939</c:v>
                </c:pt>
                <c:pt idx="141">
                  <c:v>1940</c:v>
                </c:pt>
                <c:pt idx="142">
                  <c:v>1941</c:v>
                </c:pt>
                <c:pt idx="143">
                  <c:v>1942</c:v>
                </c:pt>
                <c:pt idx="144">
                  <c:v>1943</c:v>
                </c:pt>
                <c:pt idx="145">
                  <c:v>1944</c:v>
                </c:pt>
                <c:pt idx="146">
                  <c:v>1945</c:v>
                </c:pt>
                <c:pt idx="147">
                  <c:v>1946</c:v>
                </c:pt>
                <c:pt idx="148">
                  <c:v>1947</c:v>
                </c:pt>
                <c:pt idx="149">
                  <c:v>1948</c:v>
                </c:pt>
                <c:pt idx="150">
                  <c:v>1949</c:v>
                </c:pt>
                <c:pt idx="151">
                  <c:v>1950</c:v>
                </c:pt>
                <c:pt idx="152">
                  <c:v>1951</c:v>
                </c:pt>
                <c:pt idx="153">
                  <c:v>1952</c:v>
                </c:pt>
                <c:pt idx="154">
                  <c:v>1953</c:v>
                </c:pt>
                <c:pt idx="155">
                  <c:v>1954</c:v>
                </c:pt>
                <c:pt idx="156">
                  <c:v>1955</c:v>
                </c:pt>
                <c:pt idx="157">
                  <c:v>1956</c:v>
                </c:pt>
                <c:pt idx="158">
                  <c:v>1957</c:v>
                </c:pt>
                <c:pt idx="159">
                  <c:v>1958</c:v>
                </c:pt>
                <c:pt idx="160">
                  <c:v>1959</c:v>
                </c:pt>
                <c:pt idx="161">
                  <c:v>1960</c:v>
                </c:pt>
                <c:pt idx="162">
                  <c:v>1961</c:v>
                </c:pt>
                <c:pt idx="163">
                  <c:v>1962</c:v>
                </c:pt>
                <c:pt idx="164">
                  <c:v>1963</c:v>
                </c:pt>
                <c:pt idx="165">
                  <c:v>1964</c:v>
                </c:pt>
                <c:pt idx="166">
                  <c:v>1965</c:v>
                </c:pt>
                <c:pt idx="167">
                  <c:v>1966</c:v>
                </c:pt>
                <c:pt idx="168">
                  <c:v>1967</c:v>
                </c:pt>
                <c:pt idx="169">
                  <c:v>1968</c:v>
                </c:pt>
                <c:pt idx="170">
                  <c:v>1969</c:v>
                </c:pt>
                <c:pt idx="171">
                  <c:v>1970</c:v>
                </c:pt>
                <c:pt idx="172">
                  <c:v>1971</c:v>
                </c:pt>
                <c:pt idx="173">
                  <c:v>1972</c:v>
                </c:pt>
                <c:pt idx="174">
                  <c:v>1973</c:v>
                </c:pt>
                <c:pt idx="175">
                  <c:v>1974</c:v>
                </c:pt>
                <c:pt idx="176">
                  <c:v>1975</c:v>
                </c:pt>
                <c:pt idx="177">
                  <c:v>1976</c:v>
                </c:pt>
                <c:pt idx="178">
                  <c:v>1977</c:v>
                </c:pt>
                <c:pt idx="179">
                  <c:v>1978</c:v>
                </c:pt>
                <c:pt idx="180">
                  <c:v>1979</c:v>
                </c:pt>
                <c:pt idx="181">
                  <c:v>1980</c:v>
                </c:pt>
                <c:pt idx="182">
                  <c:v>1981</c:v>
                </c:pt>
                <c:pt idx="183">
                  <c:v>1982</c:v>
                </c:pt>
                <c:pt idx="184">
                  <c:v>1983</c:v>
                </c:pt>
                <c:pt idx="185">
                  <c:v>1984</c:v>
                </c:pt>
                <c:pt idx="186">
                  <c:v>1985</c:v>
                </c:pt>
                <c:pt idx="187">
                  <c:v>1986</c:v>
                </c:pt>
                <c:pt idx="188">
                  <c:v>1987</c:v>
                </c:pt>
                <c:pt idx="189">
                  <c:v>1988</c:v>
                </c:pt>
                <c:pt idx="190">
                  <c:v>1989</c:v>
                </c:pt>
                <c:pt idx="191">
                  <c:v>1990</c:v>
                </c:pt>
                <c:pt idx="192">
                  <c:v>1991</c:v>
                </c:pt>
                <c:pt idx="193">
                  <c:v>1992</c:v>
                </c:pt>
                <c:pt idx="194">
                  <c:v>1993</c:v>
                </c:pt>
                <c:pt idx="195">
                  <c:v>1994</c:v>
                </c:pt>
                <c:pt idx="196">
                  <c:v>1995</c:v>
                </c:pt>
                <c:pt idx="197">
                  <c:v>1996</c:v>
                </c:pt>
                <c:pt idx="198">
                  <c:v>1997</c:v>
                </c:pt>
                <c:pt idx="199">
                  <c:v>1998</c:v>
                </c:pt>
                <c:pt idx="200">
                  <c:v>1999</c:v>
                </c:pt>
                <c:pt idx="201">
                  <c:v>2000</c:v>
                </c:pt>
                <c:pt idx="202">
                  <c:v>2001</c:v>
                </c:pt>
                <c:pt idx="203">
                  <c:v>2002</c:v>
                </c:pt>
                <c:pt idx="204">
                  <c:v>2003</c:v>
                </c:pt>
                <c:pt idx="205">
                  <c:v>2004</c:v>
                </c:pt>
                <c:pt idx="206">
                  <c:v>2005</c:v>
                </c:pt>
                <c:pt idx="207">
                  <c:v>2006</c:v>
                </c:pt>
                <c:pt idx="208">
                  <c:v>2007</c:v>
                </c:pt>
                <c:pt idx="209">
                  <c:v>2008</c:v>
                </c:pt>
                <c:pt idx="210">
                  <c:v>2009</c:v>
                </c:pt>
                <c:pt idx="211">
                  <c:v>2010</c:v>
                </c:pt>
                <c:pt idx="212">
                  <c:v>2011</c:v>
                </c:pt>
                <c:pt idx="213">
                  <c:v>2012</c:v>
                </c:pt>
                <c:pt idx="214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Data!$E$5:$E$219</c15:sqref>
                  </c15:fullRef>
                </c:ext>
              </c:extLst>
              <c:f>Data!$E$6:$E$219</c:f>
              <c:numCache>
                <c:formatCode>0.00</c:formatCode>
                <c:ptCount val="214"/>
                <c:pt idx="0">
                  <c:v>24.872500000000002</c:v>
                </c:pt>
                <c:pt idx="1">
                  <c:v>24.7</c:v>
                </c:pt>
                <c:pt idx="2">
                  <c:v>24.897499999999997</c:v>
                </c:pt>
                <c:pt idx="3">
                  <c:v>25</c:v>
                </c:pt>
                <c:pt idx="4">
                  <c:v>25.205000000000002</c:v>
                </c:pt>
                <c:pt idx="5">
                  <c:v>25.335000000000001</c:v>
                </c:pt>
                <c:pt idx="6">
                  <c:v>25.192500000000003</c:v>
                </c:pt>
                <c:pt idx="7">
                  <c:v>24.950000000000003</c:v>
                </c:pt>
                <c:pt idx="8">
                  <c:v>24.709999999999997</c:v>
                </c:pt>
                <c:pt idx="9">
                  <c:v>24.560000000000002</c:v>
                </c:pt>
                <c:pt idx="10">
                  <c:v>24.25</c:v>
                </c:pt>
                <c:pt idx="11">
                  <c:v>24.560000000000002</c:v>
                </c:pt>
                <c:pt idx="12">
                  <c:v>24.560000000000002</c:v>
                </c:pt>
                <c:pt idx="13">
                  <c:v>24.23</c:v>
                </c:pt>
                <c:pt idx="14">
                  <c:v>24.07</c:v>
                </c:pt>
                <c:pt idx="15">
                  <c:v>23.97666666666667</c:v>
                </c:pt>
                <c:pt idx="16">
                  <c:v>23.807500000000001</c:v>
                </c:pt>
                <c:pt idx="17">
                  <c:v>23.65</c:v>
                </c:pt>
                <c:pt idx="18">
                  <c:v>23.657499999999999</c:v>
                </c:pt>
                <c:pt idx="19">
                  <c:v>23.675000000000001</c:v>
                </c:pt>
                <c:pt idx="20">
                  <c:v>23.827500000000001</c:v>
                </c:pt>
                <c:pt idx="21">
                  <c:v>24.027499999999996</c:v>
                </c:pt>
                <c:pt idx="22">
                  <c:v>24.124999999999996</c:v>
                </c:pt>
                <c:pt idx="23">
                  <c:v>24.315000000000001</c:v>
                </c:pt>
                <c:pt idx="24">
                  <c:v>24.612499999999997</c:v>
                </c:pt>
                <c:pt idx="25">
                  <c:v>24.685000000000002</c:v>
                </c:pt>
                <c:pt idx="26">
                  <c:v>24.822499999999998</c:v>
                </c:pt>
                <c:pt idx="27">
                  <c:v>24.835000000000001</c:v>
                </c:pt>
                <c:pt idx="28">
                  <c:v>24.712500000000002</c:v>
                </c:pt>
                <c:pt idx="29">
                  <c:v>24.655000000000001</c:v>
                </c:pt>
                <c:pt idx="30">
                  <c:v>24.532500000000002</c:v>
                </c:pt>
                <c:pt idx="31">
                  <c:v>24.472500000000004</c:v>
                </c:pt>
                <c:pt idx="32">
                  <c:v>24.484999999999999</c:v>
                </c:pt>
                <c:pt idx="33">
                  <c:v>24.484999999999999</c:v>
                </c:pt>
                <c:pt idx="34">
                  <c:v>24.535000000000004</c:v>
                </c:pt>
                <c:pt idx="35">
                  <c:v>24.400000000000002</c:v>
                </c:pt>
                <c:pt idx="36">
                  <c:v>24.265000000000001</c:v>
                </c:pt>
                <c:pt idx="37">
                  <c:v>24.182500000000001</c:v>
                </c:pt>
                <c:pt idx="38">
                  <c:v>24.107500000000002</c:v>
                </c:pt>
                <c:pt idx="39">
                  <c:v>24.194999999999997</c:v>
                </c:pt>
                <c:pt idx="40">
                  <c:v>24.224999999999998</c:v>
                </c:pt>
                <c:pt idx="41">
                  <c:v>24.204999999999998</c:v>
                </c:pt>
                <c:pt idx="42">
                  <c:v>24.1875</c:v>
                </c:pt>
                <c:pt idx="43">
                  <c:v>24.124999999999996</c:v>
                </c:pt>
                <c:pt idx="44">
                  <c:v>24.122499999999999</c:v>
                </c:pt>
                <c:pt idx="45">
                  <c:v>24.225000000000001</c:v>
                </c:pt>
                <c:pt idx="46">
                  <c:v>24.395000000000003</c:v>
                </c:pt>
                <c:pt idx="47">
                  <c:v>24.484999999999999</c:v>
                </c:pt>
                <c:pt idx="48">
                  <c:v>24.515000000000001</c:v>
                </c:pt>
                <c:pt idx="49">
                  <c:v>24.479999999999997</c:v>
                </c:pt>
                <c:pt idx="50">
                  <c:v>24.35</c:v>
                </c:pt>
                <c:pt idx="51">
                  <c:v>24.375</c:v>
                </c:pt>
                <c:pt idx="52">
                  <c:v>24.395000000000003</c:v>
                </c:pt>
                <c:pt idx="53">
                  <c:v>24.482499999999998</c:v>
                </c:pt>
                <c:pt idx="54">
                  <c:v>24.57</c:v>
                </c:pt>
                <c:pt idx="55">
                  <c:v>24.645</c:v>
                </c:pt>
                <c:pt idx="56">
                  <c:v>24.590000000000003</c:v>
                </c:pt>
                <c:pt idx="57">
                  <c:v>24.39</c:v>
                </c:pt>
                <c:pt idx="58">
                  <c:v>24.355</c:v>
                </c:pt>
                <c:pt idx="59">
                  <c:v>24.305</c:v>
                </c:pt>
                <c:pt idx="60">
                  <c:v>24.355</c:v>
                </c:pt>
                <c:pt idx="61">
                  <c:v>24.439999999999998</c:v>
                </c:pt>
                <c:pt idx="62">
                  <c:v>24.19</c:v>
                </c:pt>
                <c:pt idx="63">
                  <c:v>24.070000000000004</c:v>
                </c:pt>
                <c:pt idx="64">
                  <c:v>23.9</c:v>
                </c:pt>
                <c:pt idx="65">
                  <c:v>24.324999999999999</c:v>
                </c:pt>
                <c:pt idx="66">
                  <c:v>25.03</c:v>
                </c:pt>
                <c:pt idx="67">
                  <c:v>25.006666666666671</c:v>
                </c:pt>
                <c:pt idx="68">
                  <c:v>25.022500000000001</c:v>
                </c:pt>
                <c:pt idx="69">
                  <c:v>24.987500000000001</c:v>
                </c:pt>
                <c:pt idx="70">
                  <c:v>24.842500000000001</c:v>
                </c:pt>
                <c:pt idx="71">
                  <c:v>24.72</c:v>
                </c:pt>
                <c:pt idx="72">
                  <c:v>24.572500000000002</c:v>
                </c:pt>
                <c:pt idx="73">
                  <c:v>24.470000000000002</c:v>
                </c:pt>
                <c:pt idx="74">
                  <c:v>24.505000000000003</c:v>
                </c:pt>
                <c:pt idx="75">
                  <c:v>24.547499999999999</c:v>
                </c:pt>
                <c:pt idx="76">
                  <c:v>24.637500000000003</c:v>
                </c:pt>
                <c:pt idx="77">
                  <c:v>24.817500000000003</c:v>
                </c:pt>
                <c:pt idx="78">
                  <c:v>24.965000000000003</c:v>
                </c:pt>
                <c:pt idx="79">
                  <c:v>24.9025</c:v>
                </c:pt>
                <c:pt idx="80">
                  <c:v>24.837499999999999</c:v>
                </c:pt>
                <c:pt idx="81">
                  <c:v>24.720000000000002</c:v>
                </c:pt>
                <c:pt idx="82">
                  <c:v>24.515000000000001</c:v>
                </c:pt>
                <c:pt idx="83">
                  <c:v>24.48</c:v>
                </c:pt>
                <c:pt idx="84">
                  <c:v>24.422499999999999</c:v>
                </c:pt>
                <c:pt idx="85">
                  <c:v>24.387500000000003</c:v>
                </c:pt>
                <c:pt idx="86">
                  <c:v>24.4375</c:v>
                </c:pt>
                <c:pt idx="87">
                  <c:v>24.452500000000001</c:v>
                </c:pt>
                <c:pt idx="88">
                  <c:v>24.522500000000001</c:v>
                </c:pt>
                <c:pt idx="89">
                  <c:v>24.55</c:v>
                </c:pt>
                <c:pt idx="90">
                  <c:v>24.532499999999999</c:v>
                </c:pt>
                <c:pt idx="91">
                  <c:v>24.692499999999999</c:v>
                </c:pt>
                <c:pt idx="92">
                  <c:v>24.682500000000001</c:v>
                </c:pt>
                <c:pt idx="93">
                  <c:v>24.594999999999999</c:v>
                </c:pt>
                <c:pt idx="94">
                  <c:v>24.6675</c:v>
                </c:pt>
                <c:pt idx="95">
                  <c:v>24.625</c:v>
                </c:pt>
                <c:pt idx="96">
                  <c:v>24.7575</c:v>
                </c:pt>
                <c:pt idx="97">
                  <c:v>24.987500000000001</c:v>
                </c:pt>
                <c:pt idx="98">
                  <c:v>25.017500000000002</c:v>
                </c:pt>
                <c:pt idx="99">
                  <c:v>25.0075</c:v>
                </c:pt>
                <c:pt idx="100">
                  <c:v>25.087499999999999</c:v>
                </c:pt>
                <c:pt idx="101">
                  <c:v>25.035</c:v>
                </c:pt>
                <c:pt idx="102">
                  <c:v>25.0825</c:v>
                </c:pt>
                <c:pt idx="103">
                  <c:v>25.102499999999999</c:v>
                </c:pt>
                <c:pt idx="104">
                  <c:v>24.875</c:v>
                </c:pt>
                <c:pt idx="105">
                  <c:v>24.8325</c:v>
                </c:pt>
                <c:pt idx="106">
                  <c:v>24.840000000000003</c:v>
                </c:pt>
                <c:pt idx="107">
                  <c:v>24.82</c:v>
                </c:pt>
                <c:pt idx="108">
                  <c:v>24.852499999999999</c:v>
                </c:pt>
                <c:pt idx="109">
                  <c:v>24.774999999999999</c:v>
                </c:pt>
                <c:pt idx="110">
                  <c:v>24.607499999999998</c:v>
                </c:pt>
                <c:pt idx="111">
                  <c:v>24.612500000000001</c:v>
                </c:pt>
                <c:pt idx="112">
                  <c:v>24.697500000000002</c:v>
                </c:pt>
                <c:pt idx="113">
                  <c:v>24.795000000000002</c:v>
                </c:pt>
                <c:pt idx="114">
                  <c:v>24.945</c:v>
                </c:pt>
                <c:pt idx="115">
                  <c:v>25.06</c:v>
                </c:pt>
                <c:pt idx="116">
                  <c:v>24.997499999999999</c:v>
                </c:pt>
                <c:pt idx="117">
                  <c:v>24.862499999999997</c:v>
                </c:pt>
                <c:pt idx="118">
                  <c:v>24.7925</c:v>
                </c:pt>
                <c:pt idx="119">
                  <c:v>24.752500000000001</c:v>
                </c:pt>
                <c:pt idx="120">
                  <c:v>24.8125</c:v>
                </c:pt>
                <c:pt idx="121">
                  <c:v>24.917499999999997</c:v>
                </c:pt>
                <c:pt idx="122">
                  <c:v>24.917499999999997</c:v>
                </c:pt>
                <c:pt idx="123">
                  <c:v>24.862500000000001</c:v>
                </c:pt>
                <c:pt idx="124">
                  <c:v>24.837499999999999</c:v>
                </c:pt>
                <c:pt idx="125">
                  <c:v>24.79</c:v>
                </c:pt>
                <c:pt idx="126">
                  <c:v>24.89</c:v>
                </c:pt>
                <c:pt idx="127">
                  <c:v>24.945</c:v>
                </c:pt>
                <c:pt idx="128">
                  <c:v>24.987500000000001</c:v>
                </c:pt>
                <c:pt idx="129">
                  <c:v>25.032500000000002</c:v>
                </c:pt>
                <c:pt idx="130">
                  <c:v>24.962499999999999</c:v>
                </c:pt>
                <c:pt idx="131">
                  <c:v>25.007499999999997</c:v>
                </c:pt>
                <c:pt idx="132">
                  <c:v>24.912500000000001</c:v>
                </c:pt>
                <c:pt idx="133">
                  <c:v>24.8475</c:v>
                </c:pt>
                <c:pt idx="134">
                  <c:v>24.835000000000001</c:v>
                </c:pt>
                <c:pt idx="135">
                  <c:v>24.7575</c:v>
                </c:pt>
                <c:pt idx="136">
                  <c:v>24.834999999999997</c:v>
                </c:pt>
                <c:pt idx="137">
                  <c:v>24.922499999999999</c:v>
                </c:pt>
                <c:pt idx="138">
                  <c:v>24.947499999999998</c:v>
                </c:pt>
                <c:pt idx="139">
                  <c:v>24.925000000000001</c:v>
                </c:pt>
                <c:pt idx="140">
                  <c:v>24.907500000000002</c:v>
                </c:pt>
                <c:pt idx="141">
                  <c:v>25.055</c:v>
                </c:pt>
                <c:pt idx="142">
                  <c:v>25.135000000000002</c:v>
                </c:pt>
                <c:pt idx="143">
                  <c:v>25.0975</c:v>
                </c:pt>
                <c:pt idx="144">
                  <c:v>25.0975</c:v>
                </c:pt>
                <c:pt idx="145">
                  <c:v>24.9725</c:v>
                </c:pt>
                <c:pt idx="146">
                  <c:v>24.907499999999999</c:v>
                </c:pt>
                <c:pt idx="147">
                  <c:v>24.99</c:v>
                </c:pt>
                <c:pt idx="148">
                  <c:v>25.0625</c:v>
                </c:pt>
                <c:pt idx="149">
                  <c:v>25.029999999999998</c:v>
                </c:pt>
                <c:pt idx="150">
                  <c:v>25</c:v>
                </c:pt>
                <c:pt idx="151">
                  <c:v>25.002500000000001</c:v>
                </c:pt>
                <c:pt idx="152">
                  <c:v>24.980000000000004</c:v>
                </c:pt>
                <c:pt idx="153">
                  <c:v>25.045000000000002</c:v>
                </c:pt>
                <c:pt idx="154">
                  <c:v>25.062500000000004</c:v>
                </c:pt>
                <c:pt idx="155">
                  <c:v>25</c:v>
                </c:pt>
                <c:pt idx="156">
                  <c:v>24.9025</c:v>
                </c:pt>
                <c:pt idx="157">
                  <c:v>24.885000000000002</c:v>
                </c:pt>
                <c:pt idx="158">
                  <c:v>24.977499999999999</c:v>
                </c:pt>
                <c:pt idx="159">
                  <c:v>25.092499999999998</c:v>
                </c:pt>
                <c:pt idx="160">
                  <c:v>25.177500000000002</c:v>
                </c:pt>
                <c:pt idx="161">
                  <c:v>25.142499999999998</c:v>
                </c:pt>
                <c:pt idx="162">
                  <c:v>25.045000000000002</c:v>
                </c:pt>
                <c:pt idx="163">
                  <c:v>24.994999999999997</c:v>
                </c:pt>
                <c:pt idx="164">
                  <c:v>25</c:v>
                </c:pt>
                <c:pt idx="165">
                  <c:v>25.017499999999998</c:v>
                </c:pt>
                <c:pt idx="166">
                  <c:v>25.122499999999995</c:v>
                </c:pt>
                <c:pt idx="167">
                  <c:v>25.08</c:v>
                </c:pt>
                <c:pt idx="168">
                  <c:v>25.057500000000001</c:v>
                </c:pt>
                <c:pt idx="169">
                  <c:v>25.137499999999999</c:v>
                </c:pt>
                <c:pt idx="170">
                  <c:v>25.045000000000002</c:v>
                </c:pt>
                <c:pt idx="171">
                  <c:v>25.012499999999999</c:v>
                </c:pt>
                <c:pt idx="172">
                  <c:v>25.067499999999999</c:v>
                </c:pt>
                <c:pt idx="173">
                  <c:v>25.077500000000001</c:v>
                </c:pt>
                <c:pt idx="174">
                  <c:v>25.074999999999996</c:v>
                </c:pt>
                <c:pt idx="175">
                  <c:v>25.105</c:v>
                </c:pt>
                <c:pt idx="176">
                  <c:v>25.0825</c:v>
                </c:pt>
                <c:pt idx="177">
                  <c:v>25.032499999999999</c:v>
                </c:pt>
                <c:pt idx="178">
                  <c:v>25.064999999999998</c:v>
                </c:pt>
                <c:pt idx="179">
                  <c:v>25.21</c:v>
                </c:pt>
                <c:pt idx="180">
                  <c:v>25.29</c:v>
                </c:pt>
                <c:pt idx="181">
                  <c:v>25.282500000000002</c:v>
                </c:pt>
                <c:pt idx="182">
                  <c:v>25.37</c:v>
                </c:pt>
                <c:pt idx="183">
                  <c:v>25.407500000000002</c:v>
                </c:pt>
                <c:pt idx="184">
                  <c:v>25.315000000000001</c:v>
                </c:pt>
                <c:pt idx="185">
                  <c:v>25.35</c:v>
                </c:pt>
                <c:pt idx="186">
                  <c:v>25.372500000000002</c:v>
                </c:pt>
                <c:pt idx="187">
                  <c:v>25.427500000000002</c:v>
                </c:pt>
                <c:pt idx="188">
                  <c:v>25.532499999999999</c:v>
                </c:pt>
                <c:pt idx="189">
                  <c:v>25.504999999999999</c:v>
                </c:pt>
                <c:pt idx="190">
                  <c:v>25.44</c:v>
                </c:pt>
                <c:pt idx="191">
                  <c:v>25.36</c:v>
                </c:pt>
                <c:pt idx="192">
                  <c:v>25.274999999999999</c:v>
                </c:pt>
                <c:pt idx="193">
                  <c:v>25.279999999999998</c:v>
                </c:pt>
                <c:pt idx="194">
                  <c:v>25.272500000000001</c:v>
                </c:pt>
                <c:pt idx="195">
                  <c:v>25.259999999999998</c:v>
                </c:pt>
                <c:pt idx="196">
                  <c:v>25.322499999999998</c:v>
                </c:pt>
                <c:pt idx="197">
                  <c:v>25.4375</c:v>
                </c:pt>
                <c:pt idx="198">
                  <c:v>25.635000000000002</c:v>
                </c:pt>
                <c:pt idx="199">
                  <c:v>25.597500000000004</c:v>
                </c:pt>
                <c:pt idx="200">
                  <c:v>25.58</c:v>
                </c:pt>
                <c:pt idx="201">
                  <c:v>25.5425</c:v>
                </c:pt>
                <c:pt idx="202">
                  <c:v>25.48</c:v>
                </c:pt>
                <c:pt idx="203">
                  <c:v>25.637500000000003</c:v>
                </c:pt>
                <c:pt idx="204">
                  <c:v>25.615000000000002</c:v>
                </c:pt>
                <c:pt idx="205">
                  <c:v>25.602500000000003</c:v>
                </c:pt>
                <c:pt idx="206">
                  <c:v>25.517500000000002</c:v>
                </c:pt>
                <c:pt idx="207">
                  <c:v>25.402500000000003</c:v>
                </c:pt>
                <c:pt idx="208">
                  <c:v>25.427500000000002</c:v>
                </c:pt>
                <c:pt idx="209">
                  <c:v>25.490000000000002</c:v>
                </c:pt>
                <c:pt idx="210">
                  <c:v>25.5625</c:v>
                </c:pt>
                <c:pt idx="211">
                  <c:v>25.537499999999998</c:v>
                </c:pt>
                <c:pt idx="212">
                  <c:v>25.71</c:v>
                </c:pt>
                <c:pt idx="213">
                  <c:v>25.93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E-4097-BB48-B3876D2C2D5A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Global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13"/>
              <c:layout>
                <c:manualLayout>
                  <c:x val="-6.8306010928961746E-3"/>
                  <c:y val="-2.8314028314028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BE-4097-BB48-B3876D2C2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GB" sz="1600" b="1" i="0" u="none" strike="noStrike" kern="1200" spc="100" baseline="0">
                    <a:solidFill>
                      <a:sysClr val="window" lastClr="FFFFFF">
                        <a:lumMod val="95000"/>
                      </a:sysClr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(Data!$A$1,Data!$A$5:$A$219)</c15:sqref>
                  </c15:fullRef>
                </c:ext>
              </c:extLst>
              <c:f>Data!$A$5:$A$219</c:f>
              <c:strCache>
                <c:ptCount val="215"/>
                <c:pt idx="0">
                  <c:v>1799</c:v>
                </c:pt>
                <c:pt idx="1">
                  <c:v>1800</c:v>
                </c:pt>
                <c:pt idx="2">
                  <c:v>1801</c:v>
                </c:pt>
                <c:pt idx="3">
                  <c:v>1802</c:v>
                </c:pt>
                <c:pt idx="4">
                  <c:v>1803</c:v>
                </c:pt>
                <c:pt idx="5">
                  <c:v>1804</c:v>
                </c:pt>
                <c:pt idx="6">
                  <c:v>1805</c:v>
                </c:pt>
                <c:pt idx="7">
                  <c:v>1806</c:v>
                </c:pt>
                <c:pt idx="8">
                  <c:v>1807</c:v>
                </c:pt>
                <c:pt idx="9">
                  <c:v>1808</c:v>
                </c:pt>
                <c:pt idx="10">
                  <c:v>1809</c:v>
                </c:pt>
                <c:pt idx="11">
                  <c:v>1810</c:v>
                </c:pt>
                <c:pt idx="12">
                  <c:v>1811</c:v>
                </c:pt>
                <c:pt idx="13">
                  <c:v>1812</c:v>
                </c:pt>
                <c:pt idx="14">
                  <c:v>1813</c:v>
                </c:pt>
                <c:pt idx="15">
                  <c:v>1814</c:v>
                </c:pt>
                <c:pt idx="16">
                  <c:v>1815</c:v>
                </c:pt>
                <c:pt idx="17">
                  <c:v>1816</c:v>
                </c:pt>
                <c:pt idx="18">
                  <c:v>1817</c:v>
                </c:pt>
                <c:pt idx="19">
                  <c:v>1818</c:v>
                </c:pt>
                <c:pt idx="20">
                  <c:v>1819</c:v>
                </c:pt>
                <c:pt idx="21">
                  <c:v>1820</c:v>
                </c:pt>
                <c:pt idx="22">
                  <c:v>1821</c:v>
                </c:pt>
                <c:pt idx="23">
                  <c:v>1822</c:v>
                </c:pt>
                <c:pt idx="24">
                  <c:v>1823</c:v>
                </c:pt>
                <c:pt idx="25">
                  <c:v>1824</c:v>
                </c:pt>
                <c:pt idx="26">
                  <c:v>1825</c:v>
                </c:pt>
                <c:pt idx="27">
                  <c:v>1826</c:v>
                </c:pt>
                <c:pt idx="28">
                  <c:v>1827</c:v>
                </c:pt>
                <c:pt idx="29">
                  <c:v>1828</c:v>
                </c:pt>
                <c:pt idx="30">
                  <c:v>1829</c:v>
                </c:pt>
                <c:pt idx="31">
                  <c:v>1830</c:v>
                </c:pt>
                <c:pt idx="32">
                  <c:v>1831</c:v>
                </c:pt>
                <c:pt idx="33">
                  <c:v>1832</c:v>
                </c:pt>
                <c:pt idx="34">
                  <c:v>1833</c:v>
                </c:pt>
                <c:pt idx="35">
                  <c:v>1834</c:v>
                </c:pt>
                <c:pt idx="36">
                  <c:v>1835</c:v>
                </c:pt>
                <c:pt idx="37">
                  <c:v>1836</c:v>
                </c:pt>
                <c:pt idx="38">
                  <c:v>1837</c:v>
                </c:pt>
                <c:pt idx="39">
                  <c:v>1838</c:v>
                </c:pt>
                <c:pt idx="40">
                  <c:v>1839</c:v>
                </c:pt>
                <c:pt idx="41">
                  <c:v>1840</c:v>
                </c:pt>
                <c:pt idx="42">
                  <c:v>1841</c:v>
                </c:pt>
                <c:pt idx="43">
                  <c:v>1842</c:v>
                </c:pt>
                <c:pt idx="44">
                  <c:v>1843</c:v>
                </c:pt>
                <c:pt idx="45">
                  <c:v>1844</c:v>
                </c:pt>
                <c:pt idx="46">
                  <c:v>1845</c:v>
                </c:pt>
                <c:pt idx="47">
                  <c:v>1846</c:v>
                </c:pt>
                <c:pt idx="48">
                  <c:v>1847</c:v>
                </c:pt>
                <c:pt idx="49">
                  <c:v>1848</c:v>
                </c:pt>
                <c:pt idx="50">
                  <c:v>1849</c:v>
                </c:pt>
                <c:pt idx="51">
                  <c:v>1850</c:v>
                </c:pt>
                <c:pt idx="52">
                  <c:v>1851</c:v>
                </c:pt>
                <c:pt idx="53">
                  <c:v>1852</c:v>
                </c:pt>
                <c:pt idx="54">
                  <c:v>1853</c:v>
                </c:pt>
                <c:pt idx="55">
                  <c:v>1854</c:v>
                </c:pt>
                <c:pt idx="56">
                  <c:v>1855</c:v>
                </c:pt>
                <c:pt idx="57">
                  <c:v>1856</c:v>
                </c:pt>
                <c:pt idx="58">
                  <c:v>1857</c:v>
                </c:pt>
                <c:pt idx="59">
                  <c:v>1858</c:v>
                </c:pt>
                <c:pt idx="60">
                  <c:v>1859</c:v>
                </c:pt>
                <c:pt idx="61">
                  <c:v>1860</c:v>
                </c:pt>
                <c:pt idx="62">
                  <c:v>1861</c:v>
                </c:pt>
                <c:pt idx="63">
                  <c:v>1862</c:v>
                </c:pt>
                <c:pt idx="64">
                  <c:v>1863</c:v>
                </c:pt>
                <c:pt idx="65">
                  <c:v>1864</c:v>
                </c:pt>
                <c:pt idx="66">
                  <c:v>1865</c:v>
                </c:pt>
                <c:pt idx="67">
                  <c:v>1866</c:v>
                </c:pt>
                <c:pt idx="68">
                  <c:v>1867</c:v>
                </c:pt>
                <c:pt idx="69">
                  <c:v>1868</c:v>
                </c:pt>
                <c:pt idx="70">
                  <c:v>1869</c:v>
                </c:pt>
                <c:pt idx="71">
                  <c:v>1870</c:v>
                </c:pt>
                <c:pt idx="72">
                  <c:v>1871</c:v>
                </c:pt>
                <c:pt idx="73">
                  <c:v>1872</c:v>
                </c:pt>
                <c:pt idx="74">
                  <c:v>1873</c:v>
                </c:pt>
                <c:pt idx="75">
                  <c:v>1874</c:v>
                </c:pt>
                <c:pt idx="76">
                  <c:v>1875</c:v>
                </c:pt>
                <c:pt idx="77">
                  <c:v>1876</c:v>
                </c:pt>
                <c:pt idx="78">
                  <c:v>1877</c:v>
                </c:pt>
                <c:pt idx="79">
                  <c:v>1878</c:v>
                </c:pt>
                <c:pt idx="80">
                  <c:v>1879</c:v>
                </c:pt>
                <c:pt idx="81">
                  <c:v>1880</c:v>
                </c:pt>
                <c:pt idx="82">
                  <c:v>1881</c:v>
                </c:pt>
                <c:pt idx="83">
                  <c:v>1882</c:v>
                </c:pt>
                <c:pt idx="84">
                  <c:v>1883</c:v>
                </c:pt>
                <c:pt idx="85">
                  <c:v>1884</c:v>
                </c:pt>
                <c:pt idx="86">
                  <c:v>1885</c:v>
                </c:pt>
                <c:pt idx="87">
                  <c:v>1886</c:v>
                </c:pt>
                <c:pt idx="88">
                  <c:v>1887</c:v>
                </c:pt>
                <c:pt idx="89">
                  <c:v>1888</c:v>
                </c:pt>
                <c:pt idx="90">
                  <c:v>1889</c:v>
                </c:pt>
                <c:pt idx="91">
                  <c:v>1890</c:v>
                </c:pt>
                <c:pt idx="92">
                  <c:v>1891</c:v>
                </c:pt>
                <c:pt idx="93">
                  <c:v>1892</c:v>
                </c:pt>
                <c:pt idx="94">
                  <c:v>1893</c:v>
                </c:pt>
                <c:pt idx="95">
                  <c:v>1894</c:v>
                </c:pt>
                <c:pt idx="96">
                  <c:v>1895</c:v>
                </c:pt>
                <c:pt idx="97">
                  <c:v>1896</c:v>
                </c:pt>
                <c:pt idx="98">
                  <c:v>1897</c:v>
                </c:pt>
                <c:pt idx="99">
                  <c:v>1898</c:v>
                </c:pt>
                <c:pt idx="100">
                  <c:v>1899</c:v>
                </c:pt>
                <c:pt idx="101">
                  <c:v>1900</c:v>
                </c:pt>
                <c:pt idx="102">
                  <c:v>1901</c:v>
                </c:pt>
                <c:pt idx="103">
                  <c:v>1902</c:v>
                </c:pt>
                <c:pt idx="104">
                  <c:v>1903</c:v>
                </c:pt>
                <c:pt idx="105">
                  <c:v>1904</c:v>
                </c:pt>
                <c:pt idx="106">
                  <c:v>1905</c:v>
                </c:pt>
                <c:pt idx="107">
                  <c:v>1906</c:v>
                </c:pt>
                <c:pt idx="108">
                  <c:v>1907</c:v>
                </c:pt>
                <c:pt idx="109">
                  <c:v>1908</c:v>
                </c:pt>
                <c:pt idx="110">
                  <c:v>1909</c:v>
                </c:pt>
                <c:pt idx="111">
                  <c:v>1910</c:v>
                </c:pt>
                <c:pt idx="112">
                  <c:v>1911</c:v>
                </c:pt>
                <c:pt idx="113">
                  <c:v>1912</c:v>
                </c:pt>
                <c:pt idx="114">
                  <c:v>1913</c:v>
                </c:pt>
                <c:pt idx="115">
                  <c:v>1914</c:v>
                </c:pt>
                <c:pt idx="116">
                  <c:v>1915</c:v>
                </c:pt>
                <c:pt idx="117">
                  <c:v>1916</c:v>
                </c:pt>
                <c:pt idx="118">
                  <c:v>1917</c:v>
                </c:pt>
                <c:pt idx="119">
                  <c:v>1918</c:v>
                </c:pt>
                <c:pt idx="120">
                  <c:v>1919</c:v>
                </c:pt>
                <c:pt idx="121">
                  <c:v>1920</c:v>
                </c:pt>
                <c:pt idx="122">
                  <c:v>1921</c:v>
                </c:pt>
                <c:pt idx="123">
                  <c:v>1922</c:v>
                </c:pt>
                <c:pt idx="124">
                  <c:v>1923</c:v>
                </c:pt>
                <c:pt idx="125">
                  <c:v>1924</c:v>
                </c:pt>
                <c:pt idx="126">
                  <c:v>1925</c:v>
                </c:pt>
                <c:pt idx="127">
                  <c:v>1926</c:v>
                </c:pt>
                <c:pt idx="128">
                  <c:v>1927</c:v>
                </c:pt>
                <c:pt idx="129">
                  <c:v>1928</c:v>
                </c:pt>
                <c:pt idx="130">
                  <c:v>1929</c:v>
                </c:pt>
                <c:pt idx="131">
                  <c:v>1930</c:v>
                </c:pt>
                <c:pt idx="132">
                  <c:v>1931</c:v>
                </c:pt>
                <c:pt idx="133">
                  <c:v>1932</c:v>
                </c:pt>
                <c:pt idx="134">
                  <c:v>1933</c:v>
                </c:pt>
                <c:pt idx="135">
                  <c:v>1934</c:v>
                </c:pt>
                <c:pt idx="136">
                  <c:v>1935</c:v>
                </c:pt>
                <c:pt idx="137">
                  <c:v>1936</c:v>
                </c:pt>
                <c:pt idx="138">
                  <c:v>1937</c:v>
                </c:pt>
                <c:pt idx="139">
                  <c:v>1938</c:v>
                </c:pt>
                <c:pt idx="140">
                  <c:v>1939</c:v>
                </c:pt>
                <c:pt idx="141">
                  <c:v>1940</c:v>
                </c:pt>
                <c:pt idx="142">
                  <c:v>1941</c:v>
                </c:pt>
                <c:pt idx="143">
                  <c:v>1942</c:v>
                </c:pt>
                <c:pt idx="144">
                  <c:v>1943</c:v>
                </c:pt>
                <c:pt idx="145">
                  <c:v>1944</c:v>
                </c:pt>
                <c:pt idx="146">
                  <c:v>1945</c:v>
                </c:pt>
                <c:pt idx="147">
                  <c:v>1946</c:v>
                </c:pt>
                <c:pt idx="148">
                  <c:v>1947</c:v>
                </c:pt>
                <c:pt idx="149">
                  <c:v>1948</c:v>
                </c:pt>
                <c:pt idx="150">
                  <c:v>1949</c:v>
                </c:pt>
                <c:pt idx="151">
                  <c:v>1950</c:v>
                </c:pt>
                <c:pt idx="152">
                  <c:v>1951</c:v>
                </c:pt>
                <c:pt idx="153">
                  <c:v>1952</c:v>
                </c:pt>
                <c:pt idx="154">
                  <c:v>1953</c:v>
                </c:pt>
                <c:pt idx="155">
                  <c:v>1954</c:v>
                </c:pt>
                <c:pt idx="156">
                  <c:v>1955</c:v>
                </c:pt>
                <c:pt idx="157">
                  <c:v>1956</c:v>
                </c:pt>
                <c:pt idx="158">
                  <c:v>1957</c:v>
                </c:pt>
                <c:pt idx="159">
                  <c:v>1958</c:v>
                </c:pt>
                <c:pt idx="160">
                  <c:v>1959</c:v>
                </c:pt>
                <c:pt idx="161">
                  <c:v>1960</c:v>
                </c:pt>
                <c:pt idx="162">
                  <c:v>1961</c:v>
                </c:pt>
                <c:pt idx="163">
                  <c:v>1962</c:v>
                </c:pt>
                <c:pt idx="164">
                  <c:v>1963</c:v>
                </c:pt>
                <c:pt idx="165">
                  <c:v>1964</c:v>
                </c:pt>
                <c:pt idx="166">
                  <c:v>1965</c:v>
                </c:pt>
                <c:pt idx="167">
                  <c:v>1966</c:v>
                </c:pt>
                <c:pt idx="168">
                  <c:v>1967</c:v>
                </c:pt>
                <c:pt idx="169">
                  <c:v>1968</c:v>
                </c:pt>
                <c:pt idx="170">
                  <c:v>1969</c:v>
                </c:pt>
                <c:pt idx="171">
                  <c:v>1970</c:v>
                </c:pt>
                <c:pt idx="172">
                  <c:v>1971</c:v>
                </c:pt>
                <c:pt idx="173">
                  <c:v>1972</c:v>
                </c:pt>
                <c:pt idx="174">
                  <c:v>1973</c:v>
                </c:pt>
                <c:pt idx="175">
                  <c:v>1974</c:v>
                </c:pt>
                <c:pt idx="176">
                  <c:v>1975</c:v>
                </c:pt>
                <c:pt idx="177">
                  <c:v>1976</c:v>
                </c:pt>
                <c:pt idx="178">
                  <c:v>1977</c:v>
                </c:pt>
                <c:pt idx="179">
                  <c:v>1978</c:v>
                </c:pt>
                <c:pt idx="180">
                  <c:v>1979</c:v>
                </c:pt>
                <c:pt idx="181">
                  <c:v>1980</c:v>
                </c:pt>
                <c:pt idx="182">
                  <c:v>1981</c:v>
                </c:pt>
                <c:pt idx="183">
                  <c:v>1982</c:v>
                </c:pt>
                <c:pt idx="184">
                  <c:v>1983</c:v>
                </c:pt>
                <c:pt idx="185">
                  <c:v>1984</c:v>
                </c:pt>
                <c:pt idx="186">
                  <c:v>1985</c:v>
                </c:pt>
                <c:pt idx="187">
                  <c:v>1986</c:v>
                </c:pt>
                <c:pt idx="188">
                  <c:v>1987</c:v>
                </c:pt>
                <c:pt idx="189">
                  <c:v>1988</c:v>
                </c:pt>
                <c:pt idx="190">
                  <c:v>1989</c:v>
                </c:pt>
                <c:pt idx="191">
                  <c:v>1990</c:v>
                </c:pt>
                <c:pt idx="192">
                  <c:v>1991</c:v>
                </c:pt>
                <c:pt idx="193">
                  <c:v>1992</c:v>
                </c:pt>
                <c:pt idx="194">
                  <c:v>1993</c:v>
                </c:pt>
                <c:pt idx="195">
                  <c:v>1994</c:v>
                </c:pt>
                <c:pt idx="196">
                  <c:v>1995</c:v>
                </c:pt>
                <c:pt idx="197">
                  <c:v>1996</c:v>
                </c:pt>
                <c:pt idx="198">
                  <c:v>1997</c:v>
                </c:pt>
                <c:pt idx="199">
                  <c:v>1998</c:v>
                </c:pt>
                <c:pt idx="200">
                  <c:v>1999</c:v>
                </c:pt>
                <c:pt idx="201">
                  <c:v>2000</c:v>
                </c:pt>
                <c:pt idx="202">
                  <c:v>2001</c:v>
                </c:pt>
                <c:pt idx="203">
                  <c:v>2002</c:v>
                </c:pt>
                <c:pt idx="204">
                  <c:v>2003</c:v>
                </c:pt>
                <c:pt idx="205">
                  <c:v>2004</c:v>
                </c:pt>
                <c:pt idx="206">
                  <c:v>2005</c:v>
                </c:pt>
                <c:pt idx="207">
                  <c:v>2006</c:v>
                </c:pt>
                <c:pt idx="208">
                  <c:v>2007</c:v>
                </c:pt>
                <c:pt idx="209">
                  <c:v>2008</c:v>
                </c:pt>
                <c:pt idx="210">
                  <c:v>2009</c:v>
                </c:pt>
                <c:pt idx="211">
                  <c:v>2010</c:v>
                </c:pt>
                <c:pt idx="212">
                  <c:v>2011</c:v>
                </c:pt>
                <c:pt idx="213">
                  <c:v>2012</c:v>
                </c:pt>
                <c:pt idx="214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Data!$F$5:$F$219</c15:sqref>
                  </c15:fullRef>
                </c:ext>
              </c:extLst>
              <c:f>Data!$F$6:$F$219</c:f>
              <c:numCache>
                <c:formatCode>0.00</c:formatCode>
                <c:ptCount val="214"/>
                <c:pt idx="0">
                  <c:v>8.5425000000000004</c:v>
                </c:pt>
                <c:pt idx="1">
                  <c:v>8.5625</c:v>
                </c:pt>
                <c:pt idx="2">
                  <c:v>8.5400000000000009</c:v>
                </c:pt>
                <c:pt idx="3">
                  <c:v>8.5374999999999996</c:v>
                </c:pt>
                <c:pt idx="4">
                  <c:v>8.6275000000000013</c:v>
                </c:pt>
                <c:pt idx="5">
                  <c:v>8.6199999999999992</c:v>
                </c:pt>
                <c:pt idx="6">
                  <c:v>8.5824999999999996</c:v>
                </c:pt>
                <c:pt idx="7">
                  <c:v>8.5274999999999999</c:v>
                </c:pt>
                <c:pt idx="8">
                  <c:v>8.2250000000000014</c:v>
                </c:pt>
                <c:pt idx="9">
                  <c:v>7.8550000000000004</c:v>
                </c:pt>
                <c:pt idx="10">
                  <c:v>7.4775000000000009</c:v>
                </c:pt>
                <c:pt idx="11">
                  <c:v>7.5333333333333341</c:v>
                </c:pt>
                <c:pt idx="12">
                  <c:v>7.4642857142857144</c:v>
                </c:pt>
                <c:pt idx="13">
                  <c:v>7.1425000000000001</c:v>
                </c:pt>
                <c:pt idx="14">
                  <c:v>7.31</c:v>
                </c:pt>
                <c:pt idx="15">
                  <c:v>7.4049999999999994</c:v>
                </c:pt>
                <c:pt idx="16">
                  <c:v>7.3775000000000004</c:v>
                </c:pt>
                <c:pt idx="17">
                  <c:v>7.1875</c:v>
                </c:pt>
                <c:pt idx="18">
                  <c:v>7.2475000000000005</c:v>
                </c:pt>
                <c:pt idx="19">
                  <c:v>7.28</c:v>
                </c:pt>
                <c:pt idx="20">
                  <c:v>7.45</c:v>
                </c:pt>
                <c:pt idx="21">
                  <c:v>7.7275</c:v>
                </c:pt>
                <c:pt idx="22">
                  <c:v>7.817499999999999</c:v>
                </c:pt>
                <c:pt idx="23">
                  <c:v>7.9049999999999994</c:v>
                </c:pt>
                <c:pt idx="24">
                  <c:v>8.1374999999999993</c:v>
                </c:pt>
                <c:pt idx="25">
                  <c:v>8.2125000000000004</c:v>
                </c:pt>
                <c:pt idx="26">
                  <c:v>8.254999999999999</c:v>
                </c:pt>
                <c:pt idx="27">
                  <c:v>8.5274999999999999</c:v>
                </c:pt>
                <c:pt idx="28">
                  <c:v>8.432500000000001</c:v>
                </c:pt>
                <c:pt idx="29">
                  <c:v>8.32</c:v>
                </c:pt>
                <c:pt idx="30">
                  <c:v>8.36</c:v>
                </c:pt>
                <c:pt idx="31">
                  <c:v>8.067499999999999</c:v>
                </c:pt>
                <c:pt idx="32">
                  <c:v>7.8875000000000002</c:v>
                </c:pt>
                <c:pt idx="33">
                  <c:v>7.9049999999999994</c:v>
                </c:pt>
                <c:pt idx="34">
                  <c:v>7.8125</c:v>
                </c:pt>
                <c:pt idx="35">
                  <c:v>7.75</c:v>
                </c:pt>
                <c:pt idx="36">
                  <c:v>7.8125</c:v>
                </c:pt>
                <c:pt idx="37">
                  <c:v>7.6549999999999994</c:v>
                </c:pt>
                <c:pt idx="38">
                  <c:v>7.4949999999999992</c:v>
                </c:pt>
                <c:pt idx="39">
                  <c:v>7.5549999999999997</c:v>
                </c:pt>
                <c:pt idx="40">
                  <c:v>7.58</c:v>
                </c:pt>
                <c:pt idx="41">
                  <c:v>7.6575000000000006</c:v>
                </c:pt>
                <c:pt idx="42">
                  <c:v>7.7850000000000001</c:v>
                </c:pt>
                <c:pt idx="43">
                  <c:v>7.92</c:v>
                </c:pt>
                <c:pt idx="44">
                  <c:v>7.8825000000000003</c:v>
                </c:pt>
                <c:pt idx="45">
                  <c:v>7.9224999999999994</c:v>
                </c:pt>
                <c:pt idx="46">
                  <c:v>8.0549999999999997</c:v>
                </c:pt>
                <c:pt idx="47">
                  <c:v>8.0350000000000001</c:v>
                </c:pt>
                <c:pt idx="48">
                  <c:v>8.1174999999999997</c:v>
                </c:pt>
                <c:pt idx="49">
                  <c:v>8.15</c:v>
                </c:pt>
                <c:pt idx="50">
                  <c:v>7.9875000000000007</c:v>
                </c:pt>
                <c:pt idx="51">
                  <c:v>8.01</c:v>
                </c:pt>
                <c:pt idx="52">
                  <c:v>8.0400000000000009</c:v>
                </c:pt>
                <c:pt idx="53">
                  <c:v>8.0549999999999997</c:v>
                </c:pt>
                <c:pt idx="54">
                  <c:v>8.1325000000000003</c:v>
                </c:pt>
                <c:pt idx="55">
                  <c:v>8.1150000000000002</c:v>
                </c:pt>
                <c:pt idx="56">
                  <c:v>8.09</c:v>
                </c:pt>
                <c:pt idx="57">
                  <c:v>8.02</c:v>
                </c:pt>
                <c:pt idx="58">
                  <c:v>7.9924999999999997</c:v>
                </c:pt>
                <c:pt idx="59">
                  <c:v>8.0274999999999999</c:v>
                </c:pt>
                <c:pt idx="60">
                  <c:v>8.0175000000000001</c:v>
                </c:pt>
                <c:pt idx="61">
                  <c:v>8.0400000000000009</c:v>
                </c:pt>
                <c:pt idx="62">
                  <c:v>7.9050000000000002</c:v>
                </c:pt>
                <c:pt idx="63">
                  <c:v>7.8699999999999992</c:v>
                </c:pt>
                <c:pt idx="64">
                  <c:v>7.875</c:v>
                </c:pt>
                <c:pt idx="65">
                  <c:v>7.9574999999999996</c:v>
                </c:pt>
                <c:pt idx="66">
                  <c:v>8.14</c:v>
                </c:pt>
                <c:pt idx="67">
                  <c:v>8.2225000000000001</c:v>
                </c:pt>
                <c:pt idx="68">
                  <c:v>8.2899999999999991</c:v>
                </c:pt>
                <c:pt idx="69">
                  <c:v>8.3524999999999991</c:v>
                </c:pt>
                <c:pt idx="70">
                  <c:v>8.3299999999999983</c:v>
                </c:pt>
                <c:pt idx="71">
                  <c:v>8.25</c:v>
                </c:pt>
                <c:pt idx="72">
                  <c:v>8.2349999999999994</c:v>
                </c:pt>
                <c:pt idx="73">
                  <c:v>8.2149999999999999</c:v>
                </c:pt>
                <c:pt idx="74">
                  <c:v>8.2724999999999991</c:v>
                </c:pt>
                <c:pt idx="75">
                  <c:v>8.2074999999999996</c:v>
                </c:pt>
                <c:pt idx="76">
                  <c:v>8.18</c:v>
                </c:pt>
                <c:pt idx="77">
                  <c:v>8.2274999999999991</c:v>
                </c:pt>
                <c:pt idx="78">
                  <c:v>8.3275000000000006</c:v>
                </c:pt>
                <c:pt idx="79">
                  <c:v>8.4049999999999994</c:v>
                </c:pt>
                <c:pt idx="80">
                  <c:v>8.4149999999999991</c:v>
                </c:pt>
                <c:pt idx="81">
                  <c:v>8.3475000000000001</c:v>
                </c:pt>
                <c:pt idx="82">
                  <c:v>8.1724999999999994</c:v>
                </c:pt>
                <c:pt idx="83">
                  <c:v>8.125</c:v>
                </c:pt>
                <c:pt idx="84">
                  <c:v>8.0374999999999996</c:v>
                </c:pt>
                <c:pt idx="85">
                  <c:v>7.9499999999999993</c:v>
                </c:pt>
                <c:pt idx="86">
                  <c:v>7.9050000000000002</c:v>
                </c:pt>
                <c:pt idx="87">
                  <c:v>7.8875000000000002</c:v>
                </c:pt>
                <c:pt idx="88">
                  <c:v>7.9675000000000002</c:v>
                </c:pt>
                <c:pt idx="89">
                  <c:v>8.067499999999999</c:v>
                </c:pt>
                <c:pt idx="90">
                  <c:v>8.0724999999999998</c:v>
                </c:pt>
                <c:pt idx="91">
                  <c:v>8.1</c:v>
                </c:pt>
                <c:pt idx="92">
                  <c:v>8.0949999999999989</c:v>
                </c:pt>
                <c:pt idx="93">
                  <c:v>8.0299999999999994</c:v>
                </c:pt>
                <c:pt idx="94">
                  <c:v>8.0775000000000006</c:v>
                </c:pt>
                <c:pt idx="95">
                  <c:v>8.1100000000000012</c:v>
                </c:pt>
                <c:pt idx="96">
                  <c:v>8.1449999999999996</c:v>
                </c:pt>
                <c:pt idx="97">
                  <c:v>8.2025000000000006</c:v>
                </c:pt>
                <c:pt idx="98">
                  <c:v>8.2074999999999996</c:v>
                </c:pt>
                <c:pt idx="99">
                  <c:v>8.27</c:v>
                </c:pt>
                <c:pt idx="100">
                  <c:v>8.3424999999999994</c:v>
                </c:pt>
                <c:pt idx="101">
                  <c:v>8.4049999999999994</c:v>
                </c:pt>
                <c:pt idx="102">
                  <c:v>8.4349999999999987</c:v>
                </c:pt>
                <c:pt idx="103">
                  <c:v>8.39</c:v>
                </c:pt>
                <c:pt idx="104">
                  <c:v>8.2875000000000014</c:v>
                </c:pt>
                <c:pt idx="105">
                  <c:v>8.2100000000000009</c:v>
                </c:pt>
                <c:pt idx="106">
                  <c:v>8.23</c:v>
                </c:pt>
                <c:pt idx="107">
                  <c:v>8.1625000000000014</c:v>
                </c:pt>
                <c:pt idx="108">
                  <c:v>8.1875</c:v>
                </c:pt>
                <c:pt idx="109">
                  <c:v>8.1750000000000007</c:v>
                </c:pt>
                <c:pt idx="110">
                  <c:v>8.1349999999999998</c:v>
                </c:pt>
                <c:pt idx="111">
                  <c:v>8.192499999999999</c:v>
                </c:pt>
                <c:pt idx="112">
                  <c:v>8.1875</c:v>
                </c:pt>
                <c:pt idx="113">
                  <c:v>8.2175000000000011</c:v>
                </c:pt>
                <c:pt idx="114">
                  <c:v>8.31</c:v>
                </c:pt>
                <c:pt idx="115">
                  <c:v>8.4124999999999996</c:v>
                </c:pt>
                <c:pt idx="116">
                  <c:v>8.4275000000000002</c:v>
                </c:pt>
                <c:pt idx="117">
                  <c:v>8.3574999999999999</c:v>
                </c:pt>
                <c:pt idx="118">
                  <c:v>8.2424999999999997</c:v>
                </c:pt>
                <c:pt idx="119">
                  <c:v>8.1900000000000013</c:v>
                </c:pt>
                <c:pt idx="120">
                  <c:v>8.2225000000000001</c:v>
                </c:pt>
                <c:pt idx="121">
                  <c:v>8.36</c:v>
                </c:pt>
                <c:pt idx="122">
                  <c:v>8.43</c:v>
                </c:pt>
                <c:pt idx="123">
                  <c:v>8.44</c:v>
                </c:pt>
                <c:pt idx="124">
                  <c:v>8.4774999999999991</c:v>
                </c:pt>
                <c:pt idx="125">
                  <c:v>8.4674999999999994</c:v>
                </c:pt>
                <c:pt idx="126">
                  <c:v>8.5474999999999994</c:v>
                </c:pt>
                <c:pt idx="127">
                  <c:v>8.5724999999999998</c:v>
                </c:pt>
                <c:pt idx="128">
                  <c:v>8.6024999999999991</c:v>
                </c:pt>
                <c:pt idx="129">
                  <c:v>8.5300000000000011</c:v>
                </c:pt>
                <c:pt idx="130">
                  <c:v>8.5050000000000008</c:v>
                </c:pt>
                <c:pt idx="131">
                  <c:v>8.5549999999999997</c:v>
                </c:pt>
                <c:pt idx="132">
                  <c:v>8.5750000000000011</c:v>
                </c:pt>
                <c:pt idx="133">
                  <c:v>8.6000000000000014</c:v>
                </c:pt>
                <c:pt idx="134">
                  <c:v>8.6</c:v>
                </c:pt>
                <c:pt idx="135">
                  <c:v>8.5500000000000007</c:v>
                </c:pt>
                <c:pt idx="136">
                  <c:v>8.51</c:v>
                </c:pt>
                <c:pt idx="137">
                  <c:v>8.6</c:v>
                </c:pt>
                <c:pt idx="138">
                  <c:v>8.6574999999999989</c:v>
                </c:pt>
                <c:pt idx="139">
                  <c:v>8.7174999999999994</c:v>
                </c:pt>
                <c:pt idx="140">
                  <c:v>8.77</c:v>
                </c:pt>
                <c:pt idx="141">
                  <c:v>8.7874999999999979</c:v>
                </c:pt>
                <c:pt idx="142">
                  <c:v>8.754999999999999</c:v>
                </c:pt>
                <c:pt idx="143">
                  <c:v>8.7550000000000008</c:v>
                </c:pt>
                <c:pt idx="144">
                  <c:v>8.7774999999999999</c:v>
                </c:pt>
                <c:pt idx="145">
                  <c:v>8.73</c:v>
                </c:pt>
                <c:pt idx="146">
                  <c:v>8.7174999999999994</c:v>
                </c:pt>
                <c:pt idx="147">
                  <c:v>8.7274999999999991</c:v>
                </c:pt>
                <c:pt idx="148">
                  <c:v>8.7025000000000006</c:v>
                </c:pt>
                <c:pt idx="149">
                  <c:v>8.7050000000000001</c:v>
                </c:pt>
                <c:pt idx="150">
                  <c:v>8.6274999999999995</c:v>
                </c:pt>
                <c:pt idx="151">
                  <c:v>8.5850000000000009</c:v>
                </c:pt>
                <c:pt idx="152">
                  <c:v>8.557500000000001</c:v>
                </c:pt>
                <c:pt idx="153">
                  <c:v>8.6274999999999995</c:v>
                </c:pt>
                <c:pt idx="154">
                  <c:v>8.6750000000000007</c:v>
                </c:pt>
                <c:pt idx="155">
                  <c:v>8.6750000000000007</c:v>
                </c:pt>
                <c:pt idx="156">
                  <c:v>8.5850000000000009</c:v>
                </c:pt>
                <c:pt idx="157">
                  <c:v>8.5500000000000007</c:v>
                </c:pt>
                <c:pt idx="158">
                  <c:v>8.6024999999999991</c:v>
                </c:pt>
                <c:pt idx="159">
                  <c:v>8.6274999999999995</c:v>
                </c:pt>
                <c:pt idx="160">
                  <c:v>8.7025000000000006</c:v>
                </c:pt>
                <c:pt idx="161">
                  <c:v>8.7199999999999989</c:v>
                </c:pt>
                <c:pt idx="162">
                  <c:v>8.7149999999999999</c:v>
                </c:pt>
                <c:pt idx="163">
                  <c:v>8.7475000000000005</c:v>
                </c:pt>
                <c:pt idx="164">
                  <c:v>8.7050000000000001</c:v>
                </c:pt>
                <c:pt idx="165">
                  <c:v>8.6374999999999993</c:v>
                </c:pt>
                <c:pt idx="166">
                  <c:v>8.6</c:v>
                </c:pt>
                <c:pt idx="167">
                  <c:v>8.5599999999999987</c:v>
                </c:pt>
                <c:pt idx="168">
                  <c:v>8.5874999999999986</c:v>
                </c:pt>
                <c:pt idx="169">
                  <c:v>8.6049999999999986</c:v>
                </c:pt>
                <c:pt idx="170">
                  <c:v>8.629999999999999</c:v>
                </c:pt>
                <c:pt idx="171">
                  <c:v>8.6049999999999986</c:v>
                </c:pt>
                <c:pt idx="172">
                  <c:v>8.6</c:v>
                </c:pt>
                <c:pt idx="173">
                  <c:v>8.6875</c:v>
                </c:pt>
                <c:pt idx="174">
                  <c:v>8.6300000000000008</c:v>
                </c:pt>
                <c:pt idx="175">
                  <c:v>8.6650000000000009</c:v>
                </c:pt>
                <c:pt idx="176">
                  <c:v>8.6275000000000013</c:v>
                </c:pt>
                <c:pt idx="177">
                  <c:v>8.6025000000000009</c:v>
                </c:pt>
                <c:pt idx="178">
                  <c:v>8.6574999999999989</c:v>
                </c:pt>
                <c:pt idx="179">
                  <c:v>8.6550000000000011</c:v>
                </c:pt>
                <c:pt idx="180">
                  <c:v>8.8125</c:v>
                </c:pt>
                <c:pt idx="181">
                  <c:v>8.8925000000000001</c:v>
                </c:pt>
                <c:pt idx="182">
                  <c:v>8.8800000000000008</c:v>
                </c:pt>
                <c:pt idx="183">
                  <c:v>8.9550000000000001</c:v>
                </c:pt>
                <c:pt idx="184">
                  <c:v>8.8825000000000003</c:v>
                </c:pt>
                <c:pt idx="185">
                  <c:v>8.754999999999999</c:v>
                </c:pt>
                <c:pt idx="186">
                  <c:v>8.8025000000000002</c:v>
                </c:pt>
                <c:pt idx="187">
                  <c:v>8.7925000000000004</c:v>
                </c:pt>
                <c:pt idx="188">
                  <c:v>8.9200000000000017</c:v>
                </c:pt>
                <c:pt idx="189">
                  <c:v>8.9849999999999994</c:v>
                </c:pt>
                <c:pt idx="190">
                  <c:v>9.0850000000000009</c:v>
                </c:pt>
                <c:pt idx="191">
                  <c:v>9.1325000000000003</c:v>
                </c:pt>
                <c:pt idx="192">
                  <c:v>9.0425000000000004</c:v>
                </c:pt>
                <c:pt idx="193">
                  <c:v>9.0299999999999994</c:v>
                </c:pt>
                <c:pt idx="194">
                  <c:v>8.9824999999999999</c:v>
                </c:pt>
                <c:pt idx="195">
                  <c:v>9.0250000000000004</c:v>
                </c:pt>
                <c:pt idx="196">
                  <c:v>9.0749999999999993</c:v>
                </c:pt>
                <c:pt idx="197">
                  <c:v>9.1574999999999989</c:v>
                </c:pt>
                <c:pt idx="198">
                  <c:v>9.2774999999999999</c:v>
                </c:pt>
                <c:pt idx="199">
                  <c:v>9.2624999999999993</c:v>
                </c:pt>
                <c:pt idx="200">
                  <c:v>9.3024999999999984</c:v>
                </c:pt>
                <c:pt idx="201">
                  <c:v>9.3550000000000004</c:v>
                </c:pt>
                <c:pt idx="202">
                  <c:v>9.3674999999999997</c:v>
                </c:pt>
                <c:pt idx="203">
                  <c:v>9.4275000000000002</c:v>
                </c:pt>
                <c:pt idx="204">
                  <c:v>9.4574999999999996</c:v>
                </c:pt>
                <c:pt idx="205">
                  <c:v>9.5300000000000011</c:v>
                </c:pt>
                <c:pt idx="206">
                  <c:v>9.52</c:v>
                </c:pt>
                <c:pt idx="207">
                  <c:v>9.57</c:v>
                </c:pt>
                <c:pt idx="208">
                  <c:v>9.5975000000000001</c:v>
                </c:pt>
                <c:pt idx="209">
                  <c:v>9.5499999999999989</c:v>
                </c:pt>
                <c:pt idx="210">
                  <c:v>9.5925000000000011</c:v>
                </c:pt>
                <c:pt idx="211">
                  <c:v>9.5399999999999991</c:v>
                </c:pt>
                <c:pt idx="212">
                  <c:v>9.56</c:v>
                </c:pt>
                <c:pt idx="213">
                  <c:v>9.5849999999999991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E-4097-BB48-B3876D2C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547960"/>
        <c:axId val="885548288"/>
      </c:lineChart>
      <c:catAx>
        <c:axId val="88554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6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8288"/>
        <c:crosses val="autoZero"/>
        <c:auto val="1"/>
        <c:lblAlgn val="ctr"/>
        <c:lblOffset val="100"/>
        <c:noMultiLvlLbl val="0"/>
      </c:catAx>
      <c:valAx>
        <c:axId val="8855482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6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9075467751547088"/>
          <c:y val="0.23901799969977755"/>
          <c:w val="0.1082220429558243"/>
          <c:h val="0.29501858194935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GB" sz="1600" b="1" i="0" u="none" strike="noStrike" kern="1200" spc="100" baseline="0">
          <a:solidFill>
            <a:sysClr val="window" lastClr="FFFFFF">
              <a:lumMod val="95000"/>
            </a:sys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5</xdr:row>
      <xdr:rowOff>9524</xdr:rowOff>
    </xdr:from>
    <xdr:to>
      <xdr:col>22</xdr:col>
      <xdr:colOff>152401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6886A-DE8C-4BD0-B769-14B4ED5FB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0.47352</cdr:x>
      <cdr:y>0.88908</cdr:y>
    </cdr:from>
    <cdr:to>
      <cdr:x>0.6462</cdr:x>
      <cdr:y>0.9443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111D98-CCFA-4580-A77B-F891A0C078E2}"/>
            </a:ext>
          </a:extLst>
        </cdr:cNvPr>
        <cdr:cNvSpPr txBox="1"/>
      </cdr:nvSpPr>
      <cdr:spPr>
        <a:xfrm xmlns:a="http://schemas.openxmlformats.org/drawingml/2006/main">
          <a:off x="5876925" y="4886326"/>
          <a:ext cx="2143126" cy="303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800">
              <a:solidFill>
                <a:schemeClr val="bg1"/>
              </a:solidFill>
            </a:rPr>
            <a:t>Year</a:t>
          </a:r>
        </a:p>
      </cdr:txBody>
    </cdr:sp>
  </cdr:relSizeAnchor>
  <cdr:relSizeAnchor xmlns:cdr="http://schemas.openxmlformats.org/drawingml/2006/chartDrawing">
    <cdr:from>
      <cdr:x>0.00844</cdr:x>
      <cdr:y>0.19931</cdr:y>
    </cdr:from>
    <cdr:to>
      <cdr:x>0.03914</cdr:x>
      <cdr:y>0.57712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02D6B21-6640-4474-BD4B-4733E9537BBE}"/>
            </a:ext>
          </a:extLst>
        </cdr:cNvPr>
        <cdr:cNvSpPr txBox="1"/>
      </cdr:nvSpPr>
      <cdr:spPr>
        <a:xfrm xmlns:a="http://schemas.openxmlformats.org/drawingml/2006/main">
          <a:off x="104775" y="1095377"/>
          <a:ext cx="380999" cy="2076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GB" sz="1800" b="0">
              <a:solidFill>
                <a:schemeClr val="bg1"/>
              </a:solidFill>
            </a:rPr>
            <a:t>Temperature</a:t>
          </a:r>
          <a:r>
            <a:rPr lang="en-GB" sz="1100" b="1">
              <a:solidFill>
                <a:schemeClr val="bg1"/>
              </a:solidFill>
            </a:rPr>
            <a:t> 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9"/>
  <sheetViews>
    <sheetView tabSelected="1" workbookViewId="0">
      <selection activeCell="M19" sqref="M19"/>
    </sheetView>
  </sheetViews>
  <sheetFormatPr defaultRowHeight="15" x14ac:dyDescent="0.25"/>
  <cols>
    <col min="1" max="1" width="5" bestFit="1" customWidth="1"/>
    <col min="2" max="2" width="9.85546875" bestFit="1" customWidth="1"/>
    <col min="3" max="3" width="20" bestFit="1" customWidth="1"/>
    <col min="4" max="4" width="16.42578125" bestFit="1" customWidth="1"/>
    <col min="5" max="5" width="9.85546875" bestFit="1" customWidth="1"/>
    <col min="6" max="6" width="6.7109375" bestFit="1" customWidth="1"/>
    <col min="7" max="7" width="20.42578125" bestFit="1" customWidth="1"/>
    <col min="8" max="8" width="6" bestFit="1" customWidth="1"/>
    <col min="9" max="11" width="6" customWidth="1"/>
    <col min="12" max="12" width="19.85546875" bestFit="1" customWidth="1"/>
    <col min="13" max="13" width="9.7109375" bestFit="1" customWidth="1"/>
    <col min="14" max="14" width="9.85546875" bestFit="1" customWidth="1"/>
    <col min="15" max="15" width="10" bestFit="1" customWidth="1"/>
    <col min="16" max="17" width="12" bestFit="1" customWidth="1"/>
    <col min="18" max="18" width="17.28515625" bestFit="1" customWidth="1"/>
    <col min="19" max="19" width="12" bestFit="1" customWidth="1"/>
  </cols>
  <sheetData>
    <row r="1" spans="1:19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3</v>
      </c>
      <c r="G1" s="2" t="s">
        <v>11</v>
      </c>
      <c r="H1" s="2" t="s">
        <v>10</v>
      </c>
      <c r="I1" s="2" t="s">
        <v>13</v>
      </c>
      <c r="J1" s="2"/>
    </row>
    <row r="2" spans="1:19" x14ac:dyDescent="0.25">
      <c r="A2">
        <v>1796</v>
      </c>
      <c r="B2" t="s">
        <v>2</v>
      </c>
      <c r="C2">
        <v>24.49</v>
      </c>
      <c r="D2">
        <v>8.27</v>
      </c>
      <c r="E2" s="1"/>
      <c r="F2" s="1"/>
      <c r="G2" s="1"/>
      <c r="H2" s="1"/>
      <c r="I2" s="1" t="s">
        <v>2</v>
      </c>
      <c r="J2" s="1" t="s">
        <v>3</v>
      </c>
      <c r="K2" s="1"/>
    </row>
    <row r="3" spans="1:19" x14ac:dyDescent="0.25">
      <c r="A3">
        <v>1797</v>
      </c>
      <c r="B3" t="s">
        <v>2</v>
      </c>
      <c r="C3">
        <v>25.18</v>
      </c>
      <c r="D3">
        <v>8.51</v>
      </c>
      <c r="E3" s="1"/>
      <c r="F3" s="1"/>
      <c r="G3" s="1"/>
      <c r="H3" s="1"/>
      <c r="I3" s="1">
        <f>C3-C2</f>
        <v>0.69000000000000128</v>
      </c>
      <c r="J3" s="1">
        <f>D3-D2</f>
        <v>0.24000000000000021</v>
      </c>
      <c r="K3" s="1"/>
    </row>
    <row r="4" spans="1:19" x14ac:dyDescent="0.25">
      <c r="A4">
        <v>1798</v>
      </c>
      <c r="B4" t="s">
        <v>2</v>
      </c>
      <c r="C4">
        <v>24.65</v>
      </c>
      <c r="D4">
        <v>8.67</v>
      </c>
      <c r="E4" s="1"/>
      <c r="F4" s="1"/>
      <c r="G4" s="1"/>
      <c r="H4" s="1"/>
      <c r="I4" s="1">
        <f t="shared" ref="I4:I67" si="0">C4-C3</f>
        <v>-0.53000000000000114</v>
      </c>
      <c r="J4" s="1">
        <f t="shared" ref="J4:J67" si="1">D4-D3</f>
        <v>0.16000000000000014</v>
      </c>
      <c r="K4" s="1"/>
    </row>
    <row r="5" spans="1:19" x14ac:dyDescent="0.25">
      <c r="A5">
        <v>1799</v>
      </c>
      <c r="B5" t="s">
        <v>2</v>
      </c>
      <c r="C5">
        <v>24.81</v>
      </c>
      <c r="D5">
        <v>8.51</v>
      </c>
      <c r="E5" s="1">
        <f>AVERAGE(C2:C5)</f>
        <v>24.782499999999999</v>
      </c>
      <c r="F5" s="1">
        <f t="shared" ref="E5:F68" si="2">AVERAGE(D2:D5)</f>
        <v>8.49</v>
      </c>
      <c r="G5" s="1">
        <f>E5-F5</f>
        <v>16.292499999999997</v>
      </c>
      <c r="H5" s="1">
        <f>G5/E5</f>
        <v>0.65741955008574593</v>
      </c>
      <c r="I5" s="1">
        <f t="shared" si="0"/>
        <v>0.16000000000000014</v>
      </c>
      <c r="J5" s="1">
        <f t="shared" si="1"/>
        <v>-0.16000000000000014</v>
      </c>
      <c r="K5" s="1"/>
      <c r="L5" s="3"/>
      <c r="M5" s="4" t="s">
        <v>6</v>
      </c>
      <c r="N5" s="4" t="s">
        <v>12</v>
      </c>
      <c r="O5" s="4" t="s">
        <v>7</v>
      </c>
      <c r="P5" s="4" t="s">
        <v>12</v>
      </c>
      <c r="Q5" s="4"/>
      <c r="R5" s="4"/>
      <c r="S5" s="4"/>
    </row>
    <row r="6" spans="1:19" x14ac:dyDescent="0.25">
      <c r="A6">
        <v>1800</v>
      </c>
      <c r="B6" t="s">
        <v>2</v>
      </c>
      <c r="C6">
        <v>24.85</v>
      </c>
      <c r="D6">
        <v>8.48</v>
      </c>
      <c r="E6" s="1">
        <f t="shared" si="2"/>
        <v>24.872500000000002</v>
      </c>
      <c r="F6" s="1">
        <f t="shared" si="2"/>
        <v>8.5425000000000004</v>
      </c>
      <c r="G6" s="1">
        <f t="shared" ref="G6:G69" si="3">E6-F6</f>
        <v>16.330000000000002</v>
      </c>
      <c r="H6" s="1">
        <f t="shared" ref="H6:H69" si="4">G6/E6</f>
        <v>0.65654839682380139</v>
      </c>
      <c r="I6" s="1">
        <f t="shared" si="0"/>
        <v>4.00000000000027E-2</v>
      </c>
      <c r="J6" s="1">
        <f t="shared" si="1"/>
        <v>-2.9999999999999361E-2</v>
      </c>
      <c r="K6" s="1"/>
      <c r="L6" s="4" t="s">
        <v>2</v>
      </c>
      <c r="M6" s="3">
        <f>MIN(C:C)</f>
        <v>23.3</v>
      </c>
      <c r="N6" s="3">
        <v>1816</v>
      </c>
      <c r="O6" s="3">
        <f>MAX(C:C)</f>
        <v>26.61</v>
      </c>
      <c r="P6" s="3">
        <v>2013</v>
      </c>
      <c r="Q6" s="3"/>
      <c r="R6" s="3"/>
      <c r="S6" s="3"/>
    </row>
    <row r="7" spans="1:19" x14ac:dyDescent="0.25">
      <c r="A7">
        <v>1801</v>
      </c>
      <c r="B7" t="s">
        <v>2</v>
      </c>
      <c r="C7">
        <v>24.49</v>
      </c>
      <c r="D7">
        <v>8.59</v>
      </c>
      <c r="E7" s="1">
        <f t="shared" si="2"/>
        <v>24.7</v>
      </c>
      <c r="F7" s="1">
        <f t="shared" si="2"/>
        <v>8.5625</v>
      </c>
      <c r="G7" s="1">
        <f t="shared" si="3"/>
        <v>16.137499999999999</v>
      </c>
      <c r="H7" s="1">
        <f t="shared" si="4"/>
        <v>0.65334008097165996</v>
      </c>
      <c r="I7" s="1">
        <f t="shared" si="0"/>
        <v>-0.36000000000000298</v>
      </c>
      <c r="J7" s="1">
        <f t="shared" si="1"/>
        <v>0.10999999999999943</v>
      </c>
      <c r="K7" s="1"/>
      <c r="L7" s="4" t="s">
        <v>3</v>
      </c>
      <c r="M7" s="3">
        <f>MIN(D:D)</f>
        <v>6.86</v>
      </c>
      <c r="N7" s="3">
        <v>1811</v>
      </c>
      <c r="O7" s="3">
        <f>MAX(D:D)</f>
        <v>9.73</v>
      </c>
      <c r="P7" s="3">
        <v>2007</v>
      </c>
      <c r="Q7" s="3"/>
      <c r="R7" s="3"/>
      <c r="S7" s="3"/>
    </row>
    <row r="8" spans="1:19" x14ac:dyDescent="0.25">
      <c r="A8">
        <v>1802</v>
      </c>
      <c r="B8" t="s">
        <v>2</v>
      </c>
      <c r="C8">
        <v>25.44</v>
      </c>
      <c r="D8">
        <v>8.58</v>
      </c>
      <c r="E8" s="1">
        <f t="shared" si="2"/>
        <v>24.897499999999997</v>
      </c>
      <c r="F8" s="1">
        <f t="shared" si="2"/>
        <v>8.5400000000000009</v>
      </c>
      <c r="G8" s="1">
        <f t="shared" si="3"/>
        <v>16.357499999999995</v>
      </c>
      <c r="H8" s="1">
        <f t="shared" si="4"/>
        <v>0.65699367406366083</v>
      </c>
      <c r="I8" s="1">
        <f t="shared" si="0"/>
        <v>0.95000000000000284</v>
      </c>
      <c r="J8" s="1">
        <f t="shared" si="1"/>
        <v>-9.9999999999997868E-3</v>
      </c>
      <c r="K8" s="1"/>
      <c r="L8" s="4" t="s">
        <v>9</v>
      </c>
      <c r="M8" s="3"/>
      <c r="N8" s="3"/>
      <c r="O8" s="3"/>
      <c r="P8" s="3"/>
      <c r="Q8" s="3"/>
      <c r="R8" s="3"/>
      <c r="S8" s="3"/>
    </row>
    <row r="9" spans="1:19" x14ac:dyDescent="0.25">
      <c r="A9">
        <v>1803</v>
      </c>
      <c r="B9" t="s">
        <v>2</v>
      </c>
      <c r="C9">
        <v>25.22</v>
      </c>
      <c r="D9">
        <v>8.5</v>
      </c>
      <c r="E9" s="1">
        <f t="shared" si="2"/>
        <v>25</v>
      </c>
      <c r="F9" s="1">
        <f t="shared" si="2"/>
        <v>8.5374999999999996</v>
      </c>
      <c r="G9" s="1">
        <f t="shared" si="3"/>
        <v>16.462499999999999</v>
      </c>
      <c r="H9" s="1">
        <f t="shared" si="4"/>
        <v>0.65849999999999997</v>
      </c>
      <c r="I9" s="1">
        <f t="shared" si="0"/>
        <v>-0.22000000000000242</v>
      </c>
      <c r="J9" s="1">
        <f t="shared" si="1"/>
        <v>-8.0000000000000071E-2</v>
      </c>
      <c r="K9" s="1"/>
      <c r="L9" s="4" t="s">
        <v>8</v>
      </c>
      <c r="M9" s="3">
        <f>M6-M7</f>
        <v>16.440000000000001</v>
      </c>
      <c r="N9" s="3"/>
      <c r="O9" s="3">
        <f>O6-O7</f>
        <v>16.88</v>
      </c>
      <c r="P9" s="3"/>
      <c r="Q9" s="3"/>
      <c r="R9" s="3"/>
      <c r="S9" s="3"/>
    </row>
    <row r="10" spans="1:19" x14ac:dyDescent="0.25">
      <c r="A10">
        <v>1804</v>
      </c>
      <c r="B10" t="s">
        <v>2</v>
      </c>
      <c r="C10">
        <v>25.67</v>
      </c>
      <c r="D10">
        <v>8.84</v>
      </c>
      <c r="E10" s="1">
        <f t="shared" si="2"/>
        <v>25.205000000000002</v>
      </c>
      <c r="F10" s="1">
        <f t="shared" si="2"/>
        <v>8.6275000000000013</v>
      </c>
      <c r="G10" s="1">
        <f t="shared" si="3"/>
        <v>16.577500000000001</v>
      </c>
      <c r="H10" s="1">
        <f t="shared" si="4"/>
        <v>0.65770680420551475</v>
      </c>
      <c r="I10" s="1">
        <f t="shared" si="0"/>
        <v>0.45000000000000284</v>
      </c>
      <c r="J10" s="1">
        <f t="shared" si="1"/>
        <v>0.33999999999999986</v>
      </c>
      <c r="K10" s="1"/>
    </row>
    <row r="11" spans="1:19" x14ac:dyDescent="0.25">
      <c r="A11">
        <v>1805</v>
      </c>
      <c r="B11" t="s">
        <v>2</v>
      </c>
      <c r="C11">
        <v>25.01</v>
      </c>
      <c r="D11">
        <v>8.56</v>
      </c>
      <c r="E11" s="1">
        <f t="shared" si="2"/>
        <v>25.335000000000001</v>
      </c>
      <c r="F11" s="1">
        <f t="shared" si="2"/>
        <v>8.6199999999999992</v>
      </c>
      <c r="G11" s="1">
        <f t="shared" si="3"/>
        <v>16.715000000000003</v>
      </c>
      <c r="H11" s="1">
        <f t="shared" si="4"/>
        <v>0.65975922636668649</v>
      </c>
      <c r="I11" s="1">
        <f t="shared" si="0"/>
        <v>-0.66000000000000014</v>
      </c>
      <c r="J11" s="1">
        <f t="shared" si="1"/>
        <v>-0.27999999999999936</v>
      </c>
      <c r="K11" s="1"/>
    </row>
    <row r="12" spans="1:19" x14ac:dyDescent="0.25">
      <c r="A12">
        <v>1806</v>
      </c>
      <c r="B12" t="s">
        <v>2</v>
      </c>
      <c r="C12">
        <v>24.87</v>
      </c>
      <c r="D12">
        <v>8.43</v>
      </c>
      <c r="E12" s="1">
        <f t="shared" si="2"/>
        <v>25.192500000000003</v>
      </c>
      <c r="F12" s="1">
        <f t="shared" si="2"/>
        <v>8.5824999999999996</v>
      </c>
      <c r="G12" s="1">
        <f t="shared" si="3"/>
        <v>16.610000000000003</v>
      </c>
      <c r="H12" s="1">
        <f t="shared" si="4"/>
        <v>0.65932321127319649</v>
      </c>
      <c r="I12" s="1">
        <f t="shared" si="0"/>
        <v>-0.14000000000000057</v>
      </c>
      <c r="J12" s="1">
        <f t="shared" si="1"/>
        <v>-0.13000000000000078</v>
      </c>
      <c r="K12" s="1"/>
      <c r="L12" s="6" t="s">
        <v>14</v>
      </c>
      <c r="M12" s="4" t="s">
        <v>12</v>
      </c>
      <c r="N12" s="4">
        <v>1813</v>
      </c>
      <c r="O12" s="4">
        <v>2013</v>
      </c>
      <c r="P12" s="4" t="s">
        <v>15</v>
      </c>
      <c r="Q12" s="4" t="s">
        <v>16</v>
      </c>
    </row>
    <row r="13" spans="1:19" x14ac:dyDescent="0.25">
      <c r="A13">
        <v>1807</v>
      </c>
      <c r="B13" t="s">
        <v>2</v>
      </c>
      <c r="C13">
        <v>24.25</v>
      </c>
      <c r="D13">
        <v>8.2799999999999994</v>
      </c>
      <c r="E13" s="1">
        <f t="shared" si="2"/>
        <v>24.950000000000003</v>
      </c>
      <c r="F13" s="1">
        <f t="shared" si="2"/>
        <v>8.5274999999999999</v>
      </c>
      <c r="G13" s="1">
        <f t="shared" si="3"/>
        <v>16.422500000000003</v>
      </c>
      <c r="H13" s="1">
        <f t="shared" si="4"/>
        <v>0.6582164328657315</v>
      </c>
      <c r="I13" s="1">
        <f t="shared" si="0"/>
        <v>-0.62000000000000099</v>
      </c>
      <c r="J13" s="1">
        <f t="shared" si="1"/>
        <v>-0.15000000000000036</v>
      </c>
      <c r="K13" s="1"/>
      <c r="L13" s="7"/>
      <c r="M13" s="3" t="s">
        <v>2</v>
      </c>
      <c r="N13" s="3">
        <v>24.23</v>
      </c>
      <c r="O13" s="3">
        <v>25.93</v>
      </c>
      <c r="P13" s="3">
        <f>(O13-N13)/N13</f>
        <v>7.0160957490713965E-2</v>
      </c>
      <c r="Q13" s="3">
        <f>AVERAGE(I:I)</f>
        <v>7.1759259259259293E-3</v>
      </c>
    </row>
    <row r="14" spans="1:19" x14ac:dyDescent="0.25">
      <c r="A14">
        <v>1808</v>
      </c>
      <c r="B14" t="s">
        <v>2</v>
      </c>
      <c r="D14">
        <v>7.63</v>
      </c>
      <c r="E14" s="1">
        <f t="shared" si="2"/>
        <v>24.709999999999997</v>
      </c>
      <c r="F14" s="1">
        <f t="shared" si="2"/>
        <v>8.2250000000000014</v>
      </c>
      <c r="G14" s="1">
        <f t="shared" si="3"/>
        <v>16.484999999999996</v>
      </c>
      <c r="H14" s="1">
        <f t="shared" si="4"/>
        <v>0.66713881019830024</v>
      </c>
      <c r="I14" s="1">
        <f t="shared" si="0"/>
        <v>-24.25</v>
      </c>
      <c r="J14" s="1">
        <f t="shared" si="1"/>
        <v>-0.64999999999999947</v>
      </c>
      <c r="K14" s="1"/>
      <c r="L14" s="8"/>
      <c r="M14" s="3" t="s">
        <v>3</v>
      </c>
      <c r="N14" s="3">
        <v>7.74</v>
      </c>
      <c r="O14" s="3">
        <v>9.59</v>
      </c>
      <c r="P14" s="3">
        <f>(O14-N14)/N14</f>
        <v>0.2390180878552971</v>
      </c>
      <c r="Q14" s="3">
        <f>AVERAGE(J:J)</f>
        <v>5.7407407407407416E-3</v>
      </c>
    </row>
    <row r="15" spans="1:19" x14ac:dyDescent="0.25">
      <c r="A15">
        <v>1809</v>
      </c>
      <c r="B15" t="s">
        <v>2</v>
      </c>
      <c r="D15">
        <v>7.08</v>
      </c>
      <c r="E15" s="1">
        <f t="shared" si="2"/>
        <v>24.560000000000002</v>
      </c>
      <c r="F15" s="1">
        <f t="shared" si="2"/>
        <v>7.8550000000000004</v>
      </c>
      <c r="G15" s="1">
        <f t="shared" si="3"/>
        <v>16.705000000000002</v>
      </c>
      <c r="H15" s="1">
        <f t="shared" si="4"/>
        <v>0.68017100977198697</v>
      </c>
      <c r="I15" s="1">
        <f t="shared" si="0"/>
        <v>0</v>
      </c>
      <c r="J15" s="1">
        <f t="shared" si="1"/>
        <v>-0.54999999999999982</v>
      </c>
      <c r="K15" s="1"/>
    </row>
    <row r="16" spans="1:19" x14ac:dyDescent="0.25">
      <c r="A16">
        <v>1810</v>
      </c>
      <c r="B16" t="s">
        <v>2</v>
      </c>
      <c r="D16">
        <v>6.92</v>
      </c>
      <c r="E16" s="1">
        <f t="shared" si="2"/>
        <v>24.25</v>
      </c>
      <c r="F16" s="1">
        <f t="shared" si="2"/>
        <v>7.4775000000000009</v>
      </c>
      <c r="G16" s="1">
        <f t="shared" si="3"/>
        <v>16.772500000000001</v>
      </c>
      <c r="H16" s="1">
        <f t="shared" si="4"/>
        <v>0.69164948453608255</v>
      </c>
      <c r="I16" s="1">
        <f t="shared" si="0"/>
        <v>0</v>
      </c>
      <c r="J16" s="1">
        <f t="shared" si="1"/>
        <v>-0.16000000000000014</v>
      </c>
      <c r="K16" s="1"/>
    </row>
    <row r="17" spans="1:13" x14ac:dyDescent="0.25">
      <c r="A17">
        <v>1811</v>
      </c>
      <c r="B17" t="s">
        <v>2</v>
      </c>
      <c r="D17">
        <v>6.86</v>
      </c>
      <c r="E17" s="1">
        <f>AVERAGE(C12:C17)</f>
        <v>24.560000000000002</v>
      </c>
      <c r="F17" s="1">
        <f>AVERAGE(D12:D17)</f>
        <v>7.5333333333333341</v>
      </c>
      <c r="G17" s="1">
        <f t="shared" si="3"/>
        <v>17.026666666666667</v>
      </c>
      <c r="H17" s="1">
        <f t="shared" si="4"/>
        <v>0.69326818675352875</v>
      </c>
      <c r="I17" s="1">
        <f t="shared" si="0"/>
        <v>0</v>
      </c>
      <c r="J17" s="1">
        <f t="shared" si="1"/>
        <v>-5.9999999999999609E-2</v>
      </c>
      <c r="K17" s="1"/>
      <c r="L17" s="2" t="s">
        <v>17</v>
      </c>
      <c r="M17">
        <f xml:space="preserve"> AVERAGE(H:H)</f>
        <v>0.66193807633222823</v>
      </c>
    </row>
    <row r="18" spans="1:13" x14ac:dyDescent="0.25">
      <c r="A18">
        <v>1812</v>
      </c>
      <c r="B18" t="s">
        <v>2</v>
      </c>
      <c r="D18">
        <v>7.05</v>
      </c>
      <c r="E18" s="1">
        <f>AVERAGE(C12:C18)</f>
        <v>24.560000000000002</v>
      </c>
      <c r="F18" s="1">
        <f>AVERAGE(D12:D18)</f>
        <v>7.4642857142857144</v>
      </c>
      <c r="G18" s="1">
        <f t="shared" si="3"/>
        <v>17.095714285714287</v>
      </c>
      <c r="H18" s="1">
        <f t="shared" si="4"/>
        <v>0.69607957189390413</v>
      </c>
      <c r="I18" s="1">
        <f t="shared" si="0"/>
        <v>0</v>
      </c>
      <c r="J18" s="1">
        <f t="shared" si="1"/>
        <v>0.1899999999999995</v>
      </c>
      <c r="K18" s="1"/>
    </row>
    <row r="19" spans="1:13" x14ac:dyDescent="0.25">
      <c r="A19" s="5">
        <v>1813</v>
      </c>
      <c r="B19" s="5" t="s">
        <v>2</v>
      </c>
      <c r="C19" s="5">
        <v>24.23</v>
      </c>
      <c r="D19" s="5">
        <v>7.74</v>
      </c>
      <c r="E19" s="1">
        <f t="shared" si="2"/>
        <v>24.23</v>
      </c>
      <c r="F19" s="1">
        <f t="shared" si="2"/>
        <v>7.1425000000000001</v>
      </c>
      <c r="G19" s="1">
        <f t="shared" si="3"/>
        <v>17.087499999999999</v>
      </c>
      <c r="H19" s="1">
        <f t="shared" si="4"/>
        <v>0.70522080066033832</v>
      </c>
      <c r="I19" s="1">
        <f t="shared" si="0"/>
        <v>24.23</v>
      </c>
      <c r="J19" s="1">
        <f t="shared" si="1"/>
        <v>0.69000000000000039</v>
      </c>
      <c r="K19" s="1"/>
    </row>
    <row r="20" spans="1:13" x14ac:dyDescent="0.25">
      <c r="A20">
        <v>1814</v>
      </c>
      <c r="B20" t="s">
        <v>2</v>
      </c>
      <c r="C20">
        <v>23.91</v>
      </c>
      <c r="D20">
        <v>7.59</v>
      </c>
      <c r="E20" s="1">
        <f t="shared" si="2"/>
        <v>24.07</v>
      </c>
      <c r="F20" s="1">
        <f t="shared" si="2"/>
        <v>7.31</v>
      </c>
      <c r="G20" s="1">
        <f t="shared" si="3"/>
        <v>16.760000000000002</v>
      </c>
      <c r="H20" s="1">
        <f t="shared" si="4"/>
        <v>0.69630245118404654</v>
      </c>
      <c r="I20" s="1">
        <f t="shared" si="0"/>
        <v>-0.32000000000000028</v>
      </c>
      <c r="J20" s="1">
        <f t="shared" si="1"/>
        <v>-0.15000000000000036</v>
      </c>
      <c r="K20" s="1"/>
    </row>
    <row r="21" spans="1:13" x14ac:dyDescent="0.25">
      <c r="A21">
        <v>1815</v>
      </c>
      <c r="B21" t="s">
        <v>2</v>
      </c>
      <c r="C21">
        <v>23.79</v>
      </c>
      <c r="D21">
        <v>7.24</v>
      </c>
      <c r="E21" s="1">
        <f t="shared" si="2"/>
        <v>23.97666666666667</v>
      </c>
      <c r="F21" s="1">
        <f t="shared" si="2"/>
        <v>7.4049999999999994</v>
      </c>
      <c r="G21" s="1">
        <f t="shared" si="3"/>
        <v>16.571666666666673</v>
      </c>
      <c r="H21" s="1">
        <f t="shared" si="4"/>
        <v>0.69115807034617005</v>
      </c>
      <c r="I21" s="1">
        <f t="shared" si="0"/>
        <v>-0.12000000000000099</v>
      </c>
      <c r="J21" s="1">
        <f t="shared" si="1"/>
        <v>-0.34999999999999964</v>
      </c>
      <c r="K21" s="1"/>
    </row>
    <row r="22" spans="1:13" x14ac:dyDescent="0.25">
      <c r="A22">
        <v>1816</v>
      </c>
      <c r="B22" t="s">
        <v>2</v>
      </c>
      <c r="C22">
        <v>23.3</v>
      </c>
      <c r="D22">
        <v>6.94</v>
      </c>
      <c r="E22" s="1">
        <f t="shared" si="2"/>
        <v>23.807500000000001</v>
      </c>
      <c r="F22" s="1">
        <f t="shared" si="2"/>
        <v>7.3775000000000004</v>
      </c>
      <c r="G22" s="1">
        <f t="shared" si="3"/>
        <v>16.43</v>
      </c>
      <c r="H22" s="1">
        <f t="shared" si="4"/>
        <v>0.69011866008610723</v>
      </c>
      <c r="I22" s="1">
        <f t="shared" si="0"/>
        <v>-0.48999999999999844</v>
      </c>
      <c r="J22" s="1">
        <f t="shared" si="1"/>
        <v>-0.29999999999999982</v>
      </c>
      <c r="K22" s="1"/>
    </row>
    <row r="23" spans="1:13" x14ac:dyDescent="0.25">
      <c r="A23">
        <v>1817</v>
      </c>
      <c r="B23" t="s">
        <v>2</v>
      </c>
      <c r="C23">
        <v>23.6</v>
      </c>
      <c r="D23">
        <v>6.98</v>
      </c>
      <c r="E23" s="1">
        <f t="shared" si="2"/>
        <v>23.65</v>
      </c>
      <c r="F23" s="1">
        <f t="shared" si="2"/>
        <v>7.1875</v>
      </c>
      <c r="G23" s="1">
        <f t="shared" si="3"/>
        <v>16.462499999999999</v>
      </c>
      <c r="H23" s="1">
        <f t="shared" si="4"/>
        <v>0.69608879492600417</v>
      </c>
      <c r="I23" s="1">
        <f t="shared" si="0"/>
        <v>0.30000000000000071</v>
      </c>
      <c r="J23" s="1">
        <f t="shared" si="1"/>
        <v>4.0000000000000036E-2</v>
      </c>
      <c r="K23" s="1"/>
    </row>
    <row r="24" spans="1:13" x14ac:dyDescent="0.25">
      <c r="A24">
        <v>1818</v>
      </c>
      <c r="B24" t="s">
        <v>2</v>
      </c>
      <c r="C24">
        <v>23.94</v>
      </c>
      <c r="D24">
        <v>7.83</v>
      </c>
      <c r="E24" s="1">
        <f t="shared" si="2"/>
        <v>23.657499999999999</v>
      </c>
      <c r="F24" s="1">
        <f t="shared" si="2"/>
        <v>7.2475000000000005</v>
      </c>
      <c r="G24" s="1">
        <f t="shared" si="3"/>
        <v>16.409999999999997</v>
      </c>
      <c r="H24" s="1">
        <f t="shared" si="4"/>
        <v>0.6936489485364048</v>
      </c>
      <c r="I24" s="1">
        <f t="shared" si="0"/>
        <v>0.33999999999999986</v>
      </c>
      <c r="J24" s="1">
        <f t="shared" si="1"/>
        <v>0.84999999999999964</v>
      </c>
      <c r="K24" s="1"/>
    </row>
    <row r="25" spans="1:13" x14ac:dyDescent="0.25">
      <c r="A25">
        <v>1819</v>
      </c>
      <c r="B25" t="s">
        <v>2</v>
      </c>
      <c r="C25">
        <v>23.86</v>
      </c>
      <c r="D25">
        <v>7.37</v>
      </c>
      <c r="E25" s="1">
        <f t="shared" si="2"/>
        <v>23.675000000000001</v>
      </c>
      <c r="F25" s="1">
        <f t="shared" si="2"/>
        <v>7.28</v>
      </c>
      <c r="G25" s="1">
        <f t="shared" si="3"/>
        <v>16.395</v>
      </c>
      <c r="H25" s="1">
        <f t="shared" si="4"/>
        <v>0.69250263991552263</v>
      </c>
      <c r="I25" s="1">
        <f t="shared" si="0"/>
        <v>-8.0000000000001847E-2</v>
      </c>
      <c r="J25" s="1">
        <f t="shared" si="1"/>
        <v>-0.45999999999999996</v>
      </c>
      <c r="K25" s="1"/>
    </row>
    <row r="26" spans="1:13" x14ac:dyDescent="0.25">
      <c r="A26">
        <v>1820</v>
      </c>
      <c r="B26" t="s">
        <v>2</v>
      </c>
      <c r="C26">
        <v>23.91</v>
      </c>
      <c r="D26">
        <v>7.62</v>
      </c>
      <c r="E26" s="1">
        <f t="shared" si="2"/>
        <v>23.827500000000001</v>
      </c>
      <c r="F26" s="1">
        <f t="shared" si="2"/>
        <v>7.45</v>
      </c>
      <c r="G26" s="1">
        <f t="shared" si="3"/>
        <v>16.377500000000001</v>
      </c>
      <c r="H26" s="1">
        <f t="shared" si="4"/>
        <v>0.68733606127373836</v>
      </c>
      <c r="I26" s="1">
        <f t="shared" si="0"/>
        <v>5.0000000000000711E-2</v>
      </c>
      <c r="J26" s="1">
        <f t="shared" si="1"/>
        <v>0.25</v>
      </c>
      <c r="K26" s="1"/>
    </row>
    <row r="27" spans="1:13" x14ac:dyDescent="0.25">
      <c r="A27">
        <v>1821</v>
      </c>
      <c r="B27" t="s">
        <v>2</v>
      </c>
      <c r="C27">
        <v>24.4</v>
      </c>
      <c r="D27">
        <v>8.09</v>
      </c>
      <c r="E27" s="1">
        <f t="shared" si="2"/>
        <v>24.027499999999996</v>
      </c>
      <c r="F27" s="1">
        <f t="shared" si="2"/>
        <v>7.7275</v>
      </c>
      <c r="G27" s="1">
        <f t="shared" si="3"/>
        <v>16.299999999999997</v>
      </c>
      <c r="H27" s="1">
        <f t="shared" si="4"/>
        <v>0.67838934554156693</v>
      </c>
      <c r="I27" s="1">
        <f t="shared" si="0"/>
        <v>0.48999999999999844</v>
      </c>
      <c r="J27" s="1">
        <f t="shared" si="1"/>
        <v>0.46999999999999975</v>
      </c>
      <c r="K27" s="1"/>
    </row>
    <row r="28" spans="1:13" x14ac:dyDescent="0.25">
      <c r="A28">
        <v>1822</v>
      </c>
      <c r="B28" t="s">
        <v>2</v>
      </c>
      <c r="C28">
        <v>24.33</v>
      </c>
      <c r="D28">
        <v>8.19</v>
      </c>
      <c r="E28" s="1">
        <f t="shared" si="2"/>
        <v>24.124999999999996</v>
      </c>
      <c r="F28" s="1">
        <f t="shared" si="2"/>
        <v>7.817499999999999</v>
      </c>
      <c r="G28" s="1">
        <f t="shared" si="3"/>
        <v>16.307499999999997</v>
      </c>
      <c r="H28" s="1">
        <f t="shared" si="4"/>
        <v>0.67595854922279797</v>
      </c>
      <c r="I28" s="1">
        <f t="shared" si="0"/>
        <v>-7.0000000000000284E-2</v>
      </c>
      <c r="J28" s="1">
        <f t="shared" si="1"/>
        <v>9.9999999999999645E-2</v>
      </c>
      <c r="K28" s="1"/>
    </row>
    <row r="29" spans="1:13" x14ac:dyDescent="0.25">
      <c r="A29">
        <v>1823</v>
      </c>
      <c r="B29" t="s">
        <v>2</v>
      </c>
      <c r="C29">
        <v>24.62</v>
      </c>
      <c r="D29">
        <v>7.72</v>
      </c>
      <c r="E29" s="1">
        <f t="shared" si="2"/>
        <v>24.315000000000001</v>
      </c>
      <c r="F29" s="1">
        <f t="shared" si="2"/>
        <v>7.9049999999999994</v>
      </c>
      <c r="G29" s="1">
        <f t="shared" si="3"/>
        <v>16.410000000000004</v>
      </c>
      <c r="H29" s="1">
        <f t="shared" si="4"/>
        <v>0.6748920419494141</v>
      </c>
      <c r="I29" s="1">
        <f t="shared" si="0"/>
        <v>0.2900000000000027</v>
      </c>
      <c r="J29" s="1">
        <f t="shared" si="1"/>
        <v>-0.46999999999999975</v>
      </c>
      <c r="K29" s="1"/>
    </row>
    <row r="30" spans="1:13" x14ac:dyDescent="0.25">
      <c r="A30">
        <v>1824</v>
      </c>
      <c r="B30" t="s">
        <v>2</v>
      </c>
      <c r="C30">
        <v>25.1</v>
      </c>
      <c r="D30">
        <v>8.5500000000000007</v>
      </c>
      <c r="E30" s="1">
        <f t="shared" si="2"/>
        <v>24.612499999999997</v>
      </c>
      <c r="F30" s="1">
        <f t="shared" si="2"/>
        <v>8.1374999999999993</v>
      </c>
      <c r="G30" s="1">
        <f t="shared" si="3"/>
        <v>16.474999999999998</v>
      </c>
      <c r="H30" s="1">
        <f t="shared" si="4"/>
        <v>0.66937531742001011</v>
      </c>
      <c r="I30" s="1">
        <f t="shared" si="0"/>
        <v>0.48000000000000043</v>
      </c>
      <c r="J30" s="1">
        <f t="shared" si="1"/>
        <v>0.83000000000000096</v>
      </c>
      <c r="K30" s="1"/>
    </row>
    <row r="31" spans="1:13" x14ac:dyDescent="0.25">
      <c r="A31">
        <v>1825</v>
      </c>
      <c r="B31" t="s">
        <v>2</v>
      </c>
      <c r="C31">
        <v>24.69</v>
      </c>
      <c r="D31">
        <v>8.39</v>
      </c>
      <c r="E31" s="1">
        <f t="shared" si="2"/>
        <v>24.685000000000002</v>
      </c>
      <c r="F31" s="1">
        <f t="shared" si="2"/>
        <v>8.2125000000000004</v>
      </c>
      <c r="G31" s="1">
        <f t="shared" si="3"/>
        <v>16.472500000000004</v>
      </c>
      <c r="H31" s="1">
        <f t="shared" si="4"/>
        <v>0.6673080818310716</v>
      </c>
      <c r="I31" s="1">
        <f t="shared" si="0"/>
        <v>-0.41000000000000014</v>
      </c>
      <c r="J31" s="1">
        <f t="shared" si="1"/>
        <v>-0.16000000000000014</v>
      </c>
      <c r="K31" s="1"/>
    </row>
    <row r="32" spans="1:13" x14ac:dyDescent="0.25">
      <c r="A32">
        <v>1826</v>
      </c>
      <c r="B32" t="s">
        <v>2</v>
      </c>
      <c r="C32">
        <v>24.88</v>
      </c>
      <c r="D32">
        <v>8.36</v>
      </c>
      <c r="E32" s="1">
        <f t="shared" si="2"/>
        <v>24.822499999999998</v>
      </c>
      <c r="F32" s="1">
        <f t="shared" si="2"/>
        <v>8.254999999999999</v>
      </c>
      <c r="G32" s="1">
        <f t="shared" si="3"/>
        <v>16.567499999999999</v>
      </c>
      <c r="H32" s="1">
        <f t="shared" si="4"/>
        <v>0.66743881559069396</v>
      </c>
      <c r="I32" s="1">
        <f t="shared" si="0"/>
        <v>0.18999999999999773</v>
      </c>
      <c r="J32" s="1">
        <f t="shared" si="1"/>
        <v>-3.0000000000001137E-2</v>
      </c>
      <c r="K32" s="1"/>
    </row>
    <row r="33" spans="1:11" x14ac:dyDescent="0.25">
      <c r="A33">
        <v>1827</v>
      </c>
      <c r="B33" t="s">
        <v>2</v>
      </c>
      <c r="C33">
        <v>24.67</v>
      </c>
      <c r="D33">
        <v>8.81</v>
      </c>
      <c r="E33" s="1">
        <f t="shared" si="2"/>
        <v>24.835000000000001</v>
      </c>
      <c r="F33" s="1">
        <f t="shared" si="2"/>
        <v>8.5274999999999999</v>
      </c>
      <c r="G33" s="1">
        <f t="shared" si="3"/>
        <v>16.307500000000001</v>
      </c>
      <c r="H33" s="1">
        <f t="shared" si="4"/>
        <v>0.65663378296758612</v>
      </c>
      <c r="I33" s="1">
        <f t="shared" si="0"/>
        <v>-0.2099999999999973</v>
      </c>
      <c r="J33" s="1">
        <f t="shared" si="1"/>
        <v>0.45000000000000107</v>
      </c>
      <c r="K33" s="1"/>
    </row>
    <row r="34" spans="1:11" x14ac:dyDescent="0.25">
      <c r="A34">
        <v>1828</v>
      </c>
      <c r="B34" t="s">
        <v>2</v>
      </c>
      <c r="C34">
        <v>24.61</v>
      </c>
      <c r="D34">
        <v>8.17</v>
      </c>
      <c r="E34" s="1">
        <f t="shared" si="2"/>
        <v>24.712500000000002</v>
      </c>
      <c r="F34" s="1">
        <f t="shared" si="2"/>
        <v>8.432500000000001</v>
      </c>
      <c r="G34" s="1">
        <f t="shared" si="3"/>
        <v>16.28</v>
      </c>
      <c r="H34" s="1">
        <f t="shared" si="4"/>
        <v>0.65877592311583211</v>
      </c>
      <c r="I34" s="1">
        <f t="shared" si="0"/>
        <v>-6.0000000000002274E-2</v>
      </c>
      <c r="J34" s="1">
        <f t="shared" si="1"/>
        <v>-0.64000000000000057</v>
      </c>
      <c r="K34" s="1"/>
    </row>
    <row r="35" spans="1:11" x14ac:dyDescent="0.25">
      <c r="A35">
        <v>1829</v>
      </c>
      <c r="B35" t="s">
        <v>2</v>
      </c>
      <c r="C35">
        <v>24.46</v>
      </c>
      <c r="D35">
        <v>7.94</v>
      </c>
      <c r="E35" s="1">
        <f t="shared" si="2"/>
        <v>24.655000000000001</v>
      </c>
      <c r="F35" s="1">
        <f t="shared" si="2"/>
        <v>8.32</v>
      </c>
      <c r="G35" s="1">
        <f t="shared" si="3"/>
        <v>16.335000000000001</v>
      </c>
      <c r="H35" s="1">
        <f t="shared" si="4"/>
        <v>0.66254309470695605</v>
      </c>
      <c r="I35" s="1">
        <f t="shared" si="0"/>
        <v>-0.14999999999999858</v>
      </c>
      <c r="J35" s="1">
        <f t="shared" si="1"/>
        <v>-0.22999999999999954</v>
      </c>
      <c r="K35" s="1"/>
    </row>
    <row r="36" spans="1:11" x14ac:dyDescent="0.25">
      <c r="A36">
        <v>1830</v>
      </c>
      <c r="B36" t="s">
        <v>2</v>
      </c>
      <c r="C36">
        <v>24.39</v>
      </c>
      <c r="D36">
        <v>8.52</v>
      </c>
      <c r="E36" s="1">
        <f t="shared" si="2"/>
        <v>24.532500000000002</v>
      </c>
      <c r="F36" s="1">
        <f t="shared" si="2"/>
        <v>8.36</v>
      </c>
      <c r="G36" s="1">
        <f t="shared" si="3"/>
        <v>16.172500000000003</v>
      </c>
      <c r="H36" s="1">
        <f t="shared" si="4"/>
        <v>0.65922755528380728</v>
      </c>
      <c r="I36" s="1">
        <f t="shared" si="0"/>
        <v>-7.0000000000000284E-2</v>
      </c>
      <c r="J36" s="1">
        <f t="shared" si="1"/>
        <v>0.57999999999999918</v>
      </c>
      <c r="K36" s="1"/>
    </row>
    <row r="37" spans="1:11" x14ac:dyDescent="0.25">
      <c r="A37">
        <v>1831</v>
      </c>
      <c r="B37" t="s">
        <v>2</v>
      </c>
      <c r="C37">
        <v>24.43</v>
      </c>
      <c r="D37">
        <v>7.64</v>
      </c>
      <c r="E37" s="1">
        <f t="shared" si="2"/>
        <v>24.472500000000004</v>
      </c>
      <c r="F37" s="1">
        <f t="shared" si="2"/>
        <v>8.067499999999999</v>
      </c>
      <c r="G37" s="1">
        <f t="shared" si="3"/>
        <v>16.405000000000005</v>
      </c>
      <c r="H37" s="1">
        <f t="shared" si="4"/>
        <v>0.6703442639697621</v>
      </c>
      <c r="I37" s="1">
        <f t="shared" si="0"/>
        <v>3.9999999999999147E-2</v>
      </c>
      <c r="J37" s="1">
        <f t="shared" si="1"/>
        <v>-0.87999999999999989</v>
      </c>
      <c r="K37" s="1"/>
    </row>
    <row r="38" spans="1:11" x14ac:dyDescent="0.25">
      <c r="A38">
        <v>1832</v>
      </c>
      <c r="B38" t="s">
        <v>2</v>
      </c>
      <c r="C38">
        <v>24.66</v>
      </c>
      <c r="D38">
        <v>7.45</v>
      </c>
      <c r="E38" s="1">
        <f t="shared" si="2"/>
        <v>24.484999999999999</v>
      </c>
      <c r="F38" s="1">
        <f t="shared" si="2"/>
        <v>7.8875000000000002</v>
      </c>
      <c r="G38" s="1">
        <f t="shared" si="3"/>
        <v>16.5975</v>
      </c>
      <c r="H38" s="1">
        <f t="shared" si="4"/>
        <v>0.67786399836634681</v>
      </c>
      <c r="I38" s="1">
        <f t="shared" si="0"/>
        <v>0.23000000000000043</v>
      </c>
      <c r="J38" s="1">
        <f t="shared" si="1"/>
        <v>-0.1899999999999995</v>
      </c>
      <c r="K38" s="1"/>
    </row>
    <row r="39" spans="1:11" x14ac:dyDescent="0.25">
      <c r="A39">
        <v>1833</v>
      </c>
      <c r="B39" t="s">
        <v>2</v>
      </c>
      <c r="C39">
        <v>24.46</v>
      </c>
      <c r="D39">
        <v>8.01</v>
      </c>
      <c r="E39" s="1">
        <f t="shared" si="2"/>
        <v>24.484999999999999</v>
      </c>
      <c r="F39" s="1">
        <f t="shared" si="2"/>
        <v>7.9049999999999994</v>
      </c>
      <c r="G39" s="1">
        <f t="shared" si="3"/>
        <v>16.579999999999998</v>
      </c>
      <c r="H39" s="1">
        <f t="shared" si="4"/>
        <v>0.67714927506636713</v>
      </c>
      <c r="I39" s="1">
        <f t="shared" si="0"/>
        <v>-0.19999999999999929</v>
      </c>
      <c r="J39" s="1">
        <f t="shared" si="1"/>
        <v>0.55999999999999961</v>
      </c>
      <c r="K39" s="1"/>
    </row>
    <row r="40" spans="1:11" x14ac:dyDescent="0.25">
      <c r="A40">
        <v>1834</v>
      </c>
      <c r="B40" t="s">
        <v>2</v>
      </c>
      <c r="C40">
        <v>24.59</v>
      </c>
      <c r="D40">
        <v>8.15</v>
      </c>
      <c r="E40" s="1">
        <f t="shared" si="2"/>
        <v>24.535000000000004</v>
      </c>
      <c r="F40" s="1">
        <f t="shared" si="2"/>
        <v>7.8125</v>
      </c>
      <c r="G40" s="1">
        <f t="shared" si="3"/>
        <v>16.722500000000004</v>
      </c>
      <c r="H40" s="1">
        <f t="shared" si="4"/>
        <v>0.68157733849602609</v>
      </c>
      <c r="I40" s="1">
        <f t="shared" si="0"/>
        <v>0.12999999999999901</v>
      </c>
      <c r="J40" s="1">
        <f t="shared" si="1"/>
        <v>0.14000000000000057</v>
      </c>
      <c r="K40" s="1"/>
    </row>
    <row r="41" spans="1:11" x14ac:dyDescent="0.25">
      <c r="A41">
        <v>1835</v>
      </c>
      <c r="B41" t="s">
        <v>2</v>
      </c>
      <c r="C41">
        <v>23.89</v>
      </c>
      <c r="D41">
        <v>7.39</v>
      </c>
      <c r="E41" s="1">
        <f t="shared" si="2"/>
        <v>24.400000000000002</v>
      </c>
      <c r="F41" s="1">
        <f t="shared" si="2"/>
        <v>7.75</v>
      </c>
      <c r="G41" s="1">
        <f t="shared" si="3"/>
        <v>16.650000000000002</v>
      </c>
      <c r="H41" s="1">
        <f t="shared" si="4"/>
        <v>0.68237704918032793</v>
      </c>
      <c r="I41" s="1">
        <f t="shared" si="0"/>
        <v>-0.69999999999999929</v>
      </c>
      <c r="J41" s="1">
        <f t="shared" si="1"/>
        <v>-0.76000000000000068</v>
      </c>
      <c r="K41" s="1"/>
    </row>
    <row r="42" spans="1:11" x14ac:dyDescent="0.25">
      <c r="A42">
        <v>1836</v>
      </c>
      <c r="B42" t="s">
        <v>2</v>
      </c>
      <c r="C42">
        <v>24.12</v>
      </c>
      <c r="D42">
        <v>7.7</v>
      </c>
      <c r="E42" s="1">
        <f t="shared" si="2"/>
        <v>24.265000000000001</v>
      </c>
      <c r="F42" s="1">
        <f t="shared" si="2"/>
        <v>7.8125</v>
      </c>
      <c r="G42" s="1">
        <f t="shared" si="3"/>
        <v>16.452500000000001</v>
      </c>
      <c r="H42" s="1">
        <f t="shared" si="4"/>
        <v>0.67803420564599215</v>
      </c>
      <c r="I42" s="1">
        <f t="shared" si="0"/>
        <v>0.23000000000000043</v>
      </c>
      <c r="J42" s="1">
        <f t="shared" si="1"/>
        <v>0.3100000000000005</v>
      </c>
      <c r="K42" s="1"/>
    </row>
    <row r="43" spans="1:11" x14ac:dyDescent="0.25">
      <c r="A43">
        <v>1837</v>
      </c>
      <c r="B43" t="s">
        <v>2</v>
      </c>
      <c r="C43">
        <v>24.13</v>
      </c>
      <c r="D43">
        <v>7.38</v>
      </c>
      <c r="E43" s="1">
        <f t="shared" si="2"/>
        <v>24.182500000000001</v>
      </c>
      <c r="F43" s="1">
        <f t="shared" si="2"/>
        <v>7.6549999999999994</v>
      </c>
      <c r="G43" s="1">
        <f t="shared" si="3"/>
        <v>16.527500000000003</v>
      </c>
      <c r="H43" s="1">
        <f t="shared" si="4"/>
        <v>0.68344877494055634</v>
      </c>
      <c r="I43" s="1">
        <f t="shared" si="0"/>
        <v>9.9999999999980105E-3</v>
      </c>
      <c r="J43" s="1">
        <f t="shared" si="1"/>
        <v>-0.32000000000000028</v>
      </c>
      <c r="K43" s="1"/>
    </row>
    <row r="44" spans="1:11" x14ac:dyDescent="0.25">
      <c r="A44">
        <v>1838</v>
      </c>
      <c r="B44" t="s">
        <v>2</v>
      </c>
      <c r="C44">
        <v>24.29</v>
      </c>
      <c r="D44">
        <v>7.51</v>
      </c>
      <c r="E44" s="1">
        <f t="shared" si="2"/>
        <v>24.107500000000002</v>
      </c>
      <c r="F44" s="1">
        <f t="shared" si="2"/>
        <v>7.4949999999999992</v>
      </c>
      <c r="G44" s="1">
        <f t="shared" si="3"/>
        <v>16.612500000000004</v>
      </c>
      <c r="H44" s="1">
        <f t="shared" si="4"/>
        <v>0.68910090220885634</v>
      </c>
      <c r="I44" s="1">
        <f t="shared" si="0"/>
        <v>0.16000000000000014</v>
      </c>
      <c r="J44" s="1">
        <f t="shared" si="1"/>
        <v>0.12999999999999989</v>
      </c>
      <c r="K44" s="1"/>
    </row>
    <row r="45" spans="1:11" x14ac:dyDescent="0.25">
      <c r="A45">
        <v>1839</v>
      </c>
      <c r="B45" t="s">
        <v>2</v>
      </c>
      <c r="C45">
        <v>24.24</v>
      </c>
      <c r="D45">
        <v>7.63</v>
      </c>
      <c r="E45" s="1">
        <f t="shared" si="2"/>
        <v>24.194999999999997</v>
      </c>
      <c r="F45" s="1">
        <f t="shared" si="2"/>
        <v>7.5549999999999997</v>
      </c>
      <c r="G45" s="1">
        <f t="shared" si="3"/>
        <v>16.639999999999997</v>
      </c>
      <c r="H45" s="1">
        <f t="shared" si="4"/>
        <v>0.68774540194255007</v>
      </c>
      <c r="I45" s="1">
        <f t="shared" si="0"/>
        <v>-5.0000000000000711E-2</v>
      </c>
      <c r="J45" s="1">
        <f t="shared" si="1"/>
        <v>0.12000000000000011</v>
      </c>
      <c r="K45" s="1"/>
    </row>
    <row r="46" spans="1:11" x14ac:dyDescent="0.25">
      <c r="A46">
        <v>1840</v>
      </c>
      <c r="B46" t="s">
        <v>2</v>
      </c>
      <c r="C46">
        <v>24.24</v>
      </c>
      <c r="D46">
        <v>7.8</v>
      </c>
      <c r="E46" s="1">
        <f t="shared" si="2"/>
        <v>24.224999999999998</v>
      </c>
      <c r="F46" s="1">
        <f t="shared" si="2"/>
        <v>7.58</v>
      </c>
      <c r="G46" s="1">
        <f t="shared" si="3"/>
        <v>16.644999999999996</v>
      </c>
      <c r="H46" s="1">
        <f t="shared" si="4"/>
        <v>0.68710010319917425</v>
      </c>
      <c r="I46" s="1">
        <f t="shared" si="0"/>
        <v>0</v>
      </c>
      <c r="J46" s="1">
        <f t="shared" si="1"/>
        <v>0.16999999999999993</v>
      </c>
      <c r="K46" s="1"/>
    </row>
    <row r="47" spans="1:11" x14ac:dyDescent="0.25">
      <c r="A47">
        <v>1841</v>
      </c>
      <c r="B47" t="s">
        <v>2</v>
      </c>
      <c r="C47">
        <v>24.05</v>
      </c>
      <c r="D47">
        <v>7.69</v>
      </c>
      <c r="E47" s="1">
        <f t="shared" si="2"/>
        <v>24.204999999999998</v>
      </c>
      <c r="F47" s="1">
        <f t="shared" si="2"/>
        <v>7.6575000000000006</v>
      </c>
      <c r="G47" s="1">
        <f t="shared" si="3"/>
        <v>16.547499999999999</v>
      </c>
      <c r="H47" s="1">
        <f t="shared" si="4"/>
        <v>0.68363974385457549</v>
      </c>
      <c r="I47" s="1">
        <f t="shared" si="0"/>
        <v>-0.18999999999999773</v>
      </c>
      <c r="J47" s="1">
        <f t="shared" si="1"/>
        <v>-0.10999999999999943</v>
      </c>
      <c r="K47" s="1"/>
    </row>
    <row r="48" spans="1:11" x14ac:dyDescent="0.25">
      <c r="A48">
        <v>1842</v>
      </c>
      <c r="B48" t="s">
        <v>2</v>
      </c>
      <c r="C48">
        <v>24.22</v>
      </c>
      <c r="D48">
        <v>8.02</v>
      </c>
      <c r="E48" s="1">
        <f t="shared" si="2"/>
        <v>24.1875</v>
      </c>
      <c r="F48" s="1">
        <f t="shared" si="2"/>
        <v>7.7850000000000001</v>
      </c>
      <c r="G48" s="1">
        <f t="shared" si="3"/>
        <v>16.4025</v>
      </c>
      <c r="H48" s="1">
        <f t="shared" si="4"/>
        <v>0.67813953488372092</v>
      </c>
      <c r="I48" s="1">
        <f t="shared" si="0"/>
        <v>0.16999999999999815</v>
      </c>
      <c r="J48" s="1">
        <f t="shared" si="1"/>
        <v>0.32999999999999918</v>
      </c>
      <c r="K48" s="1"/>
    </row>
    <row r="49" spans="1:11" x14ac:dyDescent="0.25">
      <c r="A49">
        <v>1843</v>
      </c>
      <c r="B49" t="s">
        <v>2</v>
      </c>
      <c r="C49">
        <v>23.99</v>
      </c>
      <c r="D49">
        <v>8.17</v>
      </c>
      <c r="E49" s="1">
        <f t="shared" si="2"/>
        <v>24.124999999999996</v>
      </c>
      <c r="F49" s="1">
        <f t="shared" si="2"/>
        <v>7.92</v>
      </c>
      <c r="G49" s="1">
        <f t="shared" si="3"/>
        <v>16.204999999999998</v>
      </c>
      <c r="H49" s="1">
        <f t="shared" si="4"/>
        <v>0.67170984455958549</v>
      </c>
      <c r="I49" s="1">
        <f t="shared" si="0"/>
        <v>-0.23000000000000043</v>
      </c>
      <c r="J49" s="1">
        <f t="shared" si="1"/>
        <v>0.15000000000000036</v>
      </c>
      <c r="K49" s="1"/>
    </row>
    <row r="50" spans="1:11" x14ac:dyDescent="0.25">
      <c r="A50">
        <v>1844</v>
      </c>
      <c r="B50" t="s">
        <v>2</v>
      </c>
      <c r="C50">
        <v>24.23</v>
      </c>
      <c r="D50">
        <v>7.65</v>
      </c>
      <c r="E50" s="1">
        <f t="shared" si="2"/>
        <v>24.122499999999999</v>
      </c>
      <c r="F50" s="1">
        <f t="shared" si="2"/>
        <v>7.8825000000000003</v>
      </c>
      <c r="G50" s="1">
        <f t="shared" si="3"/>
        <v>16.239999999999998</v>
      </c>
      <c r="H50" s="1">
        <f t="shared" si="4"/>
        <v>0.67323038656855627</v>
      </c>
      <c r="I50" s="1">
        <f t="shared" si="0"/>
        <v>0.24000000000000199</v>
      </c>
      <c r="J50" s="1">
        <f t="shared" si="1"/>
        <v>-0.51999999999999957</v>
      </c>
      <c r="K50" s="1"/>
    </row>
    <row r="51" spans="1:11" x14ac:dyDescent="0.25">
      <c r="A51">
        <v>1845</v>
      </c>
      <c r="B51" t="s">
        <v>2</v>
      </c>
      <c r="C51">
        <v>24.46</v>
      </c>
      <c r="D51">
        <v>7.85</v>
      </c>
      <c r="E51" s="1">
        <f t="shared" si="2"/>
        <v>24.225000000000001</v>
      </c>
      <c r="F51" s="1">
        <f t="shared" si="2"/>
        <v>7.9224999999999994</v>
      </c>
      <c r="G51" s="1">
        <f t="shared" si="3"/>
        <v>16.302500000000002</v>
      </c>
      <c r="H51" s="1">
        <f t="shared" si="4"/>
        <v>0.67296181630546958</v>
      </c>
      <c r="I51" s="1">
        <f t="shared" si="0"/>
        <v>0.23000000000000043</v>
      </c>
      <c r="J51" s="1">
        <f t="shared" si="1"/>
        <v>0.19999999999999929</v>
      </c>
      <c r="K51" s="1"/>
    </row>
    <row r="52" spans="1:11" x14ac:dyDescent="0.25">
      <c r="A52">
        <v>1846</v>
      </c>
      <c r="B52" t="s">
        <v>2</v>
      </c>
      <c r="C52">
        <v>24.9</v>
      </c>
      <c r="D52">
        <v>8.5500000000000007</v>
      </c>
      <c r="E52" s="1">
        <f t="shared" si="2"/>
        <v>24.395000000000003</v>
      </c>
      <c r="F52" s="1">
        <f t="shared" si="2"/>
        <v>8.0549999999999997</v>
      </c>
      <c r="G52" s="1">
        <f t="shared" si="3"/>
        <v>16.340000000000003</v>
      </c>
      <c r="H52" s="1">
        <f t="shared" si="4"/>
        <v>0.669809387169502</v>
      </c>
      <c r="I52" s="1">
        <f t="shared" si="0"/>
        <v>0.43999999999999773</v>
      </c>
      <c r="J52" s="1">
        <f t="shared" si="1"/>
        <v>0.70000000000000107</v>
      </c>
      <c r="K52" s="1"/>
    </row>
    <row r="53" spans="1:11" x14ac:dyDescent="0.25">
      <c r="A53">
        <v>1847</v>
      </c>
      <c r="B53" t="s">
        <v>2</v>
      </c>
      <c r="C53">
        <v>24.35</v>
      </c>
      <c r="D53">
        <v>8.09</v>
      </c>
      <c r="E53" s="1">
        <f t="shared" si="2"/>
        <v>24.484999999999999</v>
      </c>
      <c r="F53" s="1">
        <f t="shared" si="2"/>
        <v>8.0350000000000001</v>
      </c>
      <c r="G53" s="1">
        <f t="shared" si="3"/>
        <v>16.45</v>
      </c>
      <c r="H53" s="1">
        <f t="shared" si="4"/>
        <v>0.67183990198080457</v>
      </c>
      <c r="I53" s="1">
        <f t="shared" si="0"/>
        <v>-0.54999999999999716</v>
      </c>
      <c r="J53" s="1">
        <f t="shared" si="1"/>
        <v>-0.46000000000000085</v>
      </c>
      <c r="K53" s="1"/>
    </row>
    <row r="54" spans="1:11" x14ac:dyDescent="0.25">
      <c r="A54">
        <v>1848</v>
      </c>
      <c r="B54" t="s">
        <v>2</v>
      </c>
      <c r="C54">
        <v>24.35</v>
      </c>
      <c r="D54">
        <v>7.98</v>
      </c>
      <c r="E54" s="1">
        <f t="shared" si="2"/>
        <v>24.515000000000001</v>
      </c>
      <c r="F54" s="1">
        <f t="shared" si="2"/>
        <v>8.1174999999999997</v>
      </c>
      <c r="G54" s="1">
        <f t="shared" si="3"/>
        <v>16.397500000000001</v>
      </c>
      <c r="H54" s="1">
        <f t="shared" si="4"/>
        <v>0.66887619824597189</v>
      </c>
      <c r="I54" s="1">
        <f t="shared" si="0"/>
        <v>0</v>
      </c>
      <c r="J54" s="1">
        <f t="shared" si="1"/>
        <v>-0.10999999999999943</v>
      </c>
      <c r="K54" s="1"/>
    </row>
    <row r="55" spans="1:11" x14ac:dyDescent="0.25">
      <c r="A55">
        <v>1849</v>
      </c>
      <c r="B55" t="s">
        <v>2</v>
      </c>
      <c r="C55">
        <v>24.32</v>
      </c>
      <c r="D55">
        <v>7.98</v>
      </c>
      <c r="E55" s="1">
        <f t="shared" si="2"/>
        <v>24.479999999999997</v>
      </c>
      <c r="F55" s="1">
        <f t="shared" si="2"/>
        <v>8.15</v>
      </c>
      <c r="G55" s="1">
        <f t="shared" si="3"/>
        <v>16.329999999999998</v>
      </c>
      <c r="H55" s="1">
        <f t="shared" si="4"/>
        <v>0.66707516339869277</v>
      </c>
      <c r="I55" s="1">
        <f t="shared" si="0"/>
        <v>-3.0000000000001137E-2</v>
      </c>
      <c r="J55" s="1">
        <f t="shared" si="1"/>
        <v>0</v>
      </c>
      <c r="K55" s="1"/>
    </row>
    <row r="56" spans="1:11" x14ac:dyDescent="0.25">
      <c r="A56">
        <v>1850</v>
      </c>
      <c r="B56" t="s">
        <v>2</v>
      </c>
      <c r="C56">
        <v>24.38</v>
      </c>
      <c r="D56">
        <v>7.9</v>
      </c>
      <c r="E56" s="1">
        <f t="shared" si="2"/>
        <v>24.35</v>
      </c>
      <c r="F56" s="1">
        <f t="shared" si="2"/>
        <v>7.9875000000000007</v>
      </c>
      <c r="G56" s="1">
        <f t="shared" si="3"/>
        <v>16.362500000000001</v>
      </c>
      <c r="H56" s="1">
        <f t="shared" si="4"/>
        <v>0.67197125256673507</v>
      </c>
      <c r="I56" s="1">
        <f t="shared" si="0"/>
        <v>5.9999999999998721E-2</v>
      </c>
      <c r="J56" s="1">
        <f t="shared" si="1"/>
        <v>-8.0000000000000071E-2</v>
      </c>
      <c r="K56" s="1"/>
    </row>
    <row r="57" spans="1:11" x14ac:dyDescent="0.25">
      <c r="A57">
        <v>1851</v>
      </c>
      <c r="B57" t="s">
        <v>2</v>
      </c>
      <c r="C57">
        <v>24.45</v>
      </c>
      <c r="D57">
        <v>8.18</v>
      </c>
      <c r="E57" s="1">
        <f t="shared" si="2"/>
        <v>24.375</v>
      </c>
      <c r="F57" s="1">
        <f t="shared" si="2"/>
        <v>8.01</v>
      </c>
      <c r="G57" s="1">
        <f t="shared" si="3"/>
        <v>16.365000000000002</v>
      </c>
      <c r="H57" s="1">
        <f t="shared" si="4"/>
        <v>0.67138461538461547</v>
      </c>
      <c r="I57" s="1">
        <f t="shared" si="0"/>
        <v>7.0000000000000284E-2</v>
      </c>
      <c r="J57" s="1">
        <f t="shared" si="1"/>
        <v>0.27999999999999936</v>
      </c>
      <c r="K57" s="1"/>
    </row>
    <row r="58" spans="1:11" x14ac:dyDescent="0.25">
      <c r="A58">
        <v>1852</v>
      </c>
      <c r="B58" t="s">
        <v>2</v>
      </c>
      <c r="C58">
        <v>24.43</v>
      </c>
      <c r="D58">
        <v>8.1</v>
      </c>
      <c r="E58" s="1">
        <f t="shared" si="2"/>
        <v>24.395000000000003</v>
      </c>
      <c r="F58" s="1">
        <f t="shared" si="2"/>
        <v>8.0400000000000009</v>
      </c>
      <c r="G58" s="1">
        <f t="shared" si="3"/>
        <v>16.355000000000004</v>
      </c>
      <c r="H58" s="1">
        <f t="shared" si="4"/>
        <v>0.67042426726788285</v>
      </c>
      <c r="I58" s="1">
        <f t="shared" si="0"/>
        <v>-1.9999999999999574E-2</v>
      </c>
      <c r="J58" s="1">
        <f t="shared" si="1"/>
        <v>-8.0000000000000071E-2</v>
      </c>
      <c r="K58" s="1"/>
    </row>
    <row r="59" spans="1:11" x14ac:dyDescent="0.25">
      <c r="A59">
        <v>1853</v>
      </c>
      <c r="B59" t="s">
        <v>2</v>
      </c>
      <c r="C59">
        <v>24.67</v>
      </c>
      <c r="D59">
        <v>8.0399999999999991</v>
      </c>
      <c r="E59" s="1">
        <f t="shared" si="2"/>
        <v>24.482499999999998</v>
      </c>
      <c r="F59" s="1">
        <f t="shared" si="2"/>
        <v>8.0549999999999997</v>
      </c>
      <c r="G59" s="1">
        <f t="shared" si="3"/>
        <v>16.427499999999998</v>
      </c>
      <c r="H59" s="1">
        <f t="shared" si="4"/>
        <v>0.67098948228326349</v>
      </c>
      <c r="I59" s="1">
        <f t="shared" si="0"/>
        <v>0.24000000000000199</v>
      </c>
      <c r="J59" s="1">
        <f t="shared" si="1"/>
        <v>-6.0000000000000497E-2</v>
      </c>
      <c r="K59" s="1"/>
    </row>
    <row r="60" spans="1:11" x14ac:dyDescent="0.25">
      <c r="A60">
        <v>1854</v>
      </c>
      <c r="B60" t="s">
        <v>2</v>
      </c>
      <c r="C60">
        <v>24.73</v>
      </c>
      <c r="D60">
        <v>8.2100000000000009</v>
      </c>
      <c r="E60" s="1">
        <f t="shared" si="2"/>
        <v>24.57</v>
      </c>
      <c r="F60" s="1">
        <f t="shared" si="2"/>
        <v>8.1325000000000003</v>
      </c>
      <c r="G60" s="1">
        <f t="shared" si="3"/>
        <v>16.4375</v>
      </c>
      <c r="H60" s="1">
        <f t="shared" si="4"/>
        <v>0.669006919006919</v>
      </c>
      <c r="I60" s="1">
        <f t="shared" si="0"/>
        <v>5.9999999999998721E-2</v>
      </c>
      <c r="J60" s="1">
        <f t="shared" si="1"/>
        <v>0.17000000000000171</v>
      </c>
      <c r="K60" s="1"/>
    </row>
    <row r="61" spans="1:11" x14ac:dyDescent="0.25">
      <c r="A61">
        <v>1855</v>
      </c>
      <c r="B61" t="s">
        <v>2</v>
      </c>
      <c r="C61">
        <v>24.75</v>
      </c>
      <c r="D61">
        <v>8.11</v>
      </c>
      <c r="E61" s="1">
        <f t="shared" si="2"/>
        <v>24.645</v>
      </c>
      <c r="F61" s="1">
        <f t="shared" si="2"/>
        <v>8.1150000000000002</v>
      </c>
      <c r="G61" s="1">
        <f t="shared" si="3"/>
        <v>16.53</v>
      </c>
      <c r="H61" s="1">
        <f t="shared" si="4"/>
        <v>0.67072428484479618</v>
      </c>
      <c r="I61" s="1">
        <f t="shared" si="0"/>
        <v>1.9999999999999574E-2</v>
      </c>
      <c r="J61" s="1">
        <f t="shared" si="1"/>
        <v>-0.10000000000000142</v>
      </c>
      <c r="K61" s="1"/>
    </row>
    <row r="62" spans="1:11" x14ac:dyDescent="0.25">
      <c r="A62">
        <v>1856</v>
      </c>
      <c r="B62" t="s">
        <v>2</v>
      </c>
      <c r="C62">
        <v>24.21</v>
      </c>
      <c r="D62">
        <v>8</v>
      </c>
      <c r="E62" s="1">
        <f t="shared" si="2"/>
        <v>24.590000000000003</v>
      </c>
      <c r="F62" s="1">
        <f t="shared" si="2"/>
        <v>8.09</v>
      </c>
      <c r="G62" s="1">
        <f t="shared" si="3"/>
        <v>16.500000000000004</v>
      </c>
      <c r="H62" s="1">
        <f t="shared" si="4"/>
        <v>0.67100447336315583</v>
      </c>
      <c r="I62" s="1">
        <f t="shared" si="0"/>
        <v>-0.53999999999999915</v>
      </c>
      <c r="J62" s="1">
        <f t="shared" si="1"/>
        <v>-0.10999999999999943</v>
      </c>
      <c r="K62" s="1"/>
    </row>
    <row r="63" spans="1:11" x14ac:dyDescent="0.25">
      <c r="A63">
        <v>1857</v>
      </c>
      <c r="B63" t="s">
        <v>2</v>
      </c>
      <c r="C63">
        <v>23.87</v>
      </c>
      <c r="D63">
        <v>7.76</v>
      </c>
      <c r="E63" s="1">
        <f t="shared" si="2"/>
        <v>24.39</v>
      </c>
      <c r="F63" s="1">
        <f t="shared" si="2"/>
        <v>8.02</v>
      </c>
      <c r="G63" s="1">
        <f t="shared" si="3"/>
        <v>16.37</v>
      </c>
      <c r="H63" s="1">
        <f t="shared" si="4"/>
        <v>0.67117671176711768</v>
      </c>
      <c r="I63" s="1">
        <f t="shared" si="0"/>
        <v>-0.33999999999999986</v>
      </c>
      <c r="J63" s="1">
        <f t="shared" si="1"/>
        <v>-0.24000000000000021</v>
      </c>
      <c r="K63" s="1"/>
    </row>
    <row r="64" spans="1:11" x14ac:dyDescent="0.25">
      <c r="A64">
        <v>1858</v>
      </c>
      <c r="B64" t="s">
        <v>2</v>
      </c>
      <c r="C64">
        <v>24.59</v>
      </c>
      <c r="D64">
        <v>8.1</v>
      </c>
      <c r="E64" s="1">
        <f t="shared" si="2"/>
        <v>24.355</v>
      </c>
      <c r="F64" s="1">
        <f t="shared" si="2"/>
        <v>7.9924999999999997</v>
      </c>
      <c r="G64" s="1">
        <f t="shared" si="3"/>
        <v>16.362500000000001</v>
      </c>
      <c r="H64" s="1">
        <f t="shared" si="4"/>
        <v>0.67183329911722445</v>
      </c>
      <c r="I64" s="1">
        <f t="shared" si="0"/>
        <v>0.71999999999999886</v>
      </c>
      <c r="J64" s="1">
        <f t="shared" si="1"/>
        <v>0.33999999999999986</v>
      </c>
      <c r="K64" s="1"/>
    </row>
    <row r="65" spans="1:11" x14ac:dyDescent="0.25">
      <c r="A65">
        <v>1859</v>
      </c>
      <c r="B65" t="s">
        <v>2</v>
      </c>
      <c r="C65">
        <v>24.55</v>
      </c>
      <c r="D65">
        <v>8.25</v>
      </c>
      <c r="E65" s="1">
        <f t="shared" si="2"/>
        <v>24.305</v>
      </c>
      <c r="F65" s="1">
        <f t="shared" si="2"/>
        <v>8.0274999999999999</v>
      </c>
      <c r="G65" s="1">
        <f t="shared" si="3"/>
        <v>16.2775</v>
      </c>
      <c r="H65" s="1">
        <f t="shared" si="4"/>
        <v>0.66971816498662828</v>
      </c>
      <c r="I65" s="1">
        <f t="shared" si="0"/>
        <v>-3.9999999999999147E-2</v>
      </c>
      <c r="J65" s="1">
        <f t="shared" si="1"/>
        <v>0.15000000000000036</v>
      </c>
      <c r="K65" s="1"/>
    </row>
    <row r="66" spans="1:11" x14ac:dyDescent="0.25">
      <c r="A66">
        <v>1860</v>
      </c>
      <c r="B66" t="s">
        <v>2</v>
      </c>
      <c r="C66">
        <v>24.41</v>
      </c>
      <c r="D66">
        <v>7.96</v>
      </c>
      <c r="E66" s="1">
        <f t="shared" si="2"/>
        <v>24.355</v>
      </c>
      <c r="F66" s="1">
        <f t="shared" si="2"/>
        <v>8.0175000000000001</v>
      </c>
      <c r="G66" s="1">
        <f t="shared" si="3"/>
        <v>16.337499999999999</v>
      </c>
      <c r="H66" s="1">
        <f t="shared" si="4"/>
        <v>0.67080681584890156</v>
      </c>
      <c r="I66" s="1">
        <f t="shared" si="0"/>
        <v>-0.14000000000000057</v>
      </c>
      <c r="J66" s="1">
        <f t="shared" si="1"/>
        <v>-0.29000000000000004</v>
      </c>
      <c r="K66" s="1"/>
    </row>
    <row r="67" spans="1:11" x14ac:dyDescent="0.25">
      <c r="A67">
        <v>1861</v>
      </c>
      <c r="B67" t="s">
        <v>2</v>
      </c>
      <c r="C67">
        <v>24.21</v>
      </c>
      <c r="D67">
        <v>7.85</v>
      </c>
      <c r="E67" s="1">
        <f t="shared" si="2"/>
        <v>24.439999999999998</v>
      </c>
      <c r="F67" s="1">
        <f t="shared" si="2"/>
        <v>8.0400000000000009</v>
      </c>
      <c r="G67" s="1">
        <f t="shared" si="3"/>
        <v>16.399999999999999</v>
      </c>
      <c r="H67" s="1">
        <f t="shared" si="4"/>
        <v>0.67103109656301141</v>
      </c>
      <c r="I67" s="1">
        <f t="shared" si="0"/>
        <v>-0.19999999999999929</v>
      </c>
      <c r="J67" s="1">
        <f t="shared" si="1"/>
        <v>-0.11000000000000032</v>
      </c>
      <c r="K67" s="1"/>
    </row>
    <row r="68" spans="1:11" x14ac:dyDescent="0.25">
      <c r="A68">
        <v>1862</v>
      </c>
      <c r="B68" t="s">
        <v>2</v>
      </c>
      <c r="C68">
        <v>23.59</v>
      </c>
      <c r="D68">
        <v>7.56</v>
      </c>
      <c r="E68" s="1">
        <f t="shared" si="2"/>
        <v>24.19</v>
      </c>
      <c r="F68" s="1">
        <f t="shared" si="2"/>
        <v>7.9050000000000002</v>
      </c>
      <c r="G68" s="1">
        <f t="shared" si="3"/>
        <v>16.285</v>
      </c>
      <c r="H68" s="1">
        <f t="shared" si="4"/>
        <v>0.6732120711037618</v>
      </c>
      <c r="I68" s="1">
        <f t="shared" ref="I68:I131" si="5">C68-C67</f>
        <v>-0.62000000000000099</v>
      </c>
      <c r="J68" s="1">
        <f t="shared" ref="J68:J131" si="6">D68-D67</f>
        <v>-0.29000000000000004</v>
      </c>
      <c r="K68" s="1"/>
    </row>
    <row r="69" spans="1:11" x14ac:dyDescent="0.25">
      <c r="A69">
        <v>1863</v>
      </c>
      <c r="B69" t="s">
        <v>2</v>
      </c>
      <c r="D69">
        <v>8.11</v>
      </c>
      <c r="E69" s="1">
        <f t="shared" ref="E69:F132" si="7">AVERAGE(C66:C69)</f>
        <v>24.070000000000004</v>
      </c>
      <c r="F69" s="1">
        <f t="shared" si="7"/>
        <v>7.8699999999999992</v>
      </c>
      <c r="G69" s="1">
        <f t="shared" si="3"/>
        <v>16.200000000000003</v>
      </c>
      <c r="H69" s="1">
        <f t="shared" si="4"/>
        <v>0.67303697548815955</v>
      </c>
      <c r="I69" s="1">
        <f t="shared" si="5"/>
        <v>-23.59</v>
      </c>
      <c r="J69" s="1">
        <f t="shared" si="6"/>
        <v>0.54999999999999982</v>
      </c>
      <c r="K69" s="1"/>
    </row>
    <row r="70" spans="1:11" x14ac:dyDescent="0.25">
      <c r="A70">
        <v>1864</v>
      </c>
      <c r="B70" t="s">
        <v>2</v>
      </c>
      <c r="D70">
        <v>7.98</v>
      </c>
      <c r="E70" s="1">
        <f t="shared" si="7"/>
        <v>23.9</v>
      </c>
      <c r="F70" s="1">
        <f t="shared" si="7"/>
        <v>7.875</v>
      </c>
      <c r="G70" s="1">
        <f t="shared" ref="G70:G133" si="8">E70-F70</f>
        <v>16.024999999999999</v>
      </c>
      <c r="H70" s="1">
        <f t="shared" ref="H70:H133" si="9">G70/E70</f>
        <v>0.67050209205020916</v>
      </c>
      <c r="I70" s="1">
        <f t="shared" si="5"/>
        <v>0</v>
      </c>
      <c r="J70" s="1">
        <f t="shared" si="6"/>
        <v>-0.12999999999999901</v>
      </c>
      <c r="K70" s="1"/>
    </row>
    <row r="71" spans="1:11" x14ac:dyDescent="0.25">
      <c r="A71">
        <v>1865</v>
      </c>
      <c r="B71" t="s">
        <v>2</v>
      </c>
      <c r="C71">
        <v>25.06</v>
      </c>
      <c r="D71">
        <v>8.18</v>
      </c>
      <c r="E71" s="1">
        <f t="shared" si="7"/>
        <v>24.324999999999999</v>
      </c>
      <c r="F71" s="1">
        <f t="shared" si="7"/>
        <v>7.9574999999999996</v>
      </c>
      <c r="G71" s="1">
        <f t="shared" si="8"/>
        <v>16.3675</v>
      </c>
      <c r="H71" s="1">
        <f t="shared" si="9"/>
        <v>0.6728674203494347</v>
      </c>
      <c r="I71" s="1">
        <f t="shared" si="5"/>
        <v>25.06</v>
      </c>
      <c r="J71" s="1">
        <f t="shared" si="6"/>
        <v>0.19999999999999929</v>
      </c>
      <c r="K71" s="1"/>
    </row>
    <row r="72" spans="1:11" x14ac:dyDescent="0.25">
      <c r="A72">
        <v>1866</v>
      </c>
      <c r="B72" t="s">
        <v>2</v>
      </c>
      <c r="C72">
        <v>25</v>
      </c>
      <c r="D72">
        <v>8.2899999999999991</v>
      </c>
      <c r="E72" s="1">
        <f t="shared" si="7"/>
        <v>25.03</v>
      </c>
      <c r="F72" s="1">
        <f t="shared" si="7"/>
        <v>8.14</v>
      </c>
      <c r="G72" s="1">
        <f t="shared" si="8"/>
        <v>16.89</v>
      </c>
      <c r="H72" s="1">
        <f t="shared" si="9"/>
        <v>0.67479025169796247</v>
      </c>
      <c r="I72" s="1">
        <f t="shared" si="5"/>
        <v>-5.9999999999998721E-2</v>
      </c>
      <c r="J72" s="1">
        <f t="shared" si="6"/>
        <v>0.10999999999999943</v>
      </c>
      <c r="K72" s="1"/>
    </row>
    <row r="73" spans="1:11" x14ac:dyDescent="0.25">
      <c r="A73">
        <v>1867</v>
      </c>
      <c r="B73" t="s">
        <v>2</v>
      </c>
      <c r="C73">
        <v>24.96</v>
      </c>
      <c r="D73">
        <v>8.44</v>
      </c>
      <c r="E73" s="1">
        <f t="shared" si="7"/>
        <v>25.006666666666671</v>
      </c>
      <c r="F73" s="1">
        <f t="shared" si="7"/>
        <v>8.2225000000000001</v>
      </c>
      <c r="G73" s="1">
        <f t="shared" si="8"/>
        <v>16.784166666666671</v>
      </c>
      <c r="H73" s="1">
        <f t="shared" si="9"/>
        <v>0.67118768328445755</v>
      </c>
      <c r="I73" s="1">
        <f t="shared" si="5"/>
        <v>-3.9999999999999147E-2</v>
      </c>
      <c r="J73" s="1">
        <f t="shared" si="6"/>
        <v>0.15000000000000036</v>
      </c>
      <c r="K73" s="1"/>
    </row>
    <row r="74" spans="1:11" x14ac:dyDescent="0.25">
      <c r="A74">
        <v>1868</v>
      </c>
      <c r="B74" t="s">
        <v>2</v>
      </c>
      <c r="C74">
        <v>25.07</v>
      </c>
      <c r="D74">
        <v>8.25</v>
      </c>
      <c r="E74" s="1">
        <f t="shared" si="7"/>
        <v>25.022500000000001</v>
      </c>
      <c r="F74" s="1">
        <f t="shared" si="7"/>
        <v>8.2899999999999991</v>
      </c>
      <c r="G74" s="1">
        <f t="shared" si="8"/>
        <v>16.732500000000002</v>
      </c>
      <c r="H74" s="1">
        <f t="shared" si="9"/>
        <v>0.66869817164551903</v>
      </c>
      <c r="I74" s="1">
        <f t="shared" si="5"/>
        <v>0.10999999999999943</v>
      </c>
      <c r="J74" s="1">
        <f t="shared" si="6"/>
        <v>-0.1899999999999995</v>
      </c>
      <c r="K74" s="1"/>
    </row>
    <row r="75" spans="1:11" x14ac:dyDescent="0.25">
      <c r="A75">
        <v>1869</v>
      </c>
      <c r="B75" t="s">
        <v>2</v>
      </c>
      <c r="C75">
        <v>24.92</v>
      </c>
      <c r="D75">
        <v>8.43</v>
      </c>
      <c r="E75" s="1">
        <f t="shared" si="7"/>
        <v>24.987500000000001</v>
      </c>
      <c r="F75" s="1">
        <f t="shared" si="7"/>
        <v>8.3524999999999991</v>
      </c>
      <c r="G75" s="1">
        <f t="shared" si="8"/>
        <v>16.635000000000002</v>
      </c>
      <c r="H75" s="1">
        <f t="shared" si="9"/>
        <v>0.66573286643321661</v>
      </c>
      <c r="I75" s="1">
        <f t="shared" si="5"/>
        <v>-0.14999999999999858</v>
      </c>
      <c r="J75" s="1">
        <f t="shared" si="6"/>
        <v>0.17999999999999972</v>
      </c>
      <c r="K75" s="1"/>
    </row>
    <row r="76" spans="1:11" x14ac:dyDescent="0.25">
      <c r="A76">
        <v>1870</v>
      </c>
      <c r="B76" t="s">
        <v>2</v>
      </c>
      <c r="C76">
        <v>24.42</v>
      </c>
      <c r="D76">
        <v>8.1999999999999993</v>
      </c>
      <c r="E76" s="1">
        <f t="shared" si="7"/>
        <v>24.842500000000001</v>
      </c>
      <c r="F76" s="1">
        <f t="shared" si="7"/>
        <v>8.3299999999999983</v>
      </c>
      <c r="G76" s="1">
        <f t="shared" si="8"/>
        <v>16.512500000000003</v>
      </c>
      <c r="H76" s="1">
        <f t="shared" si="9"/>
        <v>0.66468753144812331</v>
      </c>
      <c r="I76" s="1">
        <f t="shared" si="5"/>
        <v>-0.5</v>
      </c>
      <c r="J76" s="1">
        <f t="shared" si="6"/>
        <v>-0.23000000000000043</v>
      </c>
      <c r="K76" s="1"/>
    </row>
    <row r="77" spans="1:11" x14ac:dyDescent="0.25">
      <c r="A77">
        <v>1871</v>
      </c>
      <c r="B77" t="s">
        <v>2</v>
      </c>
      <c r="C77">
        <v>24.47</v>
      </c>
      <c r="D77">
        <v>8.1199999999999992</v>
      </c>
      <c r="E77" s="1">
        <f t="shared" si="7"/>
        <v>24.72</v>
      </c>
      <c r="F77" s="1">
        <f t="shared" si="7"/>
        <v>8.25</v>
      </c>
      <c r="G77" s="1">
        <f t="shared" si="8"/>
        <v>16.47</v>
      </c>
      <c r="H77" s="1">
        <f t="shared" si="9"/>
        <v>0.66626213592233008</v>
      </c>
      <c r="I77" s="1">
        <f t="shared" si="5"/>
        <v>4.9999999999997158E-2</v>
      </c>
      <c r="J77" s="1">
        <f t="shared" si="6"/>
        <v>-8.0000000000000071E-2</v>
      </c>
      <c r="K77" s="1"/>
    </row>
    <row r="78" spans="1:11" x14ac:dyDescent="0.25">
      <c r="A78">
        <v>1872</v>
      </c>
      <c r="B78" t="s">
        <v>2</v>
      </c>
      <c r="C78">
        <v>24.48</v>
      </c>
      <c r="D78">
        <v>8.19</v>
      </c>
      <c r="E78" s="1">
        <f t="shared" si="7"/>
        <v>24.572500000000002</v>
      </c>
      <c r="F78" s="1">
        <f t="shared" si="7"/>
        <v>8.2349999999999994</v>
      </c>
      <c r="G78" s="1">
        <f t="shared" si="8"/>
        <v>16.337500000000002</v>
      </c>
      <c r="H78" s="1">
        <f t="shared" si="9"/>
        <v>0.66486926442160954</v>
      </c>
      <c r="I78" s="1">
        <f t="shared" si="5"/>
        <v>1.0000000000001563E-2</v>
      </c>
      <c r="J78" s="1">
        <f t="shared" si="6"/>
        <v>7.0000000000000284E-2</v>
      </c>
      <c r="K78" s="1"/>
    </row>
    <row r="79" spans="1:11" x14ac:dyDescent="0.25">
      <c r="A79">
        <v>1873</v>
      </c>
      <c r="B79" t="s">
        <v>2</v>
      </c>
      <c r="C79">
        <v>24.51</v>
      </c>
      <c r="D79">
        <v>8.35</v>
      </c>
      <c r="E79" s="1">
        <f t="shared" si="7"/>
        <v>24.470000000000002</v>
      </c>
      <c r="F79" s="1">
        <f t="shared" si="7"/>
        <v>8.2149999999999999</v>
      </c>
      <c r="G79" s="1">
        <f t="shared" si="8"/>
        <v>16.255000000000003</v>
      </c>
      <c r="H79" s="1">
        <f t="shared" si="9"/>
        <v>0.66428279525950151</v>
      </c>
      <c r="I79" s="1">
        <f t="shared" si="5"/>
        <v>3.0000000000001137E-2</v>
      </c>
      <c r="J79" s="1">
        <f t="shared" si="6"/>
        <v>0.16000000000000014</v>
      </c>
      <c r="K79" s="1"/>
    </row>
    <row r="80" spans="1:11" x14ac:dyDescent="0.25">
      <c r="A80">
        <v>1874</v>
      </c>
      <c r="B80" t="s">
        <v>2</v>
      </c>
      <c r="C80">
        <v>24.56</v>
      </c>
      <c r="D80">
        <v>8.43</v>
      </c>
      <c r="E80" s="1">
        <f t="shared" si="7"/>
        <v>24.505000000000003</v>
      </c>
      <c r="F80" s="1">
        <f t="shared" si="7"/>
        <v>8.2724999999999991</v>
      </c>
      <c r="G80" s="1">
        <f t="shared" si="8"/>
        <v>16.232500000000002</v>
      </c>
      <c r="H80" s="1">
        <f t="shared" si="9"/>
        <v>0.66241583350336664</v>
      </c>
      <c r="I80" s="1">
        <f t="shared" si="5"/>
        <v>4.9999999999997158E-2</v>
      </c>
      <c r="J80" s="1">
        <f t="shared" si="6"/>
        <v>8.0000000000000071E-2</v>
      </c>
      <c r="K80" s="1"/>
    </row>
    <row r="81" spans="1:11" x14ac:dyDescent="0.25">
      <c r="A81">
        <v>1875</v>
      </c>
      <c r="B81" t="s">
        <v>2</v>
      </c>
      <c r="C81">
        <v>24.64</v>
      </c>
      <c r="D81">
        <v>7.86</v>
      </c>
      <c r="E81" s="1">
        <f t="shared" si="7"/>
        <v>24.547499999999999</v>
      </c>
      <c r="F81" s="1">
        <f t="shared" si="7"/>
        <v>8.2074999999999996</v>
      </c>
      <c r="G81" s="1">
        <f t="shared" si="8"/>
        <v>16.34</v>
      </c>
      <c r="H81" s="1">
        <f t="shared" si="9"/>
        <v>0.66564823301761888</v>
      </c>
      <c r="I81" s="1">
        <f t="shared" si="5"/>
        <v>8.0000000000001847E-2</v>
      </c>
      <c r="J81" s="1">
        <f t="shared" si="6"/>
        <v>-0.5699999999999994</v>
      </c>
      <c r="K81" s="1"/>
    </row>
    <row r="82" spans="1:11" x14ac:dyDescent="0.25">
      <c r="A82">
        <v>1876</v>
      </c>
      <c r="B82" t="s">
        <v>2</v>
      </c>
      <c r="C82">
        <v>24.84</v>
      </c>
      <c r="D82">
        <v>8.08</v>
      </c>
      <c r="E82" s="1">
        <f t="shared" si="7"/>
        <v>24.637500000000003</v>
      </c>
      <c r="F82" s="1">
        <f t="shared" si="7"/>
        <v>8.18</v>
      </c>
      <c r="G82" s="1">
        <f t="shared" si="8"/>
        <v>16.457500000000003</v>
      </c>
      <c r="H82" s="1">
        <f t="shared" si="9"/>
        <v>0.66798579401319136</v>
      </c>
      <c r="I82" s="1">
        <f t="shared" si="5"/>
        <v>0.19999999999999929</v>
      </c>
      <c r="J82" s="1">
        <f t="shared" si="6"/>
        <v>0.21999999999999975</v>
      </c>
      <c r="K82" s="1"/>
    </row>
    <row r="83" spans="1:11" x14ac:dyDescent="0.25">
      <c r="A83">
        <v>1877</v>
      </c>
      <c r="B83" t="s">
        <v>2</v>
      </c>
      <c r="C83">
        <v>25.23</v>
      </c>
      <c r="D83">
        <v>8.5399999999999991</v>
      </c>
      <c r="E83" s="1">
        <f t="shared" si="7"/>
        <v>24.817500000000003</v>
      </c>
      <c r="F83" s="1">
        <f t="shared" si="7"/>
        <v>8.2274999999999991</v>
      </c>
      <c r="G83" s="1">
        <f t="shared" si="8"/>
        <v>16.590000000000003</v>
      </c>
      <c r="H83" s="1">
        <f t="shared" si="9"/>
        <v>0.66847990329404661</v>
      </c>
      <c r="I83" s="1">
        <f t="shared" si="5"/>
        <v>0.39000000000000057</v>
      </c>
      <c r="J83" s="1">
        <f t="shared" si="6"/>
        <v>0.45999999999999908</v>
      </c>
      <c r="K83" s="1"/>
    </row>
    <row r="84" spans="1:11" x14ac:dyDescent="0.25">
      <c r="A84">
        <v>1878</v>
      </c>
      <c r="B84" t="s">
        <v>2</v>
      </c>
      <c r="C84">
        <v>25.15</v>
      </c>
      <c r="D84">
        <v>8.83</v>
      </c>
      <c r="E84" s="1">
        <f t="shared" si="7"/>
        <v>24.965000000000003</v>
      </c>
      <c r="F84" s="1">
        <f t="shared" si="7"/>
        <v>8.3275000000000006</v>
      </c>
      <c r="G84" s="1">
        <f t="shared" si="8"/>
        <v>16.637500000000003</v>
      </c>
      <c r="H84" s="1">
        <f t="shared" si="9"/>
        <v>0.66643300620869217</v>
      </c>
      <c r="I84" s="1">
        <f t="shared" si="5"/>
        <v>-8.0000000000001847E-2</v>
      </c>
      <c r="J84" s="1">
        <f t="shared" si="6"/>
        <v>0.29000000000000092</v>
      </c>
      <c r="K84" s="1"/>
    </row>
    <row r="85" spans="1:11" x14ac:dyDescent="0.25">
      <c r="A85">
        <v>1879</v>
      </c>
      <c r="B85" t="s">
        <v>2</v>
      </c>
      <c r="C85">
        <v>24.39</v>
      </c>
      <c r="D85">
        <v>8.17</v>
      </c>
      <c r="E85" s="1">
        <f t="shared" si="7"/>
        <v>24.9025</v>
      </c>
      <c r="F85" s="1">
        <f t="shared" si="7"/>
        <v>8.4049999999999994</v>
      </c>
      <c r="G85" s="1">
        <f t="shared" si="8"/>
        <v>16.497500000000002</v>
      </c>
      <c r="H85" s="1">
        <f t="shared" si="9"/>
        <v>0.66248368637686994</v>
      </c>
      <c r="I85" s="1">
        <f t="shared" si="5"/>
        <v>-0.75999999999999801</v>
      </c>
      <c r="J85" s="1">
        <f t="shared" si="6"/>
        <v>-0.66000000000000014</v>
      </c>
      <c r="K85" s="1"/>
    </row>
    <row r="86" spans="1:11" x14ac:dyDescent="0.25">
      <c r="A86">
        <v>1880</v>
      </c>
      <c r="B86" t="s">
        <v>2</v>
      </c>
      <c r="C86">
        <v>24.58</v>
      </c>
      <c r="D86">
        <v>8.1199999999999992</v>
      </c>
      <c r="E86" s="1">
        <f t="shared" si="7"/>
        <v>24.837499999999999</v>
      </c>
      <c r="F86" s="1">
        <f t="shared" si="7"/>
        <v>8.4149999999999991</v>
      </c>
      <c r="G86" s="1">
        <f t="shared" si="8"/>
        <v>16.422499999999999</v>
      </c>
      <c r="H86" s="1">
        <f t="shared" si="9"/>
        <v>0.66119778560644193</v>
      </c>
      <c r="I86" s="1">
        <f t="shared" si="5"/>
        <v>0.18999999999999773</v>
      </c>
      <c r="J86" s="1">
        <f t="shared" si="6"/>
        <v>-5.0000000000000711E-2</v>
      </c>
      <c r="K86" s="1"/>
    </row>
    <row r="87" spans="1:11" x14ac:dyDescent="0.25">
      <c r="A87">
        <v>1881</v>
      </c>
      <c r="B87" t="s">
        <v>2</v>
      </c>
      <c r="C87">
        <v>24.76</v>
      </c>
      <c r="D87">
        <v>8.27</v>
      </c>
      <c r="E87" s="1">
        <f t="shared" si="7"/>
        <v>24.720000000000002</v>
      </c>
      <c r="F87" s="1">
        <f t="shared" si="7"/>
        <v>8.3475000000000001</v>
      </c>
      <c r="G87" s="1">
        <f t="shared" si="8"/>
        <v>16.372500000000002</v>
      </c>
      <c r="H87" s="1">
        <f t="shared" si="9"/>
        <v>0.6623179611650486</v>
      </c>
      <c r="I87" s="1">
        <f t="shared" si="5"/>
        <v>0.18000000000000327</v>
      </c>
      <c r="J87" s="1">
        <f t="shared" si="6"/>
        <v>0.15000000000000036</v>
      </c>
      <c r="K87" s="1"/>
    </row>
    <row r="88" spans="1:11" x14ac:dyDescent="0.25">
      <c r="A88">
        <v>1882</v>
      </c>
      <c r="B88" t="s">
        <v>2</v>
      </c>
      <c r="C88">
        <v>24.33</v>
      </c>
      <c r="D88">
        <v>8.1300000000000008</v>
      </c>
      <c r="E88" s="1">
        <f t="shared" si="7"/>
        <v>24.515000000000001</v>
      </c>
      <c r="F88" s="1">
        <f t="shared" si="7"/>
        <v>8.1724999999999994</v>
      </c>
      <c r="G88" s="1">
        <f t="shared" si="8"/>
        <v>16.342500000000001</v>
      </c>
      <c r="H88" s="1">
        <f t="shared" si="9"/>
        <v>0.66663267387313896</v>
      </c>
      <c r="I88" s="1">
        <f t="shared" si="5"/>
        <v>-0.43000000000000327</v>
      </c>
      <c r="J88" s="1">
        <f t="shared" si="6"/>
        <v>-0.13999999999999879</v>
      </c>
      <c r="K88" s="1"/>
    </row>
    <row r="89" spans="1:11" x14ac:dyDescent="0.25">
      <c r="A89">
        <v>1883</v>
      </c>
      <c r="B89" t="s">
        <v>2</v>
      </c>
      <c r="C89">
        <v>24.25</v>
      </c>
      <c r="D89">
        <v>7.98</v>
      </c>
      <c r="E89" s="1">
        <f t="shared" si="7"/>
        <v>24.48</v>
      </c>
      <c r="F89" s="1">
        <f t="shared" si="7"/>
        <v>8.125</v>
      </c>
      <c r="G89" s="1">
        <f t="shared" si="8"/>
        <v>16.355</v>
      </c>
      <c r="H89" s="1">
        <f t="shared" si="9"/>
        <v>0.66809640522875813</v>
      </c>
      <c r="I89" s="1">
        <f t="shared" si="5"/>
        <v>-7.9999999999998295E-2</v>
      </c>
      <c r="J89" s="1">
        <f t="shared" si="6"/>
        <v>-0.15000000000000036</v>
      </c>
      <c r="K89" s="1"/>
    </row>
    <row r="90" spans="1:11" x14ac:dyDescent="0.25">
      <c r="A90">
        <v>1884</v>
      </c>
      <c r="B90" t="s">
        <v>2</v>
      </c>
      <c r="C90">
        <v>24.35</v>
      </c>
      <c r="D90">
        <v>7.77</v>
      </c>
      <c r="E90" s="1">
        <f t="shared" si="7"/>
        <v>24.422499999999999</v>
      </c>
      <c r="F90" s="1">
        <f t="shared" si="7"/>
        <v>8.0374999999999996</v>
      </c>
      <c r="G90" s="1">
        <f t="shared" si="8"/>
        <v>16.384999999999998</v>
      </c>
      <c r="H90" s="1">
        <f t="shared" si="9"/>
        <v>0.67089773774183636</v>
      </c>
      <c r="I90" s="1">
        <f t="shared" si="5"/>
        <v>0.10000000000000142</v>
      </c>
      <c r="J90" s="1">
        <f t="shared" si="6"/>
        <v>-0.21000000000000085</v>
      </c>
      <c r="K90" s="1"/>
    </row>
    <row r="91" spans="1:11" x14ac:dyDescent="0.25">
      <c r="A91">
        <v>1885</v>
      </c>
      <c r="B91" t="s">
        <v>2</v>
      </c>
      <c r="C91">
        <v>24.62</v>
      </c>
      <c r="D91">
        <v>7.92</v>
      </c>
      <c r="E91" s="1">
        <f t="shared" si="7"/>
        <v>24.387500000000003</v>
      </c>
      <c r="F91" s="1">
        <f t="shared" si="7"/>
        <v>7.9499999999999993</v>
      </c>
      <c r="G91" s="1">
        <f t="shared" si="8"/>
        <v>16.437500000000004</v>
      </c>
      <c r="H91" s="1">
        <f t="shared" si="9"/>
        <v>0.67401332649923118</v>
      </c>
      <c r="I91" s="1">
        <f t="shared" si="5"/>
        <v>0.26999999999999957</v>
      </c>
      <c r="J91" s="1">
        <f t="shared" si="6"/>
        <v>0.15000000000000036</v>
      </c>
      <c r="K91" s="1"/>
    </row>
    <row r="92" spans="1:11" x14ac:dyDescent="0.25">
      <c r="A92">
        <v>1886</v>
      </c>
      <c r="B92" t="s">
        <v>2</v>
      </c>
      <c r="C92">
        <v>24.53</v>
      </c>
      <c r="D92">
        <v>7.95</v>
      </c>
      <c r="E92" s="1">
        <f t="shared" si="7"/>
        <v>24.4375</v>
      </c>
      <c r="F92" s="1">
        <f t="shared" si="7"/>
        <v>7.9050000000000002</v>
      </c>
      <c r="G92" s="1">
        <f t="shared" si="8"/>
        <v>16.532499999999999</v>
      </c>
      <c r="H92" s="1">
        <f t="shared" si="9"/>
        <v>0.67652173913043478</v>
      </c>
      <c r="I92" s="1">
        <f t="shared" si="5"/>
        <v>-8.9999999999999858E-2</v>
      </c>
      <c r="J92" s="1">
        <f t="shared" si="6"/>
        <v>3.0000000000000249E-2</v>
      </c>
      <c r="K92" s="1"/>
    </row>
    <row r="93" spans="1:11" x14ac:dyDescent="0.25">
      <c r="A93">
        <v>1887</v>
      </c>
      <c r="B93" t="s">
        <v>2</v>
      </c>
      <c r="C93">
        <v>24.31</v>
      </c>
      <c r="D93">
        <v>7.91</v>
      </c>
      <c r="E93" s="1">
        <f t="shared" si="7"/>
        <v>24.452500000000001</v>
      </c>
      <c r="F93" s="1">
        <f t="shared" si="7"/>
        <v>7.8875000000000002</v>
      </c>
      <c r="G93" s="1">
        <f t="shared" si="8"/>
        <v>16.565000000000001</v>
      </c>
      <c r="H93" s="1">
        <f t="shared" si="9"/>
        <v>0.67743584500562315</v>
      </c>
      <c r="I93" s="1">
        <f t="shared" si="5"/>
        <v>-0.22000000000000242</v>
      </c>
      <c r="J93" s="1">
        <f t="shared" si="6"/>
        <v>-4.0000000000000036E-2</v>
      </c>
      <c r="K93" s="1"/>
    </row>
    <row r="94" spans="1:11" x14ac:dyDescent="0.25">
      <c r="A94">
        <v>1888</v>
      </c>
      <c r="B94" t="s">
        <v>2</v>
      </c>
      <c r="C94">
        <v>24.63</v>
      </c>
      <c r="D94">
        <v>8.09</v>
      </c>
      <c r="E94" s="1">
        <f t="shared" si="7"/>
        <v>24.522500000000001</v>
      </c>
      <c r="F94" s="1">
        <f t="shared" si="7"/>
        <v>7.9675000000000002</v>
      </c>
      <c r="G94" s="1">
        <f t="shared" si="8"/>
        <v>16.555</v>
      </c>
      <c r="H94" s="1">
        <f t="shared" si="9"/>
        <v>0.6750943011520032</v>
      </c>
      <c r="I94" s="1">
        <f t="shared" si="5"/>
        <v>0.32000000000000028</v>
      </c>
      <c r="J94" s="1">
        <f t="shared" si="6"/>
        <v>0.17999999999999972</v>
      </c>
      <c r="K94" s="1"/>
    </row>
    <row r="95" spans="1:11" x14ac:dyDescent="0.25">
      <c r="A95">
        <v>1889</v>
      </c>
      <c r="B95" t="s">
        <v>2</v>
      </c>
      <c r="C95">
        <v>24.73</v>
      </c>
      <c r="D95">
        <v>8.32</v>
      </c>
      <c r="E95" s="1">
        <f t="shared" si="7"/>
        <v>24.55</v>
      </c>
      <c r="F95" s="1">
        <f t="shared" si="7"/>
        <v>8.067499999999999</v>
      </c>
      <c r="G95" s="1">
        <f t="shared" si="8"/>
        <v>16.482500000000002</v>
      </c>
      <c r="H95" s="1">
        <f t="shared" si="9"/>
        <v>0.67138492871690436</v>
      </c>
      <c r="I95" s="1">
        <f t="shared" si="5"/>
        <v>0.10000000000000142</v>
      </c>
      <c r="J95" s="1">
        <f t="shared" si="6"/>
        <v>0.23000000000000043</v>
      </c>
      <c r="K95" s="1"/>
    </row>
    <row r="96" spans="1:11" x14ac:dyDescent="0.25">
      <c r="A96">
        <v>1890</v>
      </c>
      <c r="B96" t="s">
        <v>2</v>
      </c>
      <c r="C96">
        <v>24.46</v>
      </c>
      <c r="D96">
        <v>7.97</v>
      </c>
      <c r="E96" s="1">
        <f t="shared" si="7"/>
        <v>24.532499999999999</v>
      </c>
      <c r="F96" s="1">
        <f t="shared" si="7"/>
        <v>8.0724999999999998</v>
      </c>
      <c r="G96" s="1">
        <f t="shared" si="8"/>
        <v>16.46</v>
      </c>
      <c r="H96" s="1">
        <f t="shared" si="9"/>
        <v>0.67094670335269546</v>
      </c>
      <c r="I96" s="1">
        <f t="shared" si="5"/>
        <v>-0.26999999999999957</v>
      </c>
      <c r="J96" s="1">
        <f t="shared" si="6"/>
        <v>-0.35000000000000053</v>
      </c>
      <c r="K96" s="1"/>
    </row>
    <row r="97" spans="1:11" x14ac:dyDescent="0.25">
      <c r="A97">
        <v>1891</v>
      </c>
      <c r="B97" t="s">
        <v>2</v>
      </c>
      <c r="C97">
        <v>24.95</v>
      </c>
      <c r="D97">
        <v>8.02</v>
      </c>
      <c r="E97" s="1">
        <f t="shared" si="7"/>
        <v>24.692499999999999</v>
      </c>
      <c r="F97" s="1">
        <f t="shared" si="7"/>
        <v>8.1</v>
      </c>
      <c r="G97" s="1">
        <f t="shared" si="8"/>
        <v>16.592500000000001</v>
      </c>
      <c r="H97" s="1">
        <f t="shared" si="9"/>
        <v>0.67196517161081304</v>
      </c>
      <c r="I97" s="1">
        <f t="shared" si="5"/>
        <v>0.48999999999999844</v>
      </c>
      <c r="J97" s="1">
        <f t="shared" si="6"/>
        <v>4.9999999999999822E-2</v>
      </c>
      <c r="K97" s="1"/>
    </row>
    <row r="98" spans="1:11" x14ac:dyDescent="0.25">
      <c r="A98">
        <v>1892</v>
      </c>
      <c r="B98" t="s">
        <v>2</v>
      </c>
      <c r="C98">
        <v>24.59</v>
      </c>
      <c r="D98">
        <v>8.07</v>
      </c>
      <c r="E98" s="1">
        <f t="shared" si="7"/>
        <v>24.682500000000001</v>
      </c>
      <c r="F98" s="1">
        <f t="shared" si="7"/>
        <v>8.0949999999999989</v>
      </c>
      <c r="G98" s="1">
        <f t="shared" si="8"/>
        <v>16.587500000000002</v>
      </c>
      <c r="H98" s="1">
        <f t="shared" si="9"/>
        <v>0.67203484249974688</v>
      </c>
      <c r="I98" s="1">
        <f t="shared" si="5"/>
        <v>-0.35999999999999943</v>
      </c>
      <c r="J98" s="1">
        <f t="shared" si="6"/>
        <v>5.0000000000000711E-2</v>
      </c>
      <c r="K98" s="1"/>
    </row>
    <row r="99" spans="1:11" x14ac:dyDescent="0.25">
      <c r="A99">
        <v>1893</v>
      </c>
      <c r="B99" t="s">
        <v>2</v>
      </c>
      <c r="C99">
        <v>24.38</v>
      </c>
      <c r="D99">
        <v>8.06</v>
      </c>
      <c r="E99" s="1">
        <f t="shared" si="7"/>
        <v>24.594999999999999</v>
      </c>
      <c r="F99" s="1">
        <f t="shared" si="7"/>
        <v>8.0299999999999994</v>
      </c>
      <c r="G99" s="1">
        <f t="shared" si="8"/>
        <v>16.564999999999998</v>
      </c>
      <c r="H99" s="1">
        <f t="shared" si="9"/>
        <v>0.67351087619434835</v>
      </c>
      <c r="I99" s="1">
        <f t="shared" si="5"/>
        <v>-0.21000000000000085</v>
      </c>
      <c r="J99" s="1">
        <f t="shared" si="6"/>
        <v>-9.9999999999997868E-3</v>
      </c>
      <c r="K99" s="1"/>
    </row>
    <row r="100" spans="1:11" x14ac:dyDescent="0.25">
      <c r="A100">
        <v>1894</v>
      </c>
      <c r="B100" t="s">
        <v>2</v>
      </c>
      <c r="C100">
        <v>24.75</v>
      </c>
      <c r="D100">
        <v>8.16</v>
      </c>
      <c r="E100" s="1">
        <f t="shared" si="7"/>
        <v>24.6675</v>
      </c>
      <c r="F100" s="1">
        <f t="shared" si="7"/>
        <v>8.0775000000000006</v>
      </c>
      <c r="G100" s="1">
        <f t="shared" si="8"/>
        <v>16.59</v>
      </c>
      <c r="H100" s="1">
        <f t="shared" si="9"/>
        <v>0.67254484645788992</v>
      </c>
      <c r="I100" s="1">
        <f t="shared" si="5"/>
        <v>0.37000000000000099</v>
      </c>
      <c r="J100" s="1">
        <f t="shared" si="6"/>
        <v>9.9999999999999645E-2</v>
      </c>
      <c r="K100" s="1"/>
    </row>
    <row r="101" spans="1:11" x14ac:dyDescent="0.25">
      <c r="A101">
        <v>1895</v>
      </c>
      <c r="B101" t="s">
        <v>2</v>
      </c>
      <c r="C101">
        <v>24.78</v>
      </c>
      <c r="D101">
        <v>8.15</v>
      </c>
      <c r="E101" s="1">
        <f t="shared" si="7"/>
        <v>24.625</v>
      </c>
      <c r="F101" s="1">
        <f t="shared" si="7"/>
        <v>8.1100000000000012</v>
      </c>
      <c r="G101" s="1">
        <f t="shared" si="8"/>
        <v>16.515000000000001</v>
      </c>
      <c r="H101" s="1">
        <f t="shared" si="9"/>
        <v>0.67065989847715735</v>
      </c>
      <c r="I101" s="1">
        <f t="shared" si="5"/>
        <v>3.0000000000001137E-2</v>
      </c>
      <c r="J101" s="1">
        <f t="shared" si="6"/>
        <v>-9.9999999999997868E-3</v>
      </c>
      <c r="K101" s="1"/>
    </row>
    <row r="102" spans="1:11" x14ac:dyDescent="0.25">
      <c r="A102">
        <v>1896</v>
      </c>
      <c r="B102" t="s">
        <v>2</v>
      </c>
      <c r="C102">
        <v>25.12</v>
      </c>
      <c r="D102">
        <v>8.2100000000000009</v>
      </c>
      <c r="E102" s="1">
        <f t="shared" si="7"/>
        <v>24.7575</v>
      </c>
      <c r="F102" s="1">
        <f t="shared" si="7"/>
        <v>8.1449999999999996</v>
      </c>
      <c r="G102" s="1">
        <f t="shared" si="8"/>
        <v>16.612500000000001</v>
      </c>
      <c r="H102" s="1">
        <f t="shared" si="9"/>
        <v>0.67100878521660101</v>
      </c>
      <c r="I102" s="1">
        <f t="shared" si="5"/>
        <v>0.33999999999999986</v>
      </c>
      <c r="J102" s="1">
        <f t="shared" si="6"/>
        <v>6.0000000000000497E-2</v>
      </c>
      <c r="K102" s="1"/>
    </row>
    <row r="103" spans="1:11" x14ac:dyDescent="0.25">
      <c r="A103">
        <v>1897</v>
      </c>
      <c r="B103" t="s">
        <v>2</v>
      </c>
      <c r="C103">
        <v>25.3</v>
      </c>
      <c r="D103">
        <v>8.2899999999999991</v>
      </c>
      <c r="E103" s="1">
        <f t="shared" si="7"/>
        <v>24.987500000000001</v>
      </c>
      <c r="F103" s="1">
        <f t="shared" si="7"/>
        <v>8.2025000000000006</v>
      </c>
      <c r="G103" s="1">
        <f t="shared" si="8"/>
        <v>16.785</v>
      </c>
      <c r="H103" s="1">
        <f t="shared" si="9"/>
        <v>0.671735867933967</v>
      </c>
      <c r="I103" s="1">
        <f t="shared" si="5"/>
        <v>0.17999999999999972</v>
      </c>
      <c r="J103" s="1">
        <f t="shared" si="6"/>
        <v>7.9999999999998295E-2</v>
      </c>
      <c r="K103" s="1"/>
    </row>
    <row r="104" spans="1:11" x14ac:dyDescent="0.25">
      <c r="A104">
        <v>1898</v>
      </c>
      <c r="B104" t="s">
        <v>2</v>
      </c>
      <c r="C104">
        <v>24.87</v>
      </c>
      <c r="D104">
        <v>8.18</v>
      </c>
      <c r="E104" s="1">
        <f t="shared" si="7"/>
        <v>25.017500000000002</v>
      </c>
      <c r="F104" s="1">
        <f t="shared" si="7"/>
        <v>8.2074999999999996</v>
      </c>
      <c r="G104" s="1">
        <f t="shared" si="8"/>
        <v>16.810000000000002</v>
      </c>
      <c r="H104" s="1">
        <f t="shared" si="9"/>
        <v>0.67192964924552823</v>
      </c>
      <c r="I104" s="1">
        <f t="shared" si="5"/>
        <v>-0.42999999999999972</v>
      </c>
      <c r="J104" s="1">
        <f t="shared" si="6"/>
        <v>-0.10999999999999943</v>
      </c>
      <c r="K104" s="1"/>
    </row>
    <row r="105" spans="1:11" x14ac:dyDescent="0.25">
      <c r="A105">
        <v>1899</v>
      </c>
      <c r="B105" t="s">
        <v>2</v>
      </c>
      <c r="C105">
        <v>24.74</v>
      </c>
      <c r="D105">
        <v>8.4</v>
      </c>
      <c r="E105" s="1">
        <f t="shared" si="7"/>
        <v>25.0075</v>
      </c>
      <c r="F105" s="1">
        <f t="shared" si="7"/>
        <v>8.27</v>
      </c>
      <c r="G105" s="1">
        <f t="shared" si="8"/>
        <v>16.737500000000001</v>
      </c>
      <c r="H105" s="1">
        <f t="shared" si="9"/>
        <v>0.66929921023692895</v>
      </c>
      <c r="I105" s="1">
        <f t="shared" si="5"/>
        <v>-0.13000000000000256</v>
      </c>
      <c r="J105" s="1">
        <f t="shared" si="6"/>
        <v>0.22000000000000064</v>
      </c>
      <c r="K105" s="1"/>
    </row>
    <row r="106" spans="1:11" x14ac:dyDescent="0.25">
      <c r="A106">
        <v>1900</v>
      </c>
      <c r="B106" t="s">
        <v>2</v>
      </c>
      <c r="C106">
        <v>25.44</v>
      </c>
      <c r="D106">
        <v>8.5</v>
      </c>
      <c r="E106" s="1">
        <f t="shared" si="7"/>
        <v>25.087499999999999</v>
      </c>
      <c r="F106" s="1">
        <f t="shared" si="7"/>
        <v>8.3424999999999994</v>
      </c>
      <c r="G106" s="1">
        <f t="shared" si="8"/>
        <v>16.744999999999997</v>
      </c>
      <c r="H106" s="1">
        <f t="shared" si="9"/>
        <v>0.66746387643248628</v>
      </c>
      <c r="I106" s="1">
        <f t="shared" si="5"/>
        <v>0.70000000000000284</v>
      </c>
      <c r="J106" s="1">
        <f t="shared" si="6"/>
        <v>9.9999999999999645E-2</v>
      </c>
      <c r="K106" s="1"/>
    </row>
    <row r="107" spans="1:11" x14ac:dyDescent="0.25">
      <c r="A107">
        <v>1901</v>
      </c>
      <c r="B107" t="s">
        <v>2</v>
      </c>
      <c r="C107">
        <v>25.09</v>
      </c>
      <c r="D107">
        <v>8.5399999999999991</v>
      </c>
      <c r="E107" s="1">
        <f t="shared" si="7"/>
        <v>25.035</v>
      </c>
      <c r="F107" s="1">
        <f t="shared" si="7"/>
        <v>8.4049999999999994</v>
      </c>
      <c r="G107" s="1">
        <f t="shared" si="8"/>
        <v>16.630000000000003</v>
      </c>
      <c r="H107" s="1">
        <f t="shared" si="9"/>
        <v>0.66427002196924312</v>
      </c>
      <c r="I107" s="1">
        <f t="shared" si="5"/>
        <v>-0.35000000000000142</v>
      </c>
      <c r="J107" s="1">
        <f t="shared" si="6"/>
        <v>3.9999999999999147E-2</v>
      </c>
      <c r="K107" s="1"/>
    </row>
    <row r="108" spans="1:11" x14ac:dyDescent="0.25">
      <c r="A108">
        <v>1902</v>
      </c>
      <c r="B108" t="s">
        <v>2</v>
      </c>
      <c r="C108">
        <v>25.06</v>
      </c>
      <c r="D108">
        <v>8.3000000000000007</v>
      </c>
      <c r="E108" s="1">
        <f t="shared" si="7"/>
        <v>25.0825</v>
      </c>
      <c r="F108" s="1">
        <f t="shared" si="7"/>
        <v>8.4349999999999987</v>
      </c>
      <c r="G108" s="1">
        <f t="shared" si="8"/>
        <v>16.647500000000001</v>
      </c>
      <c r="H108" s="1">
        <f t="shared" si="9"/>
        <v>0.66370975779926245</v>
      </c>
      <c r="I108" s="1">
        <f t="shared" si="5"/>
        <v>-3.0000000000001137E-2</v>
      </c>
      <c r="J108" s="1">
        <f t="shared" si="6"/>
        <v>-0.23999999999999844</v>
      </c>
      <c r="K108" s="1"/>
    </row>
    <row r="109" spans="1:11" x14ac:dyDescent="0.25">
      <c r="A109">
        <v>1903</v>
      </c>
      <c r="B109" t="s">
        <v>2</v>
      </c>
      <c r="C109">
        <v>24.82</v>
      </c>
      <c r="D109">
        <v>8.2200000000000006</v>
      </c>
      <c r="E109" s="1">
        <f t="shared" si="7"/>
        <v>25.102499999999999</v>
      </c>
      <c r="F109" s="1">
        <f t="shared" si="7"/>
        <v>8.39</v>
      </c>
      <c r="G109" s="1">
        <f t="shared" si="8"/>
        <v>16.712499999999999</v>
      </c>
      <c r="H109" s="1">
        <f t="shared" si="9"/>
        <v>0.66577034159944226</v>
      </c>
      <c r="I109" s="1">
        <f t="shared" si="5"/>
        <v>-0.23999999999999844</v>
      </c>
      <c r="J109" s="1">
        <f t="shared" si="6"/>
        <v>-8.0000000000000071E-2</v>
      </c>
      <c r="K109" s="1"/>
    </row>
    <row r="110" spans="1:11" x14ac:dyDescent="0.25">
      <c r="A110">
        <v>1904</v>
      </c>
      <c r="B110" t="s">
        <v>2</v>
      </c>
      <c r="C110">
        <v>24.53</v>
      </c>
      <c r="D110">
        <v>8.09</v>
      </c>
      <c r="E110" s="1">
        <f t="shared" si="7"/>
        <v>24.875</v>
      </c>
      <c r="F110" s="1">
        <f t="shared" si="7"/>
        <v>8.2875000000000014</v>
      </c>
      <c r="G110" s="1">
        <f t="shared" si="8"/>
        <v>16.587499999999999</v>
      </c>
      <c r="H110" s="1">
        <f t="shared" si="9"/>
        <v>0.66683417085427132</v>
      </c>
      <c r="I110" s="1">
        <f t="shared" si="5"/>
        <v>-0.28999999999999915</v>
      </c>
      <c r="J110" s="1">
        <f t="shared" si="6"/>
        <v>-0.13000000000000078</v>
      </c>
      <c r="K110" s="1"/>
    </row>
    <row r="111" spans="1:11" x14ac:dyDescent="0.25">
      <c r="A111">
        <v>1905</v>
      </c>
      <c r="B111" t="s">
        <v>2</v>
      </c>
      <c r="C111">
        <v>24.92</v>
      </c>
      <c r="D111">
        <v>8.23</v>
      </c>
      <c r="E111" s="1">
        <f t="shared" si="7"/>
        <v>24.8325</v>
      </c>
      <c r="F111" s="1">
        <f t="shared" si="7"/>
        <v>8.2100000000000009</v>
      </c>
      <c r="G111" s="1">
        <f t="shared" si="8"/>
        <v>16.622499999999999</v>
      </c>
      <c r="H111" s="1">
        <f t="shared" si="9"/>
        <v>0.6693848786872042</v>
      </c>
      <c r="I111" s="1">
        <f t="shared" si="5"/>
        <v>0.39000000000000057</v>
      </c>
      <c r="J111" s="1">
        <f t="shared" si="6"/>
        <v>0.14000000000000057</v>
      </c>
      <c r="K111" s="1"/>
    </row>
    <row r="112" spans="1:11" x14ac:dyDescent="0.25">
      <c r="A112">
        <v>1906</v>
      </c>
      <c r="B112" t="s">
        <v>2</v>
      </c>
      <c r="C112">
        <v>25.09</v>
      </c>
      <c r="D112">
        <v>8.3800000000000008</v>
      </c>
      <c r="E112" s="1">
        <f t="shared" si="7"/>
        <v>24.840000000000003</v>
      </c>
      <c r="F112" s="1">
        <f t="shared" si="7"/>
        <v>8.23</v>
      </c>
      <c r="G112" s="1">
        <f t="shared" si="8"/>
        <v>16.610000000000003</v>
      </c>
      <c r="H112" s="1">
        <f t="shared" si="9"/>
        <v>0.66867954911433181</v>
      </c>
      <c r="I112" s="1">
        <f t="shared" si="5"/>
        <v>0.16999999999999815</v>
      </c>
      <c r="J112" s="1">
        <f t="shared" si="6"/>
        <v>0.15000000000000036</v>
      </c>
      <c r="K112" s="1"/>
    </row>
    <row r="113" spans="1:11" x14ac:dyDescent="0.25">
      <c r="A113">
        <v>1907</v>
      </c>
      <c r="B113" t="s">
        <v>2</v>
      </c>
      <c r="C113">
        <v>24.74</v>
      </c>
      <c r="D113">
        <v>7.95</v>
      </c>
      <c r="E113" s="1">
        <f t="shared" si="7"/>
        <v>24.82</v>
      </c>
      <c r="F113" s="1">
        <f t="shared" si="7"/>
        <v>8.1625000000000014</v>
      </c>
      <c r="G113" s="1">
        <f t="shared" si="8"/>
        <v>16.657499999999999</v>
      </c>
      <c r="H113" s="1">
        <f t="shared" si="9"/>
        <v>0.67113215149073324</v>
      </c>
      <c r="I113" s="1">
        <f t="shared" si="5"/>
        <v>-0.35000000000000142</v>
      </c>
      <c r="J113" s="1">
        <f t="shared" si="6"/>
        <v>-0.4300000000000006</v>
      </c>
      <c r="K113" s="1"/>
    </row>
    <row r="114" spans="1:11" x14ac:dyDescent="0.25">
      <c r="A114">
        <v>1908</v>
      </c>
      <c r="B114" t="s">
        <v>2</v>
      </c>
      <c r="C114">
        <v>24.66</v>
      </c>
      <c r="D114">
        <v>8.19</v>
      </c>
      <c r="E114" s="1">
        <f t="shared" si="7"/>
        <v>24.852499999999999</v>
      </c>
      <c r="F114" s="1">
        <f t="shared" si="7"/>
        <v>8.1875</v>
      </c>
      <c r="G114" s="1">
        <f t="shared" si="8"/>
        <v>16.664999999999999</v>
      </c>
      <c r="H114" s="1">
        <f t="shared" si="9"/>
        <v>0.67055628206417861</v>
      </c>
      <c r="I114" s="1">
        <f t="shared" si="5"/>
        <v>-7.9999999999998295E-2</v>
      </c>
      <c r="J114" s="1">
        <f t="shared" si="6"/>
        <v>0.23999999999999932</v>
      </c>
      <c r="K114" s="1"/>
    </row>
    <row r="115" spans="1:11" x14ac:dyDescent="0.25">
      <c r="A115">
        <v>1909</v>
      </c>
      <c r="B115" t="s">
        <v>2</v>
      </c>
      <c r="C115">
        <v>24.61</v>
      </c>
      <c r="D115">
        <v>8.18</v>
      </c>
      <c r="E115" s="1">
        <f t="shared" si="7"/>
        <v>24.774999999999999</v>
      </c>
      <c r="F115" s="1">
        <f t="shared" si="7"/>
        <v>8.1750000000000007</v>
      </c>
      <c r="G115" s="1">
        <f t="shared" si="8"/>
        <v>16.599999999999998</v>
      </c>
      <c r="H115" s="1">
        <f t="shared" si="9"/>
        <v>0.67003027245206859</v>
      </c>
      <c r="I115" s="1">
        <f t="shared" si="5"/>
        <v>-5.0000000000000711E-2</v>
      </c>
      <c r="J115" s="1">
        <f t="shared" si="6"/>
        <v>-9.9999999999997868E-3</v>
      </c>
      <c r="K115" s="1"/>
    </row>
    <row r="116" spans="1:11" x14ac:dyDescent="0.25">
      <c r="A116">
        <v>1910</v>
      </c>
      <c r="B116" t="s">
        <v>2</v>
      </c>
      <c r="C116">
        <v>24.42</v>
      </c>
      <c r="D116">
        <v>8.2200000000000006</v>
      </c>
      <c r="E116" s="1">
        <f t="shared" si="7"/>
        <v>24.607499999999998</v>
      </c>
      <c r="F116" s="1">
        <f t="shared" si="7"/>
        <v>8.1349999999999998</v>
      </c>
      <c r="G116" s="1">
        <f t="shared" si="8"/>
        <v>16.472499999999997</v>
      </c>
      <c r="H116" s="1">
        <f t="shared" si="9"/>
        <v>0.66940973280503901</v>
      </c>
      <c r="I116" s="1">
        <f t="shared" si="5"/>
        <v>-0.18999999999999773</v>
      </c>
      <c r="J116" s="1">
        <f t="shared" si="6"/>
        <v>4.0000000000000924E-2</v>
      </c>
      <c r="K116" s="1"/>
    </row>
    <row r="117" spans="1:11" x14ac:dyDescent="0.25">
      <c r="A117">
        <v>1911</v>
      </c>
      <c r="B117" t="s">
        <v>2</v>
      </c>
      <c r="C117">
        <v>24.76</v>
      </c>
      <c r="D117">
        <v>8.18</v>
      </c>
      <c r="E117" s="1">
        <f t="shared" si="7"/>
        <v>24.612500000000001</v>
      </c>
      <c r="F117" s="1">
        <f t="shared" si="7"/>
        <v>8.192499999999999</v>
      </c>
      <c r="G117" s="1">
        <f t="shared" si="8"/>
        <v>16.420000000000002</v>
      </c>
      <c r="H117" s="1">
        <f t="shared" si="9"/>
        <v>0.66714068054850184</v>
      </c>
      <c r="I117" s="1">
        <f t="shared" si="5"/>
        <v>0.33999999999999986</v>
      </c>
      <c r="J117" s="1">
        <f t="shared" si="6"/>
        <v>-4.0000000000000924E-2</v>
      </c>
      <c r="K117" s="1"/>
    </row>
    <row r="118" spans="1:11" x14ac:dyDescent="0.25">
      <c r="A118">
        <v>1912</v>
      </c>
      <c r="B118" t="s">
        <v>2</v>
      </c>
      <c r="C118">
        <v>25</v>
      </c>
      <c r="D118">
        <v>8.17</v>
      </c>
      <c r="E118" s="1">
        <f t="shared" si="7"/>
        <v>24.697500000000002</v>
      </c>
      <c r="F118" s="1">
        <f t="shared" si="7"/>
        <v>8.1875</v>
      </c>
      <c r="G118" s="1">
        <f t="shared" si="8"/>
        <v>16.510000000000002</v>
      </c>
      <c r="H118" s="1">
        <f t="shared" si="9"/>
        <v>0.66848871343253369</v>
      </c>
      <c r="I118" s="1">
        <f t="shared" si="5"/>
        <v>0.23999999999999844</v>
      </c>
      <c r="J118" s="1">
        <f t="shared" si="6"/>
        <v>-9.9999999999997868E-3</v>
      </c>
      <c r="K118" s="1"/>
    </row>
    <row r="119" spans="1:11" x14ac:dyDescent="0.25">
      <c r="A119">
        <v>1913</v>
      </c>
      <c r="B119" t="s">
        <v>2</v>
      </c>
      <c r="C119">
        <v>25</v>
      </c>
      <c r="D119">
        <v>8.3000000000000007</v>
      </c>
      <c r="E119" s="1">
        <f t="shared" si="7"/>
        <v>24.795000000000002</v>
      </c>
      <c r="F119" s="1">
        <f t="shared" si="7"/>
        <v>8.2175000000000011</v>
      </c>
      <c r="G119" s="1">
        <f t="shared" si="8"/>
        <v>16.577500000000001</v>
      </c>
      <c r="H119" s="1">
        <f t="shared" si="9"/>
        <v>0.66858237547892718</v>
      </c>
      <c r="I119" s="1">
        <f t="shared" si="5"/>
        <v>0</v>
      </c>
      <c r="J119" s="1">
        <f t="shared" si="6"/>
        <v>0.13000000000000078</v>
      </c>
      <c r="K119" s="1"/>
    </row>
    <row r="120" spans="1:11" x14ac:dyDescent="0.25">
      <c r="A120">
        <v>1914</v>
      </c>
      <c r="B120" t="s">
        <v>2</v>
      </c>
      <c r="C120">
        <v>25.02</v>
      </c>
      <c r="D120">
        <v>8.59</v>
      </c>
      <c r="E120" s="1">
        <f t="shared" si="7"/>
        <v>24.945</v>
      </c>
      <c r="F120" s="1">
        <f t="shared" si="7"/>
        <v>8.31</v>
      </c>
      <c r="G120" s="1">
        <f t="shared" si="8"/>
        <v>16.634999999999998</v>
      </c>
      <c r="H120" s="1">
        <f t="shared" si="9"/>
        <v>0.6668671076368009</v>
      </c>
      <c r="I120" s="1">
        <f t="shared" si="5"/>
        <v>1.9999999999999574E-2</v>
      </c>
      <c r="J120" s="1">
        <f t="shared" si="6"/>
        <v>0.28999999999999915</v>
      </c>
      <c r="K120" s="1"/>
    </row>
    <row r="121" spans="1:11" x14ac:dyDescent="0.25">
      <c r="A121">
        <v>1915</v>
      </c>
      <c r="B121" t="s">
        <v>2</v>
      </c>
      <c r="C121">
        <v>25.22</v>
      </c>
      <c r="D121">
        <v>8.59</v>
      </c>
      <c r="E121" s="1">
        <f t="shared" si="7"/>
        <v>25.06</v>
      </c>
      <c r="F121" s="1">
        <f t="shared" si="7"/>
        <v>8.4124999999999996</v>
      </c>
      <c r="G121" s="1">
        <f t="shared" si="8"/>
        <v>16.647500000000001</v>
      </c>
      <c r="H121" s="1">
        <f t="shared" si="9"/>
        <v>0.66430566640063848</v>
      </c>
      <c r="I121" s="1">
        <f t="shared" si="5"/>
        <v>0.19999999999999929</v>
      </c>
      <c r="J121" s="1">
        <f t="shared" si="6"/>
        <v>0</v>
      </c>
      <c r="K121" s="1"/>
    </row>
    <row r="122" spans="1:11" x14ac:dyDescent="0.25">
      <c r="A122">
        <v>1916</v>
      </c>
      <c r="B122" t="s">
        <v>2</v>
      </c>
      <c r="C122">
        <v>24.75</v>
      </c>
      <c r="D122">
        <v>8.23</v>
      </c>
      <c r="E122" s="1">
        <f t="shared" si="7"/>
        <v>24.997499999999999</v>
      </c>
      <c r="F122" s="1">
        <f t="shared" si="7"/>
        <v>8.4275000000000002</v>
      </c>
      <c r="G122" s="1">
        <f t="shared" si="8"/>
        <v>16.57</v>
      </c>
      <c r="H122" s="1">
        <f t="shared" si="9"/>
        <v>0.66286628662866287</v>
      </c>
      <c r="I122" s="1">
        <f t="shared" si="5"/>
        <v>-0.46999999999999886</v>
      </c>
      <c r="J122" s="1">
        <f t="shared" si="6"/>
        <v>-0.35999999999999943</v>
      </c>
      <c r="K122" s="1"/>
    </row>
    <row r="123" spans="1:11" x14ac:dyDescent="0.25">
      <c r="A123">
        <v>1917</v>
      </c>
      <c r="B123" t="s">
        <v>2</v>
      </c>
      <c r="C123">
        <v>24.46</v>
      </c>
      <c r="D123">
        <v>8.02</v>
      </c>
      <c r="E123" s="1">
        <f t="shared" si="7"/>
        <v>24.862499999999997</v>
      </c>
      <c r="F123" s="1">
        <f t="shared" si="7"/>
        <v>8.3574999999999999</v>
      </c>
      <c r="G123" s="1">
        <f t="shared" si="8"/>
        <v>16.504999999999995</v>
      </c>
      <c r="H123" s="1">
        <f t="shared" si="9"/>
        <v>0.66385118149824018</v>
      </c>
      <c r="I123" s="1">
        <f t="shared" si="5"/>
        <v>-0.28999999999999915</v>
      </c>
      <c r="J123" s="1">
        <f t="shared" si="6"/>
        <v>-0.21000000000000085</v>
      </c>
      <c r="K123" s="1"/>
    </row>
    <row r="124" spans="1:11" x14ac:dyDescent="0.25">
      <c r="A124">
        <v>1918</v>
      </c>
      <c r="B124" t="s">
        <v>2</v>
      </c>
      <c r="C124">
        <v>24.74</v>
      </c>
      <c r="D124">
        <v>8.1300000000000008</v>
      </c>
      <c r="E124" s="1">
        <f t="shared" si="7"/>
        <v>24.7925</v>
      </c>
      <c r="F124" s="1">
        <f t="shared" si="7"/>
        <v>8.2424999999999997</v>
      </c>
      <c r="G124" s="1">
        <f t="shared" si="8"/>
        <v>16.55</v>
      </c>
      <c r="H124" s="1">
        <f t="shared" si="9"/>
        <v>0.66754058687102957</v>
      </c>
      <c r="I124" s="1">
        <f t="shared" si="5"/>
        <v>0.27999999999999758</v>
      </c>
      <c r="J124" s="1">
        <f t="shared" si="6"/>
        <v>0.11000000000000121</v>
      </c>
      <c r="K124" s="1"/>
    </row>
    <row r="125" spans="1:11" x14ac:dyDescent="0.25">
      <c r="A125">
        <v>1919</v>
      </c>
      <c r="B125" t="s">
        <v>2</v>
      </c>
      <c r="C125">
        <v>25.06</v>
      </c>
      <c r="D125">
        <v>8.3800000000000008</v>
      </c>
      <c r="E125" s="1">
        <f t="shared" si="7"/>
        <v>24.752500000000001</v>
      </c>
      <c r="F125" s="1">
        <f t="shared" si="7"/>
        <v>8.1900000000000013</v>
      </c>
      <c r="G125" s="1">
        <f t="shared" si="8"/>
        <v>16.5625</v>
      </c>
      <c r="H125" s="1">
        <f t="shared" si="9"/>
        <v>0.66912433087566914</v>
      </c>
      <c r="I125" s="1">
        <f t="shared" si="5"/>
        <v>0.32000000000000028</v>
      </c>
      <c r="J125" s="1">
        <f t="shared" si="6"/>
        <v>0.25</v>
      </c>
      <c r="K125" s="1"/>
    </row>
    <row r="126" spans="1:11" x14ac:dyDescent="0.25">
      <c r="A126">
        <v>1920</v>
      </c>
      <c r="B126" t="s">
        <v>2</v>
      </c>
      <c r="C126">
        <v>24.99</v>
      </c>
      <c r="D126">
        <v>8.36</v>
      </c>
      <c r="E126" s="1">
        <f t="shared" si="7"/>
        <v>24.8125</v>
      </c>
      <c r="F126" s="1">
        <f t="shared" si="7"/>
        <v>8.2225000000000001</v>
      </c>
      <c r="G126" s="1">
        <f t="shared" si="8"/>
        <v>16.59</v>
      </c>
      <c r="H126" s="1">
        <f t="shared" si="9"/>
        <v>0.66861460957178842</v>
      </c>
      <c r="I126" s="1">
        <f t="shared" si="5"/>
        <v>-7.0000000000000284E-2</v>
      </c>
      <c r="J126" s="1">
        <f t="shared" si="6"/>
        <v>-2.000000000000135E-2</v>
      </c>
      <c r="K126" s="1"/>
    </row>
    <row r="127" spans="1:11" x14ac:dyDescent="0.25">
      <c r="A127">
        <v>1921</v>
      </c>
      <c r="B127" t="s">
        <v>2</v>
      </c>
      <c r="C127">
        <v>24.88</v>
      </c>
      <c r="D127">
        <v>8.57</v>
      </c>
      <c r="E127" s="1">
        <f t="shared" si="7"/>
        <v>24.917499999999997</v>
      </c>
      <c r="F127" s="1">
        <f t="shared" si="7"/>
        <v>8.36</v>
      </c>
      <c r="G127" s="1">
        <f t="shared" si="8"/>
        <v>16.557499999999997</v>
      </c>
      <c r="H127" s="1">
        <f t="shared" si="9"/>
        <v>0.66449282632687867</v>
      </c>
      <c r="I127" s="1">
        <f t="shared" si="5"/>
        <v>-0.10999999999999943</v>
      </c>
      <c r="J127" s="1">
        <f t="shared" si="6"/>
        <v>0.21000000000000085</v>
      </c>
      <c r="K127" s="1"/>
    </row>
    <row r="128" spans="1:11" x14ac:dyDescent="0.25">
      <c r="A128">
        <v>1922</v>
      </c>
      <c r="B128" t="s">
        <v>2</v>
      </c>
      <c r="C128">
        <v>24.74</v>
      </c>
      <c r="D128">
        <v>8.41</v>
      </c>
      <c r="E128" s="1">
        <f t="shared" si="7"/>
        <v>24.917499999999997</v>
      </c>
      <c r="F128" s="1">
        <f t="shared" si="7"/>
        <v>8.43</v>
      </c>
      <c r="G128" s="1">
        <f t="shared" si="8"/>
        <v>16.487499999999997</v>
      </c>
      <c r="H128" s="1">
        <f t="shared" si="9"/>
        <v>0.6616835557339219</v>
      </c>
      <c r="I128" s="1">
        <f t="shared" si="5"/>
        <v>-0.14000000000000057</v>
      </c>
      <c r="J128" s="1">
        <f t="shared" si="6"/>
        <v>-0.16000000000000014</v>
      </c>
      <c r="K128" s="1"/>
    </row>
    <row r="129" spans="1:11" x14ac:dyDescent="0.25">
      <c r="A129">
        <v>1923</v>
      </c>
      <c r="B129" t="s">
        <v>2</v>
      </c>
      <c r="C129">
        <v>24.84</v>
      </c>
      <c r="D129">
        <v>8.42</v>
      </c>
      <c r="E129" s="1">
        <f t="shared" si="7"/>
        <v>24.862500000000001</v>
      </c>
      <c r="F129" s="1">
        <f t="shared" si="7"/>
        <v>8.44</v>
      </c>
      <c r="G129" s="1">
        <f t="shared" si="8"/>
        <v>16.422499999999999</v>
      </c>
      <c r="H129" s="1">
        <f t="shared" si="9"/>
        <v>0.6605329311211664</v>
      </c>
      <c r="I129" s="1">
        <f t="shared" si="5"/>
        <v>0.10000000000000142</v>
      </c>
      <c r="J129" s="1">
        <f t="shared" si="6"/>
        <v>9.9999999999997868E-3</v>
      </c>
      <c r="K129" s="1"/>
    </row>
    <row r="130" spans="1:11" x14ac:dyDescent="0.25">
      <c r="A130">
        <v>1924</v>
      </c>
      <c r="B130" t="s">
        <v>2</v>
      </c>
      <c r="C130">
        <v>24.89</v>
      </c>
      <c r="D130">
        <v>8.51</v>
      </c>
      <c r="E130" s="1">
        <f t="shared" si="7"/>
        <v>24.837499999999999</v>
      </c>
      <c r="F130" s="1">
        <f t="shared" si="7"/>
        <v>8.4774999999999991</v>
      </c>
      <c r="G130" s="1">
        <f t="shared" si="8"/>
        <v>16.36</v>
      </c>
      <c r="H130" s="1">
        <f t="shared" si="9"/>
        <v>0.65868142929038753</v>
      </c>
      <c r="I130" s="1">
        <f t="shared" si="5"/>
        <v>5.0000000000000711E-2</v>
      </c>
      <c r="J130" s="1">
        <f t="shared" si="6"/>
        <v>8.9999999999999858E-2</v>
      </c>
      <c r="K130" s="1"/>
    </row>
    <row r="131" spans="1:11" x14ac:dyDescent="0.25">
      <c r="A131">
        <v>1925</v>
      </c>
      <c r="B131" t="s">
        <v>2</v>
      </c>
      <c r="C131">
        <v>24.69</v>
      </c>
      <c r="D131">
        <v>8.5299999999999994</v>
      </c>
      <c r="E131" s="1">
        <f t="shared" si="7"/>
        <v>24.79</v>
      </c>
      <c r="F131" s="1">
        <f t="shared" si="7"/>
        <v>8.4674999999999994</v>
      </c>
      <c r="G131" s="1">
        <f t="shared" si="8"/>
        <v>16.322499999999998</v>
      </c>
      <c r="H131" s="1">
        <f t="shared" si="9"/>
        <v>0.65843081887858002</v>
      </c>
      <c r="I131" s="1">
        <f t="shared" si="5"/>
        <v>-0.19999999999999929</v>
      </c>
      <c r="J131" s="1">
        <f t="shared" si="6"/>
        <v>1.9999999999999574E-2</v>
      </c>
      <c r="K131" s="1"/>
    </row>
    <row r="132" spans="1:11" x14ac:dyDescent="0.25">
      <c r="A132">
        <v>1926</v>
      </c>
      <c r="B132" t="s">
        <v>2</v>
      </c>
      <c r="C132">
        <v>25.14</v>
      </c>
      <c r="D132">
        <v>8.73</v>
      </c>
      <c r="E132" s="1">
        <f t="shared" si="7"/>
        <v>24.89</v>
      </c>
      <c r="F132" s="1">
        <f t="shared" si="7"/>
        <v>8.5474999999999994</v>
      </c>
      <c r="G132" s="1">
        <f t="shared" si="8"/>
        <v>16.342500000000001</v>
      </c>
      <c r="H132" s="1">
        <f t="shared" si="9"/>
        <v>0.65658899156287664</v>
      </c>
      <c r="I132" s="1">
        <f t="shared" ref="I132:I195" si="10">C132-C131</f>
        <v>0.44999999999999929</v>
      </c>
      <c r="J132" s="1">
        <f t="shared" ref="J132:J195" si="11">D132-D131</f>
        <v>0.20000000000000107</v>
      </c>
      <c r="K132" s="1"/>
    </row>
    <row r="133" spans="1:11" x14ac:dyDescent="0.25">
      <c r="A133">
        <v>1927</v>
      </c>
      <c r="B133" t="s">
        <v>2</v>
      </c>
      <c r="C133">
        <v>25.06</v>
      </c>
      <c r="D133">
        <v>8.52</v>
      </c>
      <c r="E133" s="1">
        <f t="shared" ref="E133:F196" si="12">AVERAGE(C130:C133)</f>
        <v>24.945</v>
      </c>
      <c r="F133" s="1">
        <f t="shared" si="12"/>
        <v>8.5724999999999998</v>
      </c>
      <c r="G133" s="1">
        <f t="shared" si="8"/>
        <v>16.372500000000002</v>
      </c>
      <c r="H133" s="1">
        <f t="shared" si="9"/>
        <v>0.65634395670475054</v>
      </c>
      <c r="I133" s="1">
        <f t="shared" si="10"/>
        <v>-8.0000000000001847E-2</v>
      </c>
      <c r="J133" s="1">
        <f t="shared" si="11"/>
        <v>-0.21000000000000085</v>
      </c>
      <c r="K133" s="1"/>
    </row>
    <row r="134" spans="1:11" x14ac:dyDescent="0.25">
      <c r="A134">
        <v>1928</v>
      </c>
      <c r="B134" t="s">
        <v>2</v>
      </c>
      <c r="C134">
        <v>25.06</v>
      </c>
      <c r="D134">
        <v>8.6300000000000008</v>
      </c>
      <c r="E134" s="1">
        <f t="shared" si="12"/>
        <v>24.987500000000001</v>
      </c>
      <c r="F134" s="1">
        <f t="shared" si="12"/>
        <v>8.6024999999999991</v>
      </c>
      <c r="G134" s="1">
        <f t="shared" ref="G134:G197" si="13">E134-F134</f>
        <v>16.385000000000002</v>
      </c>
      <c r="H134" s="1">
        <f t="shared" ref="H134:H197" si="14">G134/E134</f>
        <v>0.65572786393196603</v>
      </c>
      <c r="I134" s="1">
        <f t="shared" si="10"/>
        <v>0</v>
      </c>
      <c r="J134" s="1">
        <f t="shared" si="11"/>
        <v>0.11000000000000121</v>
      </c>
      <c r="K134" s="1"/>
    </row>
    <row r="135" spans="1:11" x14ac:dyDescent="0.25">
      <c r="A135">
        <v>1929</v>
      </c>
      <c r="B135" t="s">
        <v>2</v>
      </c>
      <c r="C135">
        <v>24.87</v>
      </c>
      <c r="D135">
        <v>8.24</v>
      </c>
      <c r="E135" s="1">
        <f t="shared" si="12"/>
        <v>25.032500000000002</v>
      </c>
      <c r="F135" s="1">
        <f t="shared" si="12"/>
        <v>8.5300000000000011</v>
      </c>
      <c r="G135" s="1">
        <f t="shared" si="13"/>
        <v>16.502500000000001</v>
      </c>
      <c r="H135" s="1">
        <f t="shared" si="14"/>
        <v>0.65924298412064319</v>
      </c>
      <c r="I135" s="1">
        <f t="shared" si="10"/>
        <v>-0.18999999999999773</v>
      </c>
      <c r="J135" s="1">
        <f t="shared" si="11"/>
        <v>-0.39000000000000057</v>
      </c>
      <c r="K135" s="1"/>
    </row>
    <row r="136" spans="1:11" x14ac:dyDescent="0.25">
      <c r="A136">
        <v>1930</v>
      </c>
      <c r="B136" t="s">
        <v>2</v>
      </c>
      <c r="C136">
        <v>24.86</v>
      </c>
      <c r="D136">
        <v>8.6300000000000008</v>
      </c>
      <c r="E136" s="1">
        <f t="shared" si="12"/>
        <v>24.962499999999999</v>
      </c>
      <c r="F136" s="1">
        <f t="shared" si="12"/>
        <v>8.5050000000000008</v>
      </c>
      <c r="G136" s="1">
        <f t="shared" si="13"/>
        <v>16.457499999999996</v>
      </c>
      <c r="H136" s="1">
        <f t="shared" si="14"/>
        <v>0.65928893340009997</v>
      </c>
      <c r="I136" s="1">
        <f t="shared" si="10"/>
        <v>-1.0000000000001563E-2</v>
      </c>
      <c r="J136" s="1">
        <f t="shared" si="11"/>
        <v>0.39000000000000057</v>
      </c>
      <c r="K136" s="1"/>
    </row>
    <row r="137" spans="1:11" x14ac:dyDescent="0.25">
      <c r="A137">
        <v>1931</v>
      </c>
      <c r="B137" t="s">
        <v>2</v>
      </c>
      <c r="C137">
        <v>25.24</v>
      </c>
      <c r="D137">
        <v>8.7200000000000006</v>
      </c>
      <c r="E137" s="1">
        <f t="shared" si="12"/>
        <v>25.007499999999997</v>
      </c>
      <c r="F137" s="1">
        <f t="shared" si="12"/>
        <v>8.5549999999999997</v>
      </c>
      <c r="G137" s="1">
        <f t="shared" si="13"/>
        <v>16.452499999999997</v>
      </c>
      <c r="H137" s="1">
        <f t="shared" si="14"/>
        <v>0.65790262921123654</v>
      </c>
      <c r="I137" s="1">
        <f t="shared" si="10"/>
        <v>0.37999999999999901</v>
      </c>
      <c r="J137" s="1">
        <f t="shared" si="11"/>
        <v>8.9999999999999858E-2</v>
      </c>
      <c r="K137" s="1"/>
    </row>
    <row r="138" spans="1:11" x14ac:dyDescent="0.25">
      <c r="A138">
        <v>1932</v>
      </c>
      <c r="B138" t="s">
        <v>2</v>
      </c>
      <c r="C138">
        <v>24.68</v>
      </c>
      <c r="D138">
        <v>8.7100000000000009</v>
      </c>
      <c r="E138" s="1">
        <f t="shared" si="12"/>
        <v>24.912500000000001</v>
      </c>
      <c r="F138" s="1">
        <f t="shared" si="12"/>
        <v>8.5750000000000011</v>
      </c>
      <c r="G138" s="1">
        <f t="shared" si="13"/>
        <v>16.337499999999999</v>
      </c>
      <c r="H138" s="1">
        <f t="shared" si="14"/>
        <v>0.65579528349222271</v>
      </c>
      <c r="I138" s="1">
        <f t="shared" si="10"/>
        <v>-0.55999999999999872</v>
      </c>
      <c r="J138" s="1">
        <f t="shared" si="11"/>
        <v>-9.9999999999997868E-3</v>
      </c>
      <c r="K138" s="1"/>
    </row>
    <row r="139" spans="1:11" x14ac:dyDescent="0.25">
      <c r="A139">
        <v>1933</v>
      </c>
      <c r="B139" t="s">
        <v>2</v>
      </c>
      <c r="C139">
        <v>24.61</v>
      </c>
      <c r="D139">
        <v>8.34</v>
      </c>
      <c r="E139" s="1">
        <f t="shared" si="12"/>
        <v>24.8475</v>
      </c>
      <c r="F139" s="1">
        <f t="shared" si="12"/>
        <v>8.6000000000000014</v>
      </c>
      <c r="G139" s="1">
        <f t="shared" si="13"/>
        <v>16.247499999999999</v>
      </c>
      <c r="H139" s="1">
        <f t="shared" si="14"/>
        <v>0.65388872119931574</v>
      </c>
      <c r="I139" s="1">
        <f t="shared" si="10"/>
        <v>-7.0000000000000284E-2</v>
      </c>
      <c r="J139" s="1">
        <f t="shared" si="11"/>
        <v>-0.37000000000000099</v>
      </c>
      <c r="K139" s="1"/>
    </row>
    <row r="140" spans="1:11" x14ac:dyDescent="0.25">
      <c r="A140">
        <v>1934</v>
      </c>
      <c r="B140" t="s">
        <v>2</v>
      </c>
      <c r="C140">
        <v>24.81</v>
      </c>
      <c r="D140">
        <v>8.6300000000000008</v>
      </c>
      <c r="E140" s="1">
        <f t="shared" si="12"/>
        <v>24.835000000000001</v>
      </c>
      <c r="F140" s="1">
        <f t="shared" si="12"/>
        <v>8.6</v>
      </c>
      <c r="G140" s="1">
        <f t="shared" si="13"/>
        <v>16.234999999999999</v>
      </c>
      <c r="H140" s="1">
        <f t="shared" si="14"/>
        <v>0.65371451580430839</v>
      </c>
      <c r="I140" s="1">
        <f t="shared" si="10"/>
        <v>0.19999999999999929</v>
      </c>
      <c r="J140" s="1">
        <f t="shared" si="11"/>
        <v>0.29000000000000092</v>
      </c>
      <c r="K140" s="1"/>
    </row>
    <row r="141" spans="1:11" x14ac:dyDescent="0.25">
      <c r="A141">
        <v>1935</v>
      </c>
      <c r="B141" t="s">
        <v>2</v>
      </c>
      <c r="C141">
        <v>24.93</v>
      </c>
      <c r="D141">
        <v>8.52</v>
      </c>
      <c r="E141" s="1">
        <f t="shared" si="12"/>
        <v>24.7575</v>
      </c>
      <c r="F141" s="1">
        <f t="shared" si="12"/>
        <v>8.5500000000000007</v>
      </c>
      <c r="G141" s="1">
        <f t="shared" si="13"/>
        <v>16.2075</v>
      </c>
      <c r="H141" s="1">
        <f t="shared" si="14"/>
        <v>0.65465010602847618</v>
      </c>
      <c r="I141" s="1">
        <f t="shared" si="10"/>
        <v>0.12000000000000099</v>
      </c>
      <c r="J141" s="1">
        <f t="shared" si="11"/>
        <v>-0.11000000000000121</v>
      </c>
      <c r="K141" s="1"/>
    </row>
    <row r="142" spans="1:11" x14ac:dyDescent="0.25">
      <c r="A142">
        <v>1936</v>
      </c>
      <c r="B142" t="s">
        <v>2</v>
      </c>
      <c r="C142">
        <v>24.99</v>
      </c>
      <c r="D142">
        <v>8.5500000000000007</v>
      </c>
      <c r="E142" s="1">
        <f t="shared" si="12"/>
        <v>24.834999999999997</v>
      </c>
      <c r="F142" s="1">
        <f t="shared" si="12"/>
        <v>8.51</v>
      </c>
      <c r="G142" s="1">
        <f t="shared" si="13"/>
        <v>16.324999999999996</v>
      </c>
      <c r="H142" s="1">
        <f t="shared" si="14"/>
        <v>0.65733843366217026</v>
      </c>
      <c r="I142" s="1">
        <f t="shared" si="10"/>
        <v>5.9999999999998721E-2</v>
      </c>
      <c r="J142" s="1">
        <f t="shared" si="11"/>
        <v>3.0000000000001137E-2</v>
      </c>
      <c r="K142" s="1"/>
    </row>
    <row r="143" spans="1:11" x14ac:dyDescent="0.25">
      <c r="A143">
        <v>1937</v>
      </c>
      <c r="B143" t="s">
        <v>2</v>
      </c>
      <c r="C143">
        <v>24.96</v>
      </c>
      <c r="D143">
        <v>8.6999999999999993</v>
      </c>
      <c r="E143" s="1">
        <f t="shared" si="12"/>
        <v>24.922499999999999</v>
      </c>
      <c r="F143" s="1">
        <f t="shared" si="12"/>
        <v>8.6</v>
      </c>
      <c r="G143" s="1">
        <f t="shared" si="13"/>
        <v>16.322499999999998</v>
      </c>
      <c r="H143" s="1">
        <f t="shared" si="14"/>
        <v>0.65493028388002805</v>
      </c>
      <c r="I143" s="1">
        <f t="shared" si="10"/>
        <v>-2.9999999999997584E-2</v>
      </c>
      <c r="J143" s="1">
        <f t="shared" si="11"/>
        <v>0.14999999999999858</v>
      </c>
      <c r="K143" s="1"/>
    </row>
    <row r="144" spans="1:11" x14ac:dyDescent="0.25">
      <c r="A144">
        <v>1938</v>
      </c>
      <c r="B144" t="s">
        <v>2</v>
      </c>
      <c r="C144">
        <v>24.91</v>
      </c>
      <c r="D144">
        <v>8.86</v>
      </c>
      <c r="E144" s="1">
        <f t="shared" si="12"/>
        <v>24.947499999999998</v>
      </c>
      <c r="F144" s="1">
        <f t="shared" si="12"/>
        <v>8.6574999999999989</v>
      </c>
      <c r="G144" s="1">
        <f t="shared" si="13"/>
        <v>16.29</v>
      </c>
      <c r="H144" s="1">
        <f t="shared" si="14"/>
        <v>0.65297123960316672</v>
      </c>
      <c r="I144" s="1">
        <f t="shared" si="10"/>
        <v>-5.0000000000000711E-2</v>
      </c>
      <c r="J144" s="1">
        <f t="shared" si="11"/>
        <v>0.16000000000000014</v>
      </c>
      <c r="K144" s="1"/>
    </row>
    <row r="145" spans="1:11" x14ac:dyDescent="0.25">
      <c r="A145">
        <v>1939</v>
      </c>
      <c r="B145" t="s">
        <v>2</v>
      </c>
      <c r="C145">
        <v>24.84</v>
      </c>
      <c r="D145">
        <v>8.76</v>
      </c>
      <c r="E145" s="1">
        <f t="shared" si="12"/>
        <v>24.925000000000001</v>
      </c>
      <c r="F145" s="1">
        <f t="shared" si="12"/>
        <v>8.7174999999999994</v>
      </c>
      <c r="G145" s="1">
        <f t="shared" si="13"/>
        <v>16.207500000000003</v>
      </c>
      <c r="H145" s="1">
        <f t="shared" si="14"/>
        <v>0.65025075225677043</v>
      </c>
      <c r="I145" s="1">
        <f t="shared" si="10"/>
        <v>-7.0000000000000284E-2</v>
      </c>
      <c r="J145" s="1">
        <f t="shared" si="11"/>
        <v>-9.9999999999999645E-2</v>
      </c>
      <c r="K145" s="1"/>
    </row>
    <row r="146" spans="1:11" x14ac:dyDescent="0.25">
      <c r="A146">
        <v>1940</v>
      </c>
      <c r="B146" t="s">
        <v>2</v>
      </c>
      <c r="C146">
        <v>24.92</v>
      </c>
      <c r="D146">
        <v>8.76</v>
      </c>
      <c r="E146" s="1">
        <f t="shared" si="12"/>
        <v>24.907500000000002</v>
      </c>
      <c r="F146" s="1">
        <f t="shared" si="12"/>
        <v>8.77</v>
      </c>
      <c r="G146" s="1">
        <f t="shared" si="13"/>
        <v>16.137500000000003</v>
      </c>
      <c r="H146" s="1">
        <f t="shared" si="14"/>
        <v>0.6478972197129379</v>
      </c>
      <c r="I146" s="1">
        <f t="shared" si="10"/>
        <v>8.0000000000001847E-2</v>
      </c>
      <c r="J146" s="1">
        <f t="shared" si="11"/>
        <v>0</v>
      </c>
      <c r="K146" s="1"/>
    </row>
    <row r="147" spans="1:11" x14ac:dyDescent="0.25">
      <c r="A147">
        <v>1941</v>
      </c>
      <c r="B147" t="s">
        <v>2</v>
      </c>
      <c r="C147">
        <v>25.55</v>
      </c>
      <c r="D147">
        <v>8.77</v>
      </c>
      <c r="E147" s="1">
        <f t="shared" si="12"/>
        <v>25.055</v>
      </c>
      <c r="F147" s="1">
        <f t="shared" si="12"/>
        <v>8.7874999999999979</v>
      </c>
      <c r="G147" s="1">
        <f t="shared" si="13"/>
        <v>16.267500000000002</v>
      </c>
      <c r="H147" s="1">
        <f t="shared" si="14"/>
        <v>0.64927160247455606</v>
      </c>
      <c r="I147" s="1">
        <f t="shared" si="10"/>
        <v>0.62999999999999901</v>
      </c>
      <c r="J147" s="1">
        <f t="shared" si="11"/>
        <v>9.9999999999997868E-3</v>
      </c>
      <c r="K147" s="1"/>
    </row>
    <row r="148" spans="1:11" x14ac:dyDescent="0.25">
      <c r="A148">
        <v>1942</v>
      </c>
      <c r="B148" t="s">
        <v>2</v>
      </c>
      <c r="C148">
        <v>25.23</v>
      </c>
      <c r="D148">
        <v>8.73</v>
      </c>
      <c r="E148" s="1">
        <f t="shared" si="12"/>
        <v>25.135000000000002</v>
      </c>
      <c r="F148" s="1">
        <f t="shared" si="12"/>
        <v>8.754999999999999</v>
      </c>
      <c r="G148" s="1">
        <f t="shared" si="13"/>
        <v>16.380000000000003</v>
      </c>
      <c r="H148" s="1">
        <f t="shared" si="14"/>
        <v>0.65168092301571523</v>
      </c>
      <c r="I148" s="1">
        <f t="shared" si="10"/>
        <v>-0.32000000000000028</v>
      </c>
      <c r="J148" s="1">
        <f t="shared" si="11"/>
        <v>-3.9999999999999147E-2</v>
      </c>
      <c r="K148" s="1"/>
    </row>
    <row r="149" spans="1:11" x14ac:dyDescent="0.25">
      <c r="A149">
        <v>1943</v>
      </c>
      <c r="B149" t="s">
        <v>2</v>
      </c>
      <c r="C149">
        <v>24.69</v>
      </c>
      <c r="D149">
        <v>8.76</v>
      </c>
      <c r="E149" s="1">
        <f t="shared" si="12"/>
        <v>25.0975</v>
      </c>
      <c r="F149" s="1">
        <f t="shared" si="12"/>
        <v>8.7550000000000008</v>
      </c>
      <c r="G149" s="1">
        <f t="shared" si="13"/>
        <v>16.342500000000001</v>
      </c>
      <c r="H149" s="1">
        <f t="shared" si="14"/>
        <v>0.65116047415081191</v>
      </c>
      <c r="I149" s="1">
        <f t="shared" si="10"/>
        <v>-0.53999999999999915</v>
      </c>
      <c r="J149" s="1">
        <f t="shared" si="11"/>
        <v>2.9999999999999361E-2</v>
      </c>
      <c r="K149" s="1"/>
    </row>
    <row r="150" spans="1:11" x14ac:dyDescent="0.25">
      <c r="A150">
        <v>1944</v>
      </c>
      <c r="B150" t="s">
        <v>2</v>
      </c>
      <c r="C150">
        <v>24.92</v>
      </c>
      <c r="D150">
        <v>8.85</v>
      </c>
      <c r="E150" s="1">
        <f t="shared" si="12"/>
        <v>25.0975</v>
      </c>
      <c r="F150" s="1">
        <f t="shared" si="12"/>
        <v>8.7774999999999999</v>
      </c>
      <c r="G150" s="1">
        <f t="shared" si="13"/>
        <v>16.32</v>
      </c>
      <c r="H150" s="1">
        <f t="shared" si="14"/>
        <v>0.65026397051499152</v>
      </c>
      <c r="I150" s="1">
        <f t="shared" si="10"/>
        <v>0.23000000000000043</v>
      </c>
      <c r="J150" s="1">
        <f t="shared" si="11"/>
        <v>8.9999999999999858E-2</v>
      </c>
      <c r="K150" s="1"/>
    </row>
    <row r="151" spans="1:11" x14ac:dyDescent="0.25">
      <c r="A151">
        <v>1945</v>
      </c>
      <c r="B151" t="s">
        <v>2</v>
      </c>
      <c r="C151">
        <v>25.05</v>
      </c>
      <c r="D151">
        <v>8.58</v>
      </c>
      <c r="E151" s="1">
        <f t="shared" si="12"/>
        <v>24.9725</v>
      </c>
      <c r="F151" s="1">
        <f t="shared" si="12"/>
        <v>8.73</v>
      </c>
      <c r="G151" s="1">
        <f t="shared" si="13"/>
        <v>16.2425</v>
      </c>
      <c r="H151" s="1">
        <f t="shared" si="14"/>
        <v>0.65041545700270298</v>
      </c>
      <c r="I151" s="1">
        <f t="shared" si="10"/>
        <v>0.12999999999999901</v>
      </c>
      <c r="J151" s="1">
        <f t="shared" si="11"/>
        <v>-0.26999999999999957</v>
      </c>
      <c r="K151" s="1"/>
    </row>
    <row r="152" spans="1:11" x14ac:dyDescent="0.25">
      <c r="A152">
        <v>1946</v>
      </c>
      <c r="B152" t="s">
        <v>2</v>
      </c>
      <c r="C152">
        <v>24.97</v>
      </c>
      <c r="D152">
        <v>8.68</v>
      </c>
      <c r="E152" s="1">
        <f t="shared" si="12"/>
        <v>24.907499999999999</v>
      </c>
      <c r="F152" s="1">
        <f t="shared" si="12"/>
        <v>8.7174999999999994</v>
      </c>
      <c r="G152" s="1">
        <f t="shared" si="13"/>
        <v>16.189999999999998</v>
      </c>
      <c r="H152" s="1">
        <f t="shared" si="14"/>
        <v>0.65000501856870418</v>
      </c>
      <c r="I152" s="1">
        <f t="shared" si="10"/>
        <v>-8.0000000000001847E-2</v>
      </c>
      <c r="J152" s="1">
        <f t="shared" si="11"/>
        <v>9.9999999999999645E-2</v>
      </c>
      <c r="K152" s="1"/>
    </row>
    <row r="153" spans="1:11" x14ac:dyDescent="0.25">
      <c r="A153">
        <v>1947</v>
      </c>
      <c r="B153" t="s">
        <v>2</v>
      </c>
      <c r="C153">
        <v>25.02</v>
      </c>
      <c r="D153">
        <v>8.8000000000000007</v>
      </c>
      <c r="E153" s="1">
        <f t="shared" si="12"/>
        <v>24.99</v>
      </c>
      <c r="F153" s="1">
        <f t="shared" si="12"/>
        <v>8.7274999999999991</v>
      </c>
      <c r="G153" s="1">
        <f t="shared" si="13"/>
        <v>16.262499999999999</v>
      </c>
      <c r="H153" s="1">
        <f t="shared" si="14"/>
        <v>0.65076030412164865</v>
      </c>
      <c r="I153" s="1">
        <f t="shared" si="10"/>
        <v>5.0000000000000711E-2</v>
      </c>
      <c r="J153" s="1">
        <f t="shared" si="11"/>
        <v>0.12000000000000099</v>
      </c>
      <c r="K153" s="1"/>
    </row>
    <row r="154" spans="1:11" x14ac:dyDescent="0.25">
      <c r="A154">
        <v>1948</v>
      </c>
      <c r="B154" t="s">
        <v>2</v>
      </c>
      <c r="C154">
        <v>25.21</v>
      </c>
      <c r="D154">
        <v>8.75</v>
      </c>
      <c r="E154" s="1">
        <f t="shared" si="12"/>
        <v>25.0625</v>
      </c>
      <c r="F154" s="1">
        <f t="shared" si="12"/>
        <v>8.7025000000000006</v>
      </c>
      <c r="G154" s="1">
        <f t="shared" si="13"/>
        <v>16.36</v>
      </c>
      <c r="H154" s="1">
        <f t="shared" si="14"/>
        <v>0.65276807980049878</v>
      </c>
      <c r="I154" s="1">
        <f t="shared" si="10"/>
        <v>0.19000000000000128</v>
      </c>
      <c r="J154" s="1">
        <f t="shared" si="11"/>
        <v>-5.0000000000000711E-2</v>
      </c>
      <c r="K154" s="1"/>
    </row>
    <row r="155" spans="1:11" x14ac:dyDescent="0.25">
      <c r="A155">
        <v>1949</v>
      </c>
      <c r="B155" t="s">
        <v>2</v>
      </c>
      <c r="C155">
        <v>24.92</v>
      </c>
      <c r="D155">
        <v>8.59</v>
      </c>
      <c r="E155" s="1">
        <f t="shared" si="12"/>
        <v>25.029999999999998</v>
      </c>
      <c r="F155" s="1">
        <f t="shared" si="12"/>
        <v>8.7050000000000001</v>
      </c>
      <c r="G155" s="1">
        <f t="shared" si="13"/>
        <v>16.324999999999996</v>
      </c>
      <c r="H155" s="1">
        <f t="shared" si="14"/>
        <v>0.65221733919296832</v>
      </c>
      <c r="I155" s="1">
        <f t="shared" si="10"/>
        <v>-0.28999999999999915</v>
      </c>
      <c r="J155" s="1">
        <f t="shared" si="11"/>
        <v>-0.16000000000000014</v>
      </c>
      <c r="K155" s="1"/>
    </row>
    <row r="156" spans="1:11" x14ac:dyDescent="0.25">
      <c r="A156">
        <v>1950</v>
      </c>
      <c r="B156" t="s">
        <v>2</v>
      </c>
      <c r="C156">
        <v>24.85</v>
      </c>
      <c r="D156">
        <v>8.3699999999999992</v>
      </c>
      <c r="E156" s="1">
        <f t="shared" si="12"/>
        <v>25</v>
      </c>
      <c r="F156" s="1">
        <f t="shared" si="12"/>
        <v>8.6274999999999995</v>
      </c>
      <c r="G156" s="1">
        <f t="shared" si="13"/>
        <v>16.372500000000002</v>
      </c>
      <c r="H156" s="1">
        <f t="shared" si="14"/>
        <v>0.65490000000000004</v>
      </c>
      <c r="I156" s="1">
        <f t="shared" si="10"/>
        <v>-7.0000000000000284E-2</v>
      </c>
      <c r="J156" s="1">
        <f t="shared" si="11"/>
        <v>-0.22000000000000064</v>
      </c>
      <c r="K156" s="1"/>
    </row>
    <row r="157" spans="1:11" x14ac:dyDescent="0.25">
      <c r="A157">
        <v>1951</v>
      </c>
      <c r="B157" t="s">
        <v>2</v>
      </c>
      <c r="C157">
        <v>25.03</v>
      </c>
      <c r="D157">
        <v>8.6300000000000008</v>
      </c>
      <c r="E157" s="1">
        <f t="shared" si="12"/>
        <v>25.002500000000001</v>
      </c>
      <c r="F157" s="1">
        <f t="shared" si="12"/>
        <v>8.5850000000000009</v>
      </c>
      <c r="G157" s="1">
        <f t="shared" si="13"/>
        <v>16.4175</v>
      </c>
      <c r="H157" s="1">
        <f t="shared" si="14"/>
        <v>0.6566343365663434</v>
      </c>
      <c r="I157" s="1">
        <f t="shared" si="10"/>
        <v>0.17999999999999972</v>
      </c>
      <c r="J157" s="1">
        <f t="shared" si="11"/>
        <v>0.26000000000000156</v>
      </c>
      <c r="K157" s="1"/>
    </row>
    <row r="158" spans="1:11" x14ac:dyDescent="0.25">
      <c r="A158">
        <v>1952</v>
      </c>
      <c r="B158" t="s">
        <v>2</v>
      </c>
      <c r="C158">
        <v>25.12</v>
      </c>
      <c r="D158">
        <v>8.64</v>
      </c>
      <c r="E158" s="1">
        <f t="shared" si="12"/>
        <v>24.980000000000004</v>
      </c>
      <c r="F158" s="1">
        <f t="shared" si="12"/>
        <v>8.557500000000001</v>
      </c>
      <c r="G158" s="1">
        <f t="shared" si="13"/>
        <v>16.422500000000003</v>
      </c>
      <c r="H158" s="1">
        <f t="shared" si="14"/>
        <v>0.65742594075260208</v>
      </c>
      <c r="I158" s="1">
        <f t="shared" si="10"/>
        <v>8.9999999999999858E-2</v>
      </c>
      <c r="J158" s="1">
        <f t="shared" si="11"/>
        <v>9.9999999999997868E-3</v>
      </c>
      <c r="K158" s="1"/>
    </row>
    <row r="159" spans="1:11" x14ac:dyDescent="0.25">
      <c r="A159">
        <v>1953</v>
      </c>
      <c r="B159" t="s">
        <v>2</v>
      </c>
      <c r="C159">
        <v>25.18</v>
      </c>
      <c r="D159">
        <v>8.8699999999999992</v>
      </c>
      <c r="E159" s="1">
        <f t="shared" si="12"/>
        <v>25.045000000000002</v>
      </c>
      <c r="F159" s="1">
        <f t="shared" si="12"/>
        <v>8.6274999999999995</v>
      </c>
      <c r="G159" s="1">
        <f t="shared" si="13"/>
        <v>16.417500000000004</v>
      </c>
      <c r="H159" s="1">
        <f t="shared" si="14"/>
        <v>0.65552006388500705</v>
      </c>
      <c r="I159" s="1">
        <f t="shared" si="10"/>
        <v>5.9999999999998721E-2</v>
      </c>
      <c r="J159" s="1">
        <f t="shared" si="11"/>
        <v>0.22999999999999865</v>
      </c>
      <c r="K159" s="1"/>
    </row>
    <row r="160" spans="1:11" x14ac:dyDescent="0.25">
      <c r="A160">
        <v>1954</v>
      </c>
      <c r="B160" t="s">
        <v>2</v>
      </c>
      <c r="C160">
        <v>24.92</v>
      </c>
      <c r="D160">
        <v>8.56</v>
      </c>
      <c r="E160" s="1">
        <f t="shared" si="12"/>
        <v>25.062500000000004</v>
      </c>
      <c r="F160" s="1">
        <f t="shared" si="12"/>
        <v>8.6750000000000007</v>
      </c>
      <c r="G160" s="1">
        <f t="shared" si="13"/>
        <v>16.387500000000003</v>
      </c>
      <c r="H160" s="1">
        <f t="shared" si="14"/>
        <v>0.65386533665835411</v>
      </c>
      <c r="I160" s="1">
        <f t="shared" si="10"/>
        <v>-0.25999999999999801</v>
      </c>
      <c r="J160" s="1">
        <f t="shared" si="11"/>
        <v>-0.30999999999999872</v>
      </c>
      <c r="K160" s="1"/>
    </row>
    <row r="161" spans="1:11" x14ac:dyDescent="0.25">
      <c r="A161">
        <v>1955</v>
      </c>
      <c r="B161" t="s">
        <v>2</v>
      </c>
      <c r="C161">
        <v>24.78</v>
      </c>
      <c r="D161">
        <v>8.6300000000000008</v>
      </c>
      <c r="E161" s="1">
        <f t="shared" si="12"/>
        <v>25</v>
      </c>
      <c r="F161" s="1">
        <f t="shared" si="12"/>
        <v>8.6750000000000007</v>
      </c>
      <c r="G161" s="1">
        <f t="shared" si="13"/>
        <v>16.324999999999999</v>
      </c>
      <c r="H161" s="1">
        <f t="shared" si="14"/>
        <v>0.65300000000000002</v>
      </c>
      <c r="I161" s="1">
        <f t="shared" si="10"/>
        <v>-0.14000000000000057</v>
      </c>
      <c r="J161" s="1">
        <f t="shared" si="11"/>
        <v>7.0000000000000284E-2</v>
      </c>
      <c r="K161" s="1"/>
    </row>
    <row r="162" spans="1:11" x14ac:dyDescent="0.25">
      <c r="A162">
        <v>1956</v>
      </c>
      <c r="B162" t="s">
        <v>2</v>
      </c>
      <c r="C162">
        <v>24.73</v>
      </c>
      <c r="D162">
        <v>8.2799999999999994</v>
      </c>
      <c r="E162" s="1">
        <f t="shared" si="12"/>
        <v>24.9025</v>
      </c>
      <c r="F162" s="1">
        <f t="shared" si="12"/>
        <v>8.5850000000000009</v>
      </c>
      <c r="G162" s="1">
        <f t="shared" si="13"/>
        <v>16.317499999999999</v>
      </c>
      <c r="H162" s="1">
        <f t="shared" si="14"/>
        <v>0.6552554964361007</v>
      </c>
      <c r="I162" s="1">
        <f t="shared" si="10"/>
        <v>-5.0000000000000711E-2</v>
      </c>
      <c r="J162" s="1">
        <f t="shared" si="11"/>
        <v>-0.35000000000000142</v>
      </c>
      <c r="K162" s="1"/>
    </row>
    <row r="163" spans="1:11" x14ac:dyDescent="0.25">
      <c r="A163">
        <v>1957</v>
      </c>
      <c r="B163" t="s">
        <v>2</v>
      </c>
      <c r="C163">
        <v>25.11</v>
      </c>
      <c r="D163">
        <v>8.73</v>
      </c>
      <c r="E163" s="1">
        <f t="shared" si="12"/>
        <v>24.885000000000002</v>
      </c>
      <c r="F163" s="1">
        <f t="shared" si="12"/>
        <v>8.5500000000000007</v>
      </c>
      <c r="G163" s="1">
        <f t="shared" si="13"/>
        <v>16.335000000000001</v>
      </c>
      <c r="H163" s="1">
        <f t="shared" si="14"/>
        <v>0.65641952983725138</v>
      </c>
      <c r="I163" s="1">
        <f t="shared" si="10"/>
        <v>0.37999999999999901</v>
      </c>
      <c r="J163" s="1">
        <f t="shared" si="11"/>
        <v>0.45000000000000107</v>
      </c>
      <c r="K163" s="1"/>
    </row>
    <row r="164" spans="1:11" x14ac:dyDescent="0.25">
      <c r="A164">
        <v>1958</v>
      </c>
      <c r="B164" t="s">
        <v>2</v>
      </c>
      <c r="C164">
        <v>25.29</v>
      </c>
      <c r="D164">
        <v>8.77</v>
      </c>
      <c r="E164" s="1">
        <f t="shared" si="12"/>
        <v>24.977499999999999</v>
      </c>
      <c r="F164" s="1">
        <f t="shared" si="12"/>
        <v>8.6024999999999991</v>
      </c>
      <c r="G164" s="1">
        <f t="shared" si="13"/>
        <v>16.375</v>
      </c>
      <c r="H164" s="1">
        <f t="shared" si="14"/>
        <v>0.65559003102792512</v>
      </c>
      <c r="I164" s="1">
        <f t="shared" si="10"/>
        <v>0.17999999999999972</v>
      </c>
      <c r="J164" s="1">
        <f t="shared" si="11"/>
        <v>3.9999999999999147E-2</v>
      </c>
      <c r="K164" s="1"/>
    </row>
    <row r="165" spans="1:11" x14ac:dyDescent="0.25">
      <c r="A165">
        <v>1959</v>
      </c>
      <c r="B165" t="s">
        <v>2</v>
      </c>
      <c r="C165">
        <v>25.24</v>
      </c>
      <c r="D165">
        <v>8.73</v>
      </c>
      <c r="E165" s="1">
        <f t="shared" si="12"/>
        <v>25.092499999999998</v>
      </c>
      <c r="F165" s="1">
        <f t="shared" si="12"/>
        <v>8.6274999999999995</v>
      </c>
      <c r="G165" s="1">
        <f t="shared" si="13"/>
        <v>16.464999999999996</v>
      </c>
      <c r="H165" s="1">
        <f t="shared" si="14"/>
        <v>0.65617216299691139</v>
      </c>
      <c r="I165" s="1">
        <f t="shared" si="10"/>
        <v>-5.0000000000000711E-2</v>
      </c>
      <c r="J165" s="1">
        <f t="shared" si="11"/>
        <v>-3.9999999999999147E-2</v>
      </c>
      <c r="K165" s="1"/>
    </row>
    <row r="166" spans="1:11" x14ac:dyDescent="0.25">
      <c r="A166">
        <v>1960</v>
      </c>
      <c r="B166" t="s">
        <v>2</v>
      </c>
      <c r="C166">
        <v>25.07</v>
      </c>
      <c r="D166">
        <v>8.58</v>
      </c>
      <c r="E166" s="1">
        <f t="shared" si="12"/>
        <v>25.177500000000002</v>
      </c>
      <c r="F166" s="1">
        <f t="shared" si="12"/>
        <v>8.7025000000000006</v>
      </c>
      <c r="G166" s="1">
        <f t="shared" si="13"/>
        <v>16.475000000000001</v>
      </c>
      <c r="H166" s="1">
        <f t="shared" si="14"/>
        <v>0.65435408598947475</v>
      </c>
      <c r="I166" s="1">
        <f t="shared" si="10"/>
        <v>-0.16999999999999815</v>
      </c>
      <c r="J166" s="1">
        <f t="shared" si="11"/>
        <v>-0.15000000000000036</v>
      </c>
      <c r="K166" s="1"/>
    </row>
    <row r="167" spans="1:11" x14ac:dyDescent="0.25">
      <c r="A167">
        <v>1961</v>
      </c>
      <c r="B167" t="s">
        <v>2</v>
      </c>
      <c r="C167">
        <v>24.97</v>
      </c>
      <c r="D167">
        <v>8.8000000000000007</v>
      </c>
      <c r="E167" s="1">
        <f t="shared" si="12"/>
        <v>25.142499999999998</v>
      </c>
      <c r="F167" s="1">
        <f t="shared" si="12"/>
        <v>8.7199999999999989</v>
      </c>
      <c r="G167" s="1">
        <f t="shared" si="13"/>
        <v>16.422499999999999</v>
      </c>
      <c r="H167" s="1">
        <f t="shared" si="14"/>
        <v>0.65317689171721194</v>
      </c>
      <c r="I167" s="1">
        <f t="shared" si="10"/>
        <v>-0.10000000000000142</v>
      </c>
      <c r="J167" s="1">
        <f t="shared" si="11"/>
        <v>0.22000000000000064</v>
      </c>
      <c r="K167" s="1"/>
    </row>
    <row r="168" spans="1:11" x14ac:dyDescent="0.25">
      <c r="A168">
        <v>1962</v>
      </c>
      <c r="B168" t="s">
        <v>2</v>
      </c>
      <c r="C168">
        <v>24.9</v>
      </c>
      <c r="D168">
        <v>8.75</v>
      </c>
      <c r="E168" s="1">
        <f t="shared" si="12"/>
        <v>25.045000000000002</v>
      </c>
      <c r="F168" s="1">
        <f t="shared" si="12"/>
        <v>8.7149999999999999</v>
      </c>
      <c r="G168" s="1">
        <f t="shared" si="13"/>
        <v>16.330000000000002</v>
      </c>
      <c r="H168" s="1">
        <f t="shared" si="14"/>
        <v>0.65202635256538233</v>
      </c>
      <c r="I168" s="1">
        <f t="shared" si="10"/>
        <v>-7.0000000000000284E-2</v>
      </c>
      <c r="J168" s="1">
        <f t="shared" si="11"/>
        <v>-5.0000000000000711E-2</v>
      </c>
      <c r="K168" s="1"/>
    </row>
    <row r="169" spans="1:11" x14ac:dyDescent="0.25">
      <c r="A169">
        <v>1963</v>
      </c>
      <c r="B169" t="s">
        <v>2</v>
      </c>
      <c r="C169">
        <v>25.04</v>
      </c>
      <c r="D169">
        <v>8.86</v>
      </c>
      <c r="E169" s="1">
        <f t="shared" si="12"/>
        <v>24.994999999999997</v>
      </c>
      <c r="F169" s="1">
        <f t="shared" si="12"/>
        <v>8.7475000000000005</v>
      </c>
      <c r="G169" s="1">
        <f t="shared" si="13"/>
        <v>16.247499999999995</v>
      </c>
      <c r="H169" s="1">
        <f t="shared" si="14"/>
        <v>0.65003000600120009</v>
      </c>
      <c r="I169" s="1">
        <f t="shared" si="10"/>
        <v>0.14000000000000057</v>
      </c>
      <c r="J169" s="1">
        <f t="shared" si="11"/>
        <v>0.10999999999999943</v>
      </c>
      <c r="K169" s="1"/>
    </row>
    <row r="170" spans="1:11" x14ac:dyDescent="0.25">
      <c r="A170">
        <v>1964</v>
      </c>
      <c r="B170" t="s">
        <v>2</v>
      </c>
      <c r="C170">
        <v>25.09</v>
      </c>
      <c r="D170">
        <v>8.41</v>
      </c>
      <c r="E170" s="1">
        <f t="shared" si="12"/>
        <v>25</v>
      </c>
      <c r="F170" s="1">
        <f t="shared" si="12"/>
        <v>8.7050000000000001</v>
      </c>
      <c r="G170" s="1">
        <f t="shared" si="13"/>
        <v>16.295000000000002</v>
      </c>
      <c r="H170" s="1">
        <f t="shared" si="14"/>
        <v>0.65180000000000005</v>
      </c>
      <c r="I170" s="1">
        <f t="shared" si="10"/>
        <v>5.0000000000000711E-2</v>
      </c>
      <c r="J170" s="1">
        <f t="shared" si="11"/>
        <v>-0.44999999999999929</v>
      </c>
      <c r="K170" s="1"/>
    </row>
    <row r="171" spans="1:11" x14ac:dyDescent="0.25">
      <c r="A171">
        <v>1965</v>
      </c>
      <c r="B171" t="s">
        <v>2</v>
      </c>
      <c r="C171">
        <v>25.04</v>
      </c>
      <c r="D171">
        <v>8.5299999999999994</v>
      </c>
      <c r="E171" s="1">
        <f t="shared" si="12"/>
        <v>25.017499999999998</v>
      </c>
      <c r="F171" s="1">
        <f t="shared" si="12"/>
        <v>8.6374999999999993</v>
      </c>
      <c r="G171" s="1">
        <f t="shared" si="13"/>
        <v>16.38</v>
      </c>
      <c r="H171" s="1">
        <f t="shared" si="14"/>
        <v>0.65474168082342366</v>
      </c>
      <c r="I171" s="1">
        <f t="shared" si="10"/>
        <v>-5.0000000000000711E-2</v>
      </c>
      <c r="J171" s="1">
        <f t="shared" si="11"/>
        <v>0.11999999999999922</v>
      </c>
      <c r="K171" s="1"/>
    </row>
    <row r="172" spans="1:11" x14ac:dyDescent="0.25">
      <c r="A172">
        <v>1966</v>
      </c>
      <c r="B172" t="s">
        <v>2</v>
      </c>
      <c r="C172">
        <v>25.32</v>
      </c>
      <c r="D172">
        <v>8.6</v>
      </c>
      <c r="E172" s="1">
        <f t="shared" si="12"/>
        <v>25.122499999999995</v>
      </c>
      <c r="F172" s="1">
        <f t="shared" si="12"/>
        <v>8.6</v>
      </c>
      <c r="G172" s="1">
        <f t="shared" si="13"/>
        <v>16.522499999999994</v>
      </c>
      <c r="H172" s="1">
        <f t="shared" si="14"/>
        <v>0.65767738083391369</v>
      </c>
      <c r="I172" s="1">
        <f t="shared" si="10"/>
        <v>0.28000000000000114</v>
      </c>
      <c r="J172" s="1">
        <f t="shared" si="11"/>
        <v>7.0000000000000284E-2</v>
      </c>
      <c r="K172" s="1"/>
    </row>
    <row r="173" spans="1:11" x14ac:dyDescent="0.25">
      <c r="A173">
        <v>1967</v>
      </c>
      <c r="B173" t="s">
        <v>2</v>
      </c>
      <c r="C173">
        <v>24.87</v>
      </c>
      <c r="D173">
        <v>8.6999999999999993</v>
      </c>
      <c r="E173" s="1">
        <f t="shared" si="12"/>
        <v>25.08</v>
      </c>
      <c r="F173" s="1">
        <f t="shared" si="12"/>
        <v>8.5599999999999987</v>
      </c>
      <c r="G173" s="1">
        <f t="shared" si="13"/>
        <v>16.52</v>
      </c>
      <c r="H173" s="1">
        <f t="shared" si="14"/>
        <v>0.65869218500797455</v>
      </c>
      <c r="I173" s="1">
        <f t="shared" si="10"/>
        <v>-0.44999999999999929</v>
      </c>
      <c r="J173" s="1">
        <f t="shared" si="11"/>
        <v>9.9999999999999645E-2</v>
      </c>
      <c r="K173" s="1"/>
    </row>
    <row r="174" spans="1:11" x14ac:dyDescent="0.25">
      <c r="A174">
        <v>1968</v>
      </c>
      <c r="B174" t="s">
        <v>2</v>
      </c>
      <c r="C174">
        <v>25</v>
      </c>
      <c r="D174">
        <v>8.52</v>
      </c>
      <c r="E174" s="1">
        <f t="shared" si="12"/>
        <v>25.057500000000001</v>
      </c>
      <c r="F174" s="1">
        <f t="shared" si="12"/>
        <v>8.5874999999999986</v>
      </c>
      <c r="G174" s="1">
        <f t="shared" si="13"/>
        <v>16.470000000000002</v>
      </c>
      <c r="H174" s="1">
        <f t="shared" si="14"/>
        <v>0.65728823705477413</v>
      </c>
      <c r="I174" s="1">
        <f t="shared" si="10"/>
        <v>0.12999999999999901</v>
      </c>
      <c r="J174" s="1">
        <f t="shared" si="11"/>
        <v>-0.17999999999999972</v>
      </c>
      <c r="K174" s="1"/>
    </row>
    <row r="175" spans="1:11" x14ac:dyDescent="0.25">
      <c r="A175">
        <v>1969</v>
      </c>
      <c r="B175" t="s">
        <v>2</v>
      </c>
      <c r="C175">
        <v>25.36</v>
      </c>
      <c r="D175">
        <v>8.6</v>
      </c>
      <c r="E175" s="1">
        <f t="shared" si="12"/>
        <v>25.137499999999999</v>
      </c>
      <c r="F175" s="1">
        <f t="shared" si="12"/>
        <v>8.6049999999999986</v>
      </c>
      <c r="G175" s="1">
        <f t="shared" si="13"/>
        <v>16.532499999999999</v>
      </c>
      <c r="H175" s="1">
        <f t="shared" si="14"/>
        <v>0.65768274490303325</v>
      </c>
      <c r="I175" s="1">
        <f t="shared" si="10"/>
        <v>0.35999999999999943</v>
      </c>
      <c r="J175" s="1">
        <f t="shared" si="11"/>
        <v>8.0000000000000071E-2</v>
      </c>
      <c r="K175" s="1"/>
    </row>
    <row r="176" spans="1:11" x14ac:dyDescent="0.25">
      <c r="A176">
        <v>1970</v>
      </c>
      <c r="B176" t="s">
        <v>2</v>
      </c>
      <c r="C176">
        <v>24.95</v>
      </c>
      <c r="D176">
        <v>8.6999999999999993</v>
      </c>
      <c r="E176" s="1">
        <f t="shared" si="12"/>
        <v>25.045000000000002</v>
      </c>
      <c r="F176" s="1">
        <f t="shared" si="12"/>
        <v>8.629999999999999</v>
      </c>
      <c r="G176" s="1">
        <f t="shared" si="13"/>
        <v>16.415000000000003</v>
      </c>
      <c r="H176" s="1">
        <f t="shared" si="14"/>
        <v>0.65542024356158923</v>
      </c>
      <c r="I176" s="1">
        <f t="shared" si="10"/>
        <v>-0.41000000000000014</v>
      </c>
      <c r="J176" s="1">
        <f t="shared" si="11"/>
        <v>9.9999999999999645E-2</v>
      </c>
      <c r="K176" s="1"/>
    </row>
    <row r="177" spans="1:11" x14ac:dyDescent="0.25">
      <c r="A177">
        <v>1971</v>
      </c>
      <c r="B177" t="s">
        <v>2</v>
      </c>
      <c r="C177">
        <v>24.74</v>
      </c>
      <c r="D177">
        <v>8.6</v>
      </c>
      <c r="E177" s="1">
        <f t="shared" si="12"/>
        <v>25.012499999999999</v>
      </c>
      <c r="F177" s="1">
        <f t="shared" si="12"/>
        <v>8.6049999999999986</v>
      </c>
      <c r="G177" s="1">
        <f t="shared" si="13"/>
        <v>16.407499999999999</v>
      </c>
      <c r="H177" s="1">
        <f t="shared" si="14"/>
        <v>0.65597201399300342</v>
      </c>
      <c r="I177" s="1">
        <f t="shared" si="10"/>
        <v>-0.21000000000000085</v>
      </c>
      <c r="J177" s="1">
        <f t="shared" si="11"/>
        <v>-9.9999999999999645E-2</v>
      </c>
      <c r="K177" s="1"/>
    </row>
    <row r="178" spans="1:11" x14ac:dyDescent="0.25">
      <c r="A178">
        <v>1972</v>
      </c>
      <c r="B178" t="s">
        <v>2</v>
      </c>
      <c r="C178">
        <v>25.22</v>
      </c>
      <c r="D178">
        <v>8.5</v>
      </c>
      <c r="E178" s="1">
        <f t="shared" si="12"/>
        <v>25.067499999999999</v>
      </c>
      <c r="F178" s="1">
        <f t="shared" si="12"/>
        <v>8.6</v>
      </c>
      <c r="G178" s="1">
        <f t="shared" si="13"/>
        <v>16.467500000000001</v>
      </c>
      <c r="H178" s="1">
        <f t="shared" si="14"/>
        <v>0.6569262989927197</v>
      </c>
      <c r="I178" s="1">
        <f t="shared" si="10"/>
        <v>0.48000000000000043</v>
      </c>
      <c r="J178" s="1">
        <f t="shared" si="11"/>
        <v>-9.9999999999999645E-2</v>
      </c>
      <c r="K178" s="1"/>
    </row>
    <row r="179" spans="1:11" x14ac:dyDescent="0.25">
      <c r="A179">
        <v>1973</v>
      </c>
      <c r="B179" t="s">
        <v>2</v>
      </c>
      <c r="C179">
        <v>25.4</v>
      </c>
      <c r="D179">
        <v>8.9499999999999993</v>
      </c>
      <c r="E179" s="1">
        <f t="shared" si="12"/>
        <v>25.077500000000001</v>
      </c>
      <c r="F179" s="1">
        <f t="shared" si="12"/>
        <v>8.6875</v>
      </c>
      <c r="G179" s="1">
        <f t="shared" si="13"/>
        <v>16.39</v>
      </c>
      <c r="H179" s="1">
        <f t="shared" si="14"/>
        <v>0.65357392084537935</v>
      </c>
      <c r="I179" s="1">
        <f t="shared" si="10"/>
        <v>0.17999999999999972</v>
      </c>
      <c r="J179" s="1">
        <f t="shared" si="11"/>
        <v>0.44999999999999929</v>
      </c>
      <c r="K179" s="1"/>
    </row>
    <row r="180" spans="1:11" x14ac:dyDescent="0.25">
      <c r="A180">
        <v>1974</v>
      </c>
      <c r="B180" t="s">
        <v>2</v>
      </c>
      <c r="C180">
        <v>24.94</v>
      </c>
      <c r="D180">
        <v>8.4700000000000006</v>
      </c>
      <c r="E180" s="1">
        <f t="shared" si="12"/>
        <v>25.074999999999996</v>
      </c>
      <c r="F180" s="1">
        <f t="shared" si="12"/>
        <v>8.6300000000000008</v>
      </c>
      <c r="G180" s="1">
        <f t="shared" si="13"/>
        <v>16.444999999999993</v>
      </c>
      <c r="H180" s="1">
        <f t="shared" si="14"/>
        <v>0.65583250249252223</v>
      </c>
      <c r="I180" s="1">
        <f t="shared" si="10"/>
        <v>-0.4599999999999973</v>
      </c>
      <c r="J180" s="1">
        <f t="shared" si="11"/>
        <v>-0.47999999999999865</v>
      </c>
      <c r="K180" s="1"/>
    </row>
    <row r="181" spans="1:11" x14ac:dyDescent="0.25">
      <c r="A181">
        <v>1975</v>
      </c>
      <c r="B181" t="s">
        <v>2</v>
      </c>
      <c r="C181">
        <v>24.86</v>
      </c>
      <c r="D181">
        <v>8.74</v>
      </c>
      <c r="E181" s="1">
        <f t="shared" si="12"/>
        <v>25.105</v>
      </c>
      <c r="F181" s="1">
        <f t="shared" si="12"/>
        <v>8.6650000000000009</v>
      </c>
      <c r="G181" s="1">
        <f t="shared" si="13"/>
        <v>16.439999999999998</v>
      </c>
      <c r="H181" s="1">
        <f t="shared" si="14"/>
        <v>0.65484963154750042</v>
      </c>
      <c r="I181" s="1">
        <f t="shared" si="10"/>
        <v>-8.0000000000001847E-2</v>
      </c>
      <c r="J181" s="1">
        <f t="shared" si="11"/>
        <v>0.26999999999999957</v>
      </c>
      <c r="K181" s="1"/>
    </row>
    <row r="182" spans="1:11" x14ac:dyDescent="0.25">
      <c r="A182">
        <v>1976</v>
      </c>
      <c r="B182" t="s">
        <v>2</v>
      </c>
      <c r="C182">
        <v>25.13</v>
      </c>
      <c r="D182">
        <v>8.35</v>
      </c>
      <c r="E182" s="1">
        <f t="shared" si="12"/>
        <v>25.0825</v>
      </c>
      <c r="F182" s="1">
        <f t="shared" si="12"/>
        <v>8.6275000000000013</v>
      </c>
      <c r="G182" s="1">
        <f t="shared" si="13"/>
        <v>16.454999999999998</v>
      </c>
      <c r="H182" s="1">
        <f t="shared" si="14"/>
        <v>0.65603508422206713</v>
      </c>
      <c r="I182" s="1">
        <f t="shared" si="10"/>
        <v>0.26999999999999957</v>
      </c>
      <c r="J182" s="1">
        <f t="shared" si="11"/>
        <v>-0.39000000000000057</v>
      </c>
      <c r="K182" s="1"/>
    </row>
    <row r="183" spans="1:11" x14ac:dyDescent="0.25">
      <c r="A183">
        <v>1977</v>
      </c>
      <c r="B183" t="s">
        <v>2</v>
      </c>
      <c r="C183">
        <v>25.2</v>
      </c>
      <c r="D183">
        <v>8.85</v>
      </c>
      <c r="E183" s="1">
        <f t="shared" si="12"/>
        <v>25.032499999999999</v>
      </c>
      <c r="F183" s="1">
        <f t="shared" si="12"/>
        <v>8.6025000000000009</v>
      </c>
      <c r="G183" s="1">
        <f t="shared" si="13"/>
        <v>16.43</v>
      </c>
      <c r="H183" s="1">
        <f t="shared" si="14"/>
        <v>0.65634674922600622</v>
      </c>
      <c r="I183" s="1">
        <f t="shared" si="10"/>
        <v>7.0000000000000284E-2</v>
      </c>
      <c r="J183" s="1">
        <f t="shared" si="11"/>
        <v>0.5</v>
      </c>
      <c r="K183" s="1"/>
    </row>
    <row r="184" spans="1:11" x14ac:dyDescent="0.25">
      <c r="A184">
        <v>1978</v>
      </c>
      <c r="B184" t="s">
        <v>2</v>
      </c>
      <c r="C184">
        <v>25.07</v>
      </c>
      <c r="D184">
        <v>8.69</v>
      </c>
      <c r="E184" s="1">
        <f t="shared" si="12"/>
        <v>25.064999999999998</v>
      </c>
      <c r="F184" s="1">
        <f t="shared" si="12"/>
        <v>8.6574999999999989</v>
      </c>
      <c r="G184" s="1">
        <f t="shared" si="13"/>
        <v>16.407499999999999</v>
      </c>
      <c r="H184" s="1">
        <f t="shared" si="14"/>
        <v>0.65459804508278474</v>
      </c>
      <c r="I184" s="1">
        <f t="shared" si="10"/>
        <v>-0.12999999999999901</v>
      </c>
      <c r="J184" s="1">
        <f t="shared" si="11"/>
        <v>-0.16000000000000014</v>
      </c>
      <c r="K184" s="1"/>
    </row>
    <row r="185" spans="1:11" x14ac:dyDescent="0.25">
      <c r="A185">
        <v>1979</v>
      </c>
      <c r="B185" t="s">
        <v>2</v>
      </c>
      <c r="C185">
        <v>25.44</v>
      </c>
      <c r="D185">
        <v>8.73</v>
      </c>
      <c r="E185" s="1">
        <f t="shared" si="12"/>
        <v>25.21</v>
      </c>
      <c r="F185" s="1">
        <f t="shared" si="12"/>
        <v>8.6550000000000011</v>
      </c>
      <c r="G185" s="1">
        <f t="shared" si="13"/>
        <v>16.555</v>
      </c>
      <c r="H185" s="1">
        <f t="shared" si="14"/>
        <v>0.65668385561285203</v>
      </c>
      <c r="I185" s="1">
        <f t="shared" si="10"/>
        <v>0.37000000000000099</v>
      </c>
      <c r="J185" s="1">
        <f t="shared" si="11"/>
        <v>4.0000000000000924E-2</v>
      </c>
      <c r="K185" s="1"/>
    </row>
    <row r="186" spans="1:11" x14ac:dyDescent="0.25">
      <c r="A186">
        <v>1980</v>
      </c>
      <c r="B186" t="s">
        <v>2</v>
      </c>
      <c r="C186">
        <v>25.45</v>
      </c>
      <c r="D186">
        <v>8.98</v>
      </c>
      <c r="E186" s="1">
        <f t="shared" si="12"/>
        <v>25.29</v>
      </c>
      <c r="F186" s="1">
        <f t="shared" si="12"/>
        <v>8.8125</v>
      </c>
      <c r="G186" s="1">
        <f t="shared" si="13"/>
        <v>16.477499999999999</v>
      </c>
      <c r="H186" s="1">
        <f t="shared" si="14"/>
        <v>0.6515421115065243</v>
      </c>
      <c r="I186" s="1">
        <f t="shared" si="10"/>
        <v>9.9999999999980105E-3</v>
      </c>
      <c r="J186" s="1">
        <f t="shared" si="11"/>
        <v>0.25</v>
      </c>
      <c r="K186" s="1"/>
    </row>
    <row r="187" spans="1:11" x14ac:dyDescent="0.25">
      <c r="A187">
        <v>1981</v>
      </c>
      <c r="B187" t="s">
        <v>2</v>
      </c>
      <c r="C187">
        <v>25.17</v>
      </c>
      <c r="D187">
        <v>9.17</v>
      </c>
      <c r="E187" s="1">
        <f t="shared" si="12"/>
        <v>25.282500000000002</v>
      </c>
      <c r="F187" s="1">
        <f t="shared" si="12"/>
        <v>8.8925000000000001</v>
      </c>
      <c r="G187" s="1">
        <f t="shared" si="13"/>
        <v>16.39</v>
      </c>
      <c r="H187" s="1">
        <f t="shared" si="14"/>
        <v>0.6482744981706714</v>
      </c>
      <c r="I187" s="1">
        <f t="shared" si="10"/>
        <v>-0.27999999999999758</v>
      </c>
      <c r="J187" s="1">
        <f t="shared" si="11"/>
        <v>0.1899999999999995</v>
      </c>
      <c r="K187" s="1"/>
    </row>
    <row r="188" spans="1:11" x14ac:dyDescent="0.25">
      <c r="A188">
        <v>1982</v>
      </c>
      <c r="B188" t="s">
        <v>2</v>
      </c>
      <c r="C188">
        <v>25.42</v>
      </c>
      <c r="D188">
        <v>8.64</v>
      </c>
      <c r="E188" s="1">
        <f t="shared" si="12"/>
        <v>25.37</v>
      </c>
      <c r="F188" s="1">
        <f t="shared" si="12"/>
        <v>8.8800000000000008</v>
      </c>
      <c r="G188" s="1">
        <f t="shared" si="13"/>
        <v>16.490000000000002</v>
      </c>
      <c r="H188" s="1">
        <f t="shared" si="14"/>
        <v>0.64998029168309035</v>
      </c>
      <c r="I188" s="1">
        <f t="shared" si="10"/>
        <v>0.25</v>
      </c>
      <c r="J188" s="1">
        <f t="shared" si="11"/>
        <v>-0.52999999999999936</v>
      </c>
      <c r="K188" s="1"/>
    </row>
    <row r="189" spans="1:11" x14ac:dyDescent="0.25">
      <c r="A189">
        <v>1983</v>
      </c>
      <c r="B189" t="s">
        <v>2</v>
      </c>
      <c r="C189">
        <v>25.59</v>
      </c>
      <c r="D189">
        <v>9.0299999999999994</v>
      </c>
      <c r="E189" s="1">
        <f t="shared" si="12"/>
        <v>25.407500000000002</v>
      </c>
      <c r="F189" s="1">
        <f t="shared" si="12"/>
        <v>8.9550000000000001</v>
      </c>
      <c r="G189" s="1">
        <f t="shared" si="13"/>
        <v>16.452500000000001</v>
      </c>
      <c r="H189" s="1">
        <f t="shared" si="14"/>
        <v>0.64754501623536354</v>
      </c>
      <c r="I189" s="1">
        <f t="shared" si="10"/>
        <v>0.16999999999999815</v>
      </c>
      <c r="J189" s="1">
        <f t="shared" si="11"/>
        <v>0.38999999999999879</v>
      </c>
      <c r="K189" s="1"/>
    </row>
    <row r="190" spans="1:11" x14ac:dyDescent="0.25">
      <c r="A190">
        <v>1984</v>
      </c>
      <c r="B190" t="s">
        <v>2</v>
      </c>
      <c r="C190">
        <v>25.08</v>
      </c>
      <c r="D190">
        <v>8.69</v>
      </c>
      <c r="E190" s="1">
        <f t="shared" si="12"/>
        <v>25.315000000000001</v>
      </c>
      <c r="F190" s="1">
        <f t="shared" si="12"/>
        <v>8.8825000000000003</v>
      </c>
      <c r="G190" s="1">
        <f t="shared" si="13"/>
        <v>16.432500000000001</v>
      </c>
      <c r="H190" s="1">
        <f t="shared" si="14"/>
        <v>0.64912107446178158</v>
      </c>
      <c r="I190" s="1">
        <f t="shared" si="10"/>
        <v>-0.51000000000000156</v>
      </c>
      <c r="J190" s="1">
        <f t="shared" si="11"/>
        <v>-0.33999999999999986</v>
      </c>
      <c r="K190" s="1"/>
    </row>
    <row r="191" spans="1:11" x14ac:dyDescent="0.25">
      <c r="A191">
        <v>1985</v>
      </c>
      <c r="B191" t="s">
        <v>2</v>
      </c>
      <c r="C191">
        <v>25.31</v>
      </c>
      <c r="D191">
        <v>8.66</v>
      </c>
      <c r="E191" s="1">
        <f t="shared" si="12"/>
        <v>25.35</v>
      </c>
      <c r="F191" s="1">
        <f t="shared" si="12"/>
        <v>8.754999999999999</v>
      </c>
      <c r="G191" s="1">
        <f t="shared" si="13"/>
        <v>16.595000000000002</v>
      </c>
      <c r="H191" s="1">
        <f t="shared" si="14"/>
        <v>0.65463510848126238</v>
      </c>
      <c r="I191" s="1">
        <f t="shared" si="10"/>
        <v>0.23000000000000043</v>
      </c>
      <c r="J191" s="1">
        <f t="shared" si="11"/>
        <v>-2.9999999999999361E-2</v>
      </c>
      <c r="K191" s="1"/>
    </row>
    <row r="192" spans="1:11" x14ac:dyDescent="0.25">
      <c r="A192">
        <v>1986</v>
      </c>
      <c r="B192" t="s">
        <v>2</v>
      </c>
      <c r="C192">
        <v>25.51</v>
      </c>
      <c r="D192">
        <v>8.83</v>
      </c>
      <c r="E192" s="1">
        <f t="shared" si="12"/>
        <v>25.372500000000002</v>
      </c>
      <c r="F192" s="1">
        <f t="shared" si="12"/>
        <v>8.8025000000000002</v>
      </c>
      <c r="G192" s="1">
        <f t="shared" si="13"/>
        <v>16.57</v>
      </c>
      <c r="H192" s="1">
        <f t="shared" si="14"/>
        <v>0.65306926790816822</v>
      </c>
      <c r="I192" s="1">
        <f t="shared" si="10"/>
        <v>0.20000000000000284</v>
      </c>
      <c r="J192" s="1">
        <f t="shared" si="11"/>
        <v>0.16999999999999993</v>
      </c>
      <c r="K192" s="1"/>
    </row>
    <row r="193" spans="1:11" x14ac:dyDescent="0.25">
      <c r="A193">
        <v>1987</v>
      </c>
      <c r="B193" t="s">
        <v>2</v>
      </c>
      <c r="C193">
        <v>25.81</v>
      </c>
      <c r="D193">
        <v>8.99</v>
      </c>
      <c r="E193" s="1">
        <f t="shared" si="12"/>
        <v>25.427500000000002</v>
      </c>
      <c r="F193" s="1">
        <f t="shared" si="12"/>
        <v>8.7925000000000004</v>
      </c>
      <c r="G193" s="1">
        <f t="shared" si="13"/>
        <v>16.635000000000002</v>
      </c>
      <c r="H193" s="1">
        <f t="shared" si="14"/>
        <v>0.654212958411169</v>
      </c>
      <c r="I193" s="1">
        <f t="shared" si="10"/>
        <v>0.29999999999999716</v>
      </c>
      <c r="J193" s="1">
        <f t="shared" si="11"/>
        <v>0.16000000000000014</v>
      </c>
      <c r="K193" s="1"/>
    </row>
    <row r="194" spans="1:11" x14ac:dyDescent="0.25">
      <c r="A194">
        <v>1988</v>
      </c>
      <c r="B194" t="s">
        <v>2</v>
      </c>
      <c r="C194">
        <v>25.5</v>
      </c>
      <c r="D194">
        <v>9.1999999999999993</v>
      </c>
      <c r="E194" s="1">
        <f t="shared" si="12"/>
        <v>25.532499999999999</v>
      </c>
      <c r="F194" s="1">
        <f t="shared" si="12"/>
        <v>8.9200000000000017</v>
      </c>
      <c r="G194" s="1">
        <f t="shared" si="13"/>
        <v>16.612499999999997</v>
      </c>
      <c r="H194" s="1">
        <f t="shared" si="14"/>
        <v>0.65064133946930369</v>
      </c>
      <c r="I194" s="1">
        <f t="shared" si="10"/>
        <v>-0.30999999999999872</v>
      </c>
      <c r="J194" s="1">
        <f t="shared" si="11"/>
        <v>0.20999999999999908</v>
      </c>
      <c r="K194" s="1"/>
    </row>
    <row r="195" spans="1:11" x14ac:dyDescent="0.25">
      <c r="A195">
        <v>1989</v>
      </c>
      <c r="B195" t="s">
        <v>2</v>
      </c>
      <c r="C195">
        <v>25.2</v>
      </c>
      <c r="D195">
        <v>8.92</v>
      </c>
      <c r="E195" s="1">
        <f t="shared" si="12"/>
        <v>25.504999999999999</v>
      </c>
      <c r="F195" s="1">
        <f t="shared" si="12"/>
        <v>8.9849999999999994</v>
      </c>
      <c r="G195" s="1">
        <f t="shared" si="13"/>
        <v>16.52</v>
      </c>
      <c r="H195" s="1">
        <f t="shared" si="14"/>
        <v>0.64771613409135465</v>
      </c>
      <c r="I195" s="1">
        <f t="shared" si="10"/>
        <v>-0.30000000000000071</v>
      </c>
      <c r="J195" s="1">
        <f t="shared" si="11"/>
        <v>-0.27999999999999936</v>
      </c>
      <c r="K195" s="1"/>
    </row>
    <row r="196" spans="1:11" x14ac:dyDescent="0.25">
      <c r="A196">
        <v>1990</v>
      </c>
      <c r="B196" t="s">
        <v>2</v>
      </c>
      <c r="C196">
        <v>25.25</v>
      </c>
      <c r="D196">
        <v>9.23</v>
      </c>
      <c r="E196" s="1">
        <f t="shared" si="12"/>
        <v>25.44</v>
      </c>
      <c r="F196" s="1">
        <f t="shared" si="12"/>
        <v>9.0850000000000009</v>
      </c>
      <c r="G196" s="1">
        <f t="shared" si="13"/>
        <v>16.355</v>
      </c>
      <c r="H196" s="1">
        <f t="shared" si="14"/>
        <v>0.64288522012578619</v>
      </c>
      <c r="I196" s="1">
        <f t="shared" ref="I196:I218" si="15">C196-C195</f>
        <v>5.0000000000000711E-2</v>
      </c>
      <c r="J196" s="1">
        <f t="shared" ref="J196:J218" si="16">D196-D195</f>
        <v>0.3100000000000005</v>
      </c>
      <c r="K196" s="1"/>
    </row>
    <row r="197" spans="1:11" x14ac:dyDescent="0.25">
      <c r="A197">
        <v>1991</v>
      </c>
      <c r="B197" t="s">
        <v>2</v>
      </c>
      <c r="C197">
        <v>25.49</v>
      </c>
      <c r="D197">
        <v>9.18</v>
      </c>
      <c r="E197" s="1">
        <f t="shared" ref="E197:F219" si="17">AVERAGE(C194:C197)</f>
        <v>25.36</v>
      </c>
      <c r="F197" s="1">
        <f t="shared" si="17"/>
        <v>9.1325000000000003</v>
      </c>
      <c r="G197" s="1">
        <f t="shared" si="13"/>
        <v>16.227499999999999</v>
      </c>
      <c r="H197" s="1">
        <f t="shared" si="14"/>
        <v>0.6398856466876971</v>
      </c>
      <c r="I197" s="1">
        <f t="shared" si="15"/>
        <v>0.23999999999999844</v>
      </c>
      <c r="J197" s="1">
        <f t="shared" si="16"/>
        <v>-5.0000000000000711E-2</v>
      </c>
      <c r="K197" s="1"/>
    </row>
    <row r="198" spans="1:11" x14ac:dyDescent="0.25">
      <c r="A198">
        <v>1992</v>
      </c>
      <c r="B198" t="s">
        <v>2</v>
      </c>
      <c r="C198">
        <v>25.16</v>
      </c>
      <c r="D198">
        <v>8.84</v>
      </c>
      <c r="E198" s="1">
        <f t="shared" si="17"/>
        <v>25.274999999999999</v>
      </c>
      <c r="F198" s="1">
        <f t="shared" si="17"/>
        <v>9.0425000000000004</v>
      </c>
      <c r="G198" s="1">
        <f t="shared" ref="G198:G219" si="18">E198-F198</f>
        <v>16.232499999999998</v>
      </c>
      <c r="H198" s="1">
        <f t="shared" ref="H198:H219" si="19">G198/E198</f>
        <v>0.64223541048466859</v>
      </c>
      <c r="I198" s="1">
        <f t="shared" si="15"/>
        <v>-0.32999999999999829</v>
      </c>
      <c r="J198" s="1">
        <f t="shared" si="16"/>
        <v>-0.33999999999999986</v>
      </c>
      <c r="K198" s="1"/>
    </row>
    <row r="199" spans="1:11" x14ac:dyDescent="0.25">
      <c r="A199">
        <v>1993</v>
      </c>
      <c r="B199" t="s">
        <v>2</v>
      </c>
      <c r="C199">
        <v>25.22</v>
      </c>
      <c r="D199">
        <v>8.8699999999999992</v>
      </c>
      <c r="E199" s="1">
        <f t="shared" si="17"/>
        <v>25.279999999999998</v>
      </c>
      <c r="F199" s="1">
        <f t="shared" si="17"/>
        <v>9.0299999999999994</v>
      </c>
      <c r="G199" s="1">
        <f t="shared" si="18"/>
        <v>16.25</v>
      </c>
      <c r="H199" s="1">
        <f t="shared" si="19"/>
        <v>0.64280063291139244</v>
      </c>
      <c r="I199" s="1">
        <f t="shared" si="15"/>
        <v>5.9999999999998721E-2</v>
      </c>
      <c r="J199" s="1">
        <f t="shared" si="16"/>
        <v>2.9999999999999361E-2</v>
      </c>
      <c r="K199" s="1"/>
    </row>
    <row r="200" spans="1:11" x14ac:dyDescent="0.25">
      <c r="A200">
        <v>1994</v>
      </c>
      <c r="B200" t="s">
        <v>2</v>
      </c>
      <c r="C200">
        <v>25.22</v>
      </c>
      <c r="D200">
        <v>9.0399999999999991</v>
      </c>
      <c r="E200" s="1">
        <f t="shared" si="17"/>
        <v>25.272500000000001</v>
      </c>
      <c r="F200" s="1">
        <f t="shared" si="17"/>
        <v>8.9824999999999999</v>
      </c>
      <c r="G200" s="1">
        <f t="shared" si="18"/>
        <v>16.29</v>
      </c>
      <c r="H200" s="1">
        <f t="shared" si="19"/>
        <v>0.64457414185379358</v>
      </c>
      <c r="I200" s="1">
        <f t="shared" si="15"/>
        <v>0</v>
      </c>
      <c r="J200" s="1">
        <f t="shared" si="16"/>
        <v>0.16999999999999993</v>
      </c>
      <c r="K200" s="1"/>
    </row>
    <row r="201" spans="1:11" x14ac:dyDescent="0.25">
      <c r="A201">
        <v>1995</v>
      </c>
      <c r="B201" t="s">
        <v>2</v>
      </c>
      <c r="C201">
        <v>25.44</v>
      </c>
      <c r="D201">
        <v>9.35</v>
      </c>
      <c r="E201" s="1">
        <f t="shared" si="17"/>
        <v>25.259999999999998</v>
      </c>
      <c r="F201" s="1">
        <f t="shared" si="17"/>
        <v>9.0250000000000004</v>
      </c>
      <c r="G201" s="1">
        <f t="shared" si="18"/>
        <v>16.234999999999999</v>
      </c>
      <c r="H201" s="1">
        <f t="shared" si="19"/>
        <v>0.6427157561361837</v>
      </c>
      <c r="I201" s="1">
        <f t="shared" si="15"/>
        <v>0.22000000000000242</v>
      </c>
      <c r="J201" s="1">
        <f t="shared" si="16"/>
        <v>0.3100000000000005</v>
      </c>
      <c r="K201" s="1"/>
    </row>
    <row r="202" spans="1:11" x14ac:dyDescent="0.25">
      <c r="A202">
        <v>1996</v>
      </c>
      <c r="B202" t="s">
        <v>2</v>
      </c>
      <c r="C202">
        <v>25.41</v>
      </c>
      <c r="D202">
        <v>9.0399999999999991</v>
      </c>
      <c r="E202" s="1">
        <f t="shared" si="17"/>
        <v>25.322499999999998</v>
      </c>
      <c r="F202" s="1">
        <f t="shared" si="17"/>
        <v>9.0749999999999993</v>
      </c>
      <c r="G202" s="1">
        <f t="shared" si="18"/>
        <v>16.247499999999999</v>
      </c>
      <c r="H202" s="1">
        <f t="shared" si="19"/>
        <v>0.64162306249382961</v>
      </c>
      <c r="I202" s="1">
        <f t="shared" si="15"/>
        <v>-3.0000000000001137E-2</v>
      </c>
      <c r="J202" s="1">
        <f t="shared" si="16"/>
        <v>-0.3100000000000005</v>
      </c>
      <c r="K202" s="1"/>
    </row>
    <row r="203" spans="1:11" x14ac:dyDescent="0.25">
      <c r="A203">
        <v>1997</v>
      </c>
      <c r="B203" t="s">
        <v>2</v>
      </c>
      <c r="C203">
        <v>25.68</v>
      </c>
      <c r="D203">
        <v>9.1999999999999993</v>
      </c>
      <c r="E203" s="1">
        <f t="shared" si="17"/>
        <v>25.4375</v>
      </c>
      <c r="F203" s="1">
        <f t="shared" si="17"/>
        <v>9.1574999999999989</v>
      </c>
      <c r="G203" s="1">
        <f t="shared" si="18"/>
        <v>16.28</v>
      </c>
      <c r="H203" s="1">
        <f t="shared" si="19"/>
        <v>0.64</v>
      </c>
      <c r="I203" s="1">
        <f t="shared" si="15"/>
        <v>0.26999999999999957</v>
      </c>
      <c r="J203" s="1">
        <f t="shared" si="16"/>
        <v>0.16000000000000014</v>
      </c>
      <c r="K203" s="1"/>
    </row>
    <row r="204" spans="1:11" x14ac:dyDescent="0.25">
      <c r="A204">
        <v>1998</v>
      </c>
      <c r="B204" t="s">
        <v>2</v>
      </c>
      <c r="C204">
        <v>26.01</v>
      </c>
      <c r="D204">
        <v>9.52</v>
      </c>
      <c r="E204" s="1">
        <f t="shared" si="17"/>
        <v>25.635000000000002</v>
      </c>
      <c r="F204" s="1">
        <f t="shared" si="17"/>
        <v>9.2774999999999999</v>
      </c>
      <c r="G204" s="1">
        <f t="shared" si="18"/>
        <v>16.357500000000002</v>
      </c>
      <c r="H204" s="1">
        <f t="shared" si="19"/>
        <v>0.6380924517261557</v>
      </c>
      <c r="I204" s="1">
        <f t="shared" si="15"/>
        <v>0.33000000000000185</v>
      </c>
      <c r="J204" s="1">
        <f t="shared" si="16"/>
        <v>0.32000000000000028</v>
      </c>
      <c r="K204" s="1"/>
    </row>
    <row r="205" spans="1:11" x14ac:dyDescent="0.25">
      <c r="A205">
        <v>1999</v>
      </c>
      <c r="B205" t="s">
        <v>2</v>
      </c>
      <c r="C205">
        <v>25.29</v>
      </c>
      <c r="D205">
        <v>9.2899999999999991</v>
      </c>
      <c r="E205" s="1">
        <f t="shared" si="17"/>
        <v>25.597500000000004</v>
      </c>
      <c r="F205" s="1">
        <f t="shared" si="17"/>
        <v>9.2624999999999993</v>
      </c>
      <c r="G205" s="1">
        <f t="shared" si="18"/>
        <v>16.335000000000004</v>
      </c>
      <c r="H205" s="1">
        <f t="shared" si="19"/>
        <v>0.63814825666569008</v>
      </c>
      <c r="I205" s="1">
        <f t="shared" si="15"/>
        <v>-0.72000000000000242</v>
      </c>
      <c r="J205" s="1">
        <f t="shared" si="16"/>
        <v>-0.23000000000000043</v>
      </c>
      <c r="K205" s="1"/>
    </row>
    <row r="206" spans="1:11" x14ac:dyDescent="0.25">
      <c r="A206">
        <v>2000</v>
      </c>
      <c r="B206" t="s">
        <v>2</v>
      </c>
      <c r="C206">
        <v>25.34</v>
      </c>
      <c r="D206">
        <v>9.1999999999999993</v>
      </c>
      <c r="E206" s="1">
        <f t="shared" si="17"/>
        <v>25.58</v>
      </c>
      <c r="F206" s="1">
        <f t="shared" si="17"/>
        <v>9.3024999999999984</v>
      </c>
      <c r="G206" s="1">
        <f t="shared" si="18"/>
        <v>16.2775</v>
      </c>
      <c r="H206" s="1">
        <f t="shared" si="19"/>
        <v>0.63633698201720101</v>
      </c>
      <c r="I206" s="1">
        <f t="shared" si="15"/>
        <v>5.0000000000000711E-2</v>
      </c>
      <c r="J206" s="1">
        <f t="shared" si="16"/>
        <v>-8.9999999999999858E-2</v>
      </c>
      <c r="K206" s="1"/>
    </row>
    <row r="207" spans="1:11" x14ac:dyDescent="0.25">
      <c r="A207">
        <v>2001</v>
      </c>
      <c r="B207" t="s">
        <v>2</v>
      </c>
      <c r="C207">
        <v>25.53</v>
      </c>
      <c r="D207">
        <v>9.41</v>
      </c>
      <c r="E207" s="1">
        <f t="shared" si="17"/>
        <v>25.5425</v>
      </c>
      <c r="F207" s="1">
        <f t="shared" si="17"/>
        <v>9.3550000000000004</v>
      </c>
      <c r="G207" s="1">
        <f t="shared" si="18"/>
        <v>16.1875</v>
      </c>
      <c r="H207" s="1">
        <f t="shared" si="19"/>
        <v>0.63374767544288935</v>
      </c>
      <c r="I207" s="1">
        <f t="shared" si="15"/>
        <v>0.19000000000000128</v>
      </c>
      <c r="J207" s="1">
        <f t="shared" si="16"/>
        <v>0.21000000000000085</v>
      </c>
      <c r="K207" s="1"/>
    </row>
    <row r="208" spans="1:11" x14ac:dyDescent="0.25">
      <c r="A208">
        <v>2002</v>
      </c>
      <c r="B208" t="s">
        <v>2</v>
      </c>
      <c r="C208">
        <v>25.76</v>
      </c>
      <c r="D208">
        <v>9.57</v>
      </c>
      <c r="E208" s="1">
        <f t="shared" si="17"/>
        <v>25.48</v>
      </c>
      <c r="F208" s="1">
        <f t="shared" si="17"/>
        <v>9.3674999999999997</v>
      </c>
      <c r="G208" s="1">
        <f t="shared" si="18"/>
        <v>16.112500000000001</v>
      </c>
      <c r="H208" s="1">
        <f t="shared" si="19"/>
        <v>0.63235871271585564</v>
      </c>
      <c r="I208" s="1">
        <f t="shared" si="15"/>
        <v>0.23000000000000043</v>
      </c>
      <c r="J208" s="1">
        <f t="shared" si="16"/>
        <v>0.16000000000000014</v>
      </c>
      <c r="K208" s="1"/>
    </row>
    <row r="209" spans="1:11" x14ac:dyDescent="0.25">
      <c r="A209">
        <v>2003</v>
      </c>
      <c r="B209" t="s">
        <v>2</v>
      </c>
      <c r="C209">
        <v>25.92</v>
      </c>
      <c r="D209">
        <v>9.5299999999999994</v>
      </c>
      <c r="E209" s="1">
        <f t="shared" si="17"/>
        <v>25.637500000000003</v>
      </c>
      <c r="F209" s="1">
        <f t="shared" si="17"/>
        <v>9.4275000000000002</v>
      </c>
      <c r="G209" s="1">
        <f t="shared" si="18"/>
        <v>16.21</v>
      </c>
      <c r="H209" s="1">
        <f t="shared" si="19"/>
        <v>0.63227693807898577</v>
      </c>
      <c r="I209" s="1">
        <f t="shared" si="15"/>
        <v>0.16000000000000014</v>
      </c>
      <c r="J209" s="1">
        <f t="shared" si="16"/>
        <v>-4.0000000000000924E-2</v>
      </c>
      <c r="K209" s="1"/>
    </row>
    <row r="210" spans="1:11" x14ac:dyDescent="0.25">
      <c r="A210">
        <v>2004</v>
      </c>
      <c r="B210" t="s">
        <v>2</v>
      </c>
      <c r="C210">
        <v>25.25</v>
      </c>
      <c r="D210">
        <v>9.32</v>
      </c>
      <c r="E210" s="1">
        <f t="shared" si="17"/>
        <v>25.615000000000002</v>
      </c>
      <c r="F210" s="1">
        <f t="shared" si="17"/>
        <v>9.4574999999999996</v>
      </c>
      <c r="G210" s="1">
        <f t="shared" si="18"/>
        <v>16.157500000000002</v>
      </c>
      <c r="H210" s="1">
        <f t="shared" si="19"/>
        <v>0.63078274448565297</v>
      </c>
      <c r="I210" s="1">
        <f t="shared" si="15"/>
        <v>-0.67000000000000171</v>
      </c>
      <c r="J210" s="1">
        <f t="shared" si="16"/>
        <v>-0.20999999999999908</v>
      </c>
      <c r="K210" s="1"/>
    </row>
    <row r="211" spans="1:11" x14ac:dyDescent="0.25">
      <c r="A211">
        <v>2005</v>
      </c>
      <c r="B211" t="s">
        <v>2</v>
      </c>
      <c r="C211">
        <v>25.48</v>
      </c>
      <c r="D211">
        <v>9.6999999999999993</v>
      </c>
      <c r="E211" s="1">
        <f t="shared" si="17"/>
        <v>25.602500000000003</v>
      </c>
      <c r="F211" s="1">
        <f t="shared" si="17"/>
        <v>9.5300000000000011</v>
      </c>
      <c r="G211" s="1">
        <f t="shared" si="18"/>
        <v>16.072500000000002</v>
      </c>
      <c r="H211" s="1">
        <f t="shared" si="19"/>
        <v>0.62777072551508639</v>
      </c>
      <c r="I211" s="1">
        <f t="shared" si="15"/>
        <v>0.23000000000000043</v>
      </c>
      <c r="J211" s="1">
        <f t="shared" si="16"/>
        <v>0.37999999999999901</v>
      </c>
      <c r="K211" s="1"/>
    </row>
    <row r="212" spans="1:11" x14ac:dyDescent="0.25">
      <c r="A212">
        <v>2006</v>
      </c>
      <c r="B212" t="s">
        <v>2</v>
      </c>
      <c r="C212">
        <v>25.42</v>
      </c>
      <c r="D212">
        <v>9.5299999999999994</v>
      </c>
      <c r="E212" s="1">
        <f t="shared" si="17"/>
        <v>25.517500000000002</v>
      </c>
      <c r="F212" s="1">
        <f t="shared" si="17"/>
        <v>9.52</v>
      </c>
      <c r="G212" s="1">
        <f t="shared" si="18"/>
        <v>15.997500000000002</v>
      </c>
      <c r="H212" s="1">
        <f t="shared" si="19"/>
        <v>0.62692270010776918</v>
      </c>
      <c r="I212" s="1">
        <f t="shared" si="15"/>
        <v>-5.9999999999998721E-2</v>
      </c>
      <c r="J212" s="1">
        <f t="shared" si="16"/>
        <v>-0.16999999999999993</v>
      </c>
      <c r="K212" s="1"/>
    </row>
    <row r="213" spans="1:11" x14ac:dyDescent="0.25">
      <c r="A213">
        <v>2007</v>
      </c>
      <c r="B213" t="s">
        <v>2</v>
      </c>
      <c r="C213">
        <v>25.46</v>
      </c>
      <c r="D213">
        <v>9.73</v>
      </c>
      <c r="E213" s="1">
        <f t="shared" si="17"/>
        <v>25.402500000000003</v>
      </c>
      <c r="F213" s="1">
        <f t="shared" si="17"/>
        <v>9.57</v>
      </c>
      <c r="G213" s="1">
        <f t="shared" si="18"/>
        <v>15.832500000000003</v>
      </c>
      <c r="H213" s="1">
        <f t="shared" si="19"/>
        <v>0.62326542663123707</v>
      </c>
      <c r="I213" s="1">
        <f t="shared" si="15"/>
        <v>3.9999999999999147E-2</v>
      </c>
      <c r="J213" s="1">
        <f t="shared" si="16"/>
        <v>0.20000000000000107</v>
      </c>
      <c r="K213" s="1"/>
    </row>
    <row r="214" spans="1:11" x14ac:dyDescent="0.25">
      <c r="A214">
        <v>2008</v>
      </c>
      <c r="B214" t="s">
        <v>2</v>
      </c>
      <c r="C214">
        <v>25.35</v>
      </c>
      <c r="D214">
        <v>9.43</v>
      </c>
      <c r="E214" s="1">
        <f t="shared" si="17"/>
        <v>25.427500000000002</v>
      </c>
      <c r="F214" s="1">
        <f t="shared" si="17"/>
        <v>9.5975000000000001</v>
      </c>
      <c r="G214" s="1">
        <f t="shared" si="18"/>
        <v>15.830000000000002</v>
      </c>
      <c r="H214" s="1">
        <f t="shared" si="19"/>
        <v>0.62255432110903552</v>
      </c>
      <c r="I214" s="1">
        <f t="shared" si="15"/>
        <v>-0.10999999999999943</v>
      </c>
      <c r="J214" s="1">
        <f t="shared" si="16"/>
        <v>-0.30000000000000071</v>
      </c>
      <c r="K214" s="1"/>
    </row>
    <row r="215" spans="1:11" x14ac:dyDescent="0.25">
      <c r="A215">
        <v>2009</v>
      </c>
      <c r="B215" t="s">
        <v>2</v>
      </c>
      <c r="C215">
        <v>25.73</v>
      </c>
      <c r="D215">
        <v>9.51</v>
      </c>
      <c r="E215" s="1">
        <f t="shared" si="17"/>
        <v>25.490000000000002</v>
      </c>
      <c r="F215" s="1">
        <f t="shared" si="17"/>
        <v>9.5499999999999989</v>
      </c>
      <c r="G215" s="1">
        <f t="shared" si="18"/>
        <v>15.940000000000003</v>
      </c>
      <c r="H215" s="1">
        <f t="shared" si="19"/>
        <v>0.6253432718713221</v>
      </c>
      <c r="I215" s="1">
        <f t="shared" si="15"/>
        <v>0.37999999999999901</v>
      </c>
      <c r="J215" s="1">
        <f t="shared" si="16"/>
        <v>8.0000000000000071E-2</v>
      </c>
      <c r="K215" s="1"/>
    </row>
    <row r="216" spans="1:11" x14ac:dyDescent="0.25">
      <c r="A216">
        <v>2010</v>
      </c>
      <c r="B216" t="s">
        <v>2</v>
      </c>
      <c r="C216">
        <v>25.71</v>
      </c>
      <c r="D216">
        <v>9.6999999999999993</v>
      </c>
      <c r="E216" s="1">
        <f t="shared" si="17"/>
        <v>25.5625</v>
      </c>
      <c r="F216" s="1">
        <f t="shared" si="17"/>
        <v>9.5925000000000011</v>
      </c>
      <c r="G216" s="1">
        <f t="shared" si="18"/>
        <v>15.969999999999999</v>
      </c>
      <c r="H216" s="1">
        <f t="shared" si="19"/>
        <v>0.62474327628361859</v>
      </c>
      <c r="I216" s="1">
        <f t="shared" si="15"/>
        <v>-1.9999999999999574E-2</v>
      </c>
      <c r="J216" s="1">
        <f t="shared" si="16"/>
        <v>0.1899999999999995</v>
      </c>
      <c r="K216" s="1"/>
    </row>
    <row r="217" spans="1:11" x14ac:dyDescent="0.25">
      <c r="A217">
        <v>2011</v>
      </c>
      <c r="B217" t="s">
        <v>2</v>
      </c>
      <c r="C217">
        <v>25.36</v>
      </c>
      <c r="D217">
        <v>9.52</v>
      </c>
      <c r="E217" s="1">
        <f t="shared" si="17"/>
        <v>25.537499999999998</v>
      </c>
      <c r="F217" s="1">
        <f t="shared" si="17"/>
        <v>9.5399999999999991</v>
      </c>
      <c r="G217" s="1">
        <f t="shared" si="18"/>
        <v>15.997499999999999</v>
      </c>
      <c r="H217" s="1">
        <f t="shared" si="19"/>
        <v>0.62643171806167397</v>
      </c>
      <c r="I217" s="1">
        <f t="shared" si="15"/>
        <v>-0.35000000000000142</v>
      </c>
      <c r="J217" s="1">
        <f t="shared" si="16"/>
        <v>-0.17999999999999972</v>
      </c>
      <c r="K217" s="1"/>
    </row>
    <row r="218" spans="1:11" x14ac:dyDescent="0.25">
      <c r="A218">
        <v>2012</v>
      </c>
      <c r="B218" t="s">
        <v>2</v>
      </c>
      <c r="C218">
        <v>26.04</v>
      </c>
      <c r="D218">
        <v>9.51</v>
      </c>
      <c r="E218" s="1">
        <f t="shared" si="17"/>
        <v>25.71</v>
      </c>
      <c r="F218" s="1">
        <f t="shared" si="17"/>
        <v>9.56</v>
      </c>
      <c r="G218" s="1">
        <f t="shared" si="18"/>
        <v>16.149999999999999</v>
      </c>
      <c r="H218" s="1">
        <f t="shared" si="19"/>
        <v>0.62816024893037725</v>
      </c>
      <c r="I218" s="1">
        <f t="shared" si="15"/>
        <v>0.67999999999999972</v>
      </c>
      <c r="J218" s="1">
        <f t="shared" si="16"/>
        <v>-9.9999999999997868E-3</v>
      </c>
      <c r="K218" s="1"/>
    </row>
    <row r="219" spans="1:11" x14ac:dyDescent="0.25">
      <c r="A219">
        <v>2013</v>
      </c>
      <c r="B219" t="s">
        <v>2</v>
      </c>
      <c r="C219">
        <v>26.61</v>
      </c>
      <c r="D219">
        <v>9.61</v>
      </c>
      <c r="E219" s="1">
        <f t="shared" si="17"/>
        <v>25.93</v>
      </c>
      <c r="F219" s="1">
        <f t="shared" si="17"/>
        <v>9.5849999999999991</v>
      </c>
      <c r="G219" s="1">
        <f t="shared" si="18"/>
        <v>16.344999999999999</v>
      </c>
      <c r="H219" s="1">
        <f t="shared" si="19"/>
        <v>0.63035094485152332</v>
      </c>
      <c r="I219" s="1"/>
      <c r="J219" s="1"/>
      <c r="K219" s="1"/>
    </row>
  </sheetData>
  <autoFilter ref="A1:S219" xr:uid="{D23FC324-6A27-46F1-9ADB-9B8E950B207F}"/>
  <dataConsolidate/>
  <mergeCells count="1">
    <mergeCell ref="L12:L14"/>
  </mergeCells>
  <pageMargins left="0.7" right="0.7" top="0.75" bottom="0.75" header="0.3" footer="0.3"/>
  <pageSetup paperSize="9" orientation="portrait" horizontalDpi="4294967294" verticalDpi="0" r:id="rId1"/>
  <headerFooter>
    <oddFooter>&amp;L&amp;1#&amp;"Calibri"&amp;11&amp;K000000Information Classification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40" sqref="C40"/>
    </sheetView>
  </sheetViews>
  <sheetFormatPr defaultRowHeight="15" x14ac:dyDescent="0.25"/>
  <sheetData/>
  <pageMargins left="0.7" right="0.7" top="0.75" bottom="0.75" header="0.3" footer="0.3"/>
  <pageSetup paperSize="9" orientation="portrait" horizontalDpi="4294967294" verticalDpi="0" r:id="rId1"/>
  <headerFooter>
    <oddFooter>&amp;L&amp;1#&amp;"Calibri"&amp;11&amp;K000000Information Classification -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chanabc</dc:creator>
  <cp:lastModifiedBy>chanabc</cp:lastModifiedBy>
  <dcterms:modified xsi:type="dcterms:W3CDTF">2019-08-12T10:20:41Z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b48ca5-cbd3-4861-99c1-e88c191153ed_Enabled">
    <vt:lpwstr>True</vt:lpwstr>
  </property>
  <property fmtid="{D5CDD505-2E9C-101B-9397-08002B2CF9AE}" pid="3" name="MSIP_Label_acb48ca5-cbd3-4861-99c1-e88c191153ed_SiteId">
    <vt:lpwstr>7c917db0-71f2-438e-9554-388ffcab8764</vt:lpwstr>
  </property>
  <property fmtid="{D5CDD505-2E9C-101B-9397-08002B2CF9AE}" pid="4" name="MSIP_Label_acb48ca5-cbd3-4861-99c1-e88c191153ed_Owner">
    <vt:lpwstr>Arunkumar.Chandrasekaran@rbs.co.uk</vt:lpwstr>
  </property>
  <property fmtid="{D5CDD505-2E9C-101B-9397-08002B2CF9AE}" pid="5" name="MSIP_Label_acb48ca5-cbd3-4861-99c1-e88c191153ed_SetDate">
    <vt:lpwstr>2019-08-12T06:28:56.9903104Z</vt:lpwstr>
  </property>
  <property fmtid="{D5CDD505-2E9C-101B-9397-08002B2CF9AE}" pid="6" name="MSIP_Label_acb48ca5-cbd3-4861-99c1-e88c191153ed_Name">
    <vt:lpwstr>Internal</vt:lpwstr>
  </property>
  <property fmtid="{D5CDD505-2E9C-101B-9397-08002B2CF9AE}" pid="7" name="MSIP_Label_acb48ca5-cbd3-4861-99c1-e88c191153ed_Application">
    <vt:lpwstr>Microsoft Azure Information Protection</vt:lpwstr>
  </property>
  <property fmtid="{D5CDD505-2E9C-101B-9397-08002B2CF9AE}" pid="8" name="MSIP_Label_acb48ca5-cbd3-4861-99c1-e88c191153ed_ActionId">
    <vt:lpwstr>c4cbedae-7017-46b7-a26d-1c395755ae9c</vt:lpwstr>
  </property>
  <property fmtid="{D5CDD505-2E9C-101B-9397-08002B2CF9AE}" pid="9" name="MSIP_Label_acb48ca5-cbd3-4861-99c1-e88c191153ed_Extended_MSFT_Method">
    <vt:lpwstr>Manual</vt:lpwstr>
  </property>
  <property fmtid="{D5CDD505-2E9C-101B-9397-08002B2CF9AE}" pid="10" name="Sensitivity">
    <vt:lpwstr>Internal</vt:lpwstr>
  </property>
</Properties>
</file>