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7629"/>
  <workbookPr autoCompressPictures="0"/>
  <bookViews>
    <workbookView xWindow="0" yWindow="0" windowWidth="28840" windowHeight="16600" activeTab="1"/>
  </bookViews>
  <sheets>
    <sheet name="Results" sheetId="1" r:id="rId1"/>
    <sheet name="Sheet1" sheetId="2" r:id="rId2"/>
  </sheets>
  <calcPr calcId="140001" concurrentCalc="0"/>
  <extLs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" i="1" l="1"/>
  <c r="T3" i="1"/>
  <c r="U3" i="1"/>
  <c r="V3" i="1"/>
  <c r="N4" i="1"/>
  <c r="T4" i="1"/>
  <c r="U4" i="1"/>
  <c r="V4" i="1"/>
  <c r="N5" i="1"/>
  <c r="T5" i="1"/>
  <c r="U5" i="1"/>
  <c r="V5" i="1"/>
  <c r="N6" i="1"/>
  <c r="T6" i="1"/>
  <c r="N2" i="1"/>
  <c r="T2" i="1"/>
  <c r="U6" i="1"/>
  <c r="V6" i="1"/>
  <c r="N7" i="1"/>
  <c r="T7" i="1"/>
  <c r="U7" i="1"/>
  <c r="V7" i="1"/>
  <c r="N8" i="1"/>
  <c r="T8" i="1"/>
  <c r="U8" i="1"/>
  <c r="V8" i="1"/>
  <c r="N9" i="1"/>
  <c r="T9" i="1"/>
  <c r="U9" i="1"/>
  <c r="V9" i="1"/>
  <c r="N10" i="1"/>
  <c r="T10" i="1"/>
  <c r="U10" i="1"/>
  <c r="V10" i="1"/>
  <c r="N11" i="1"/>
  <c r="T11" i="1"/>
  <c r="U11" i="1"/>
  <c r="V11" i="1"/>
  <c r="N12" i="1"/>
  <c r="T12" i="1"/>
  <c r="U12" i="1"/>
  <c r="V12" i="1"/>
  <c r="N13" i="1"/>
  <c r="T13" i="1"/>
  <c r="U13" i="1"/>
  <c r="V13" i="1"/>
  <c r="N14" i="1"/>
  <c r="T14" i="1"/>
  <c r="U14" i="1"/>
  <c r="V14" i="1"/>
  <c r="N15" i="1"/>
  <c r="T15" i="1"/>
  <c r="U15" i="1"/>
  <c r="V15" i="1"/>
  <c r="N16" i="1"/>
  <c r="T16" i="1"/>
  <c r="U16" i="1"/>
  <c r="V16" i="1"/>
  <c r="N17" i="1"/>
  <c r="T17" i="1"/>
  <c r="U17" i="1"/>
  <c r="V17" i="1"/>
  <c r="N18" i="1"/>
  <c r="T18" i="1"/>
  <c r="U18" i="1"/>
  <c r="V18" i="1"/>
  <c r="N19" i="1"/>
  <c r="T19" i="1"/>
  <c r="U19" i="1"/>
  <c r="V19" i="1"/>
  <c r="N20" i="1"/>
  <c r="T20" i="1"/>
  <c r="U20" i="1"/>
  <c r="V20" i="1"/>
  <c r="N21" i="1"/>
  <c r="T21" i="1"/>
  <c r="U21" i="1"/>
  <c r="V21" i="1"/>
  <c r="N22" i="1"/>
  <c r="T22" i="1"/>
  <c r="U22" i="1"/>
  <c r="V22" i="1"/>
  <c r="N23" i="1"/>
  <c r="T23" i="1"/>
  <c r="U23" i="1"/>
  <c r="V23" i="1"/>
  <c r="N24" i="1"/>
  <c r="T24" i="1"/>
  <c r="U24" i="1"/>
  <c r="V24" i="1"/>
  <c r="N25" i="1"/>
  <c r="T25" i="1"/>
  <c r="U25" i="1"/>
  <c r="V25" i="1"/>
  <c r="N26" i="1"/>
  <c r="T26" i="1"/>
  <c r="U26" i="1"/>
  <c r="V26" i="1"/>
  <c r="N27" i="1"/>
  <c r="T27" i="1"/>
  <c r="U27" i="1"/>
  <c r="V27" i="1"/>
  <c r="N28" i="1"/>
  <c r="T28" i="1"/>
  <c r="U28" i="1"/>
  <c r="V28" i="1"/>
  <c r="N29" i="1"/>
  <c r="T29" i="1"/>
  <c r="U29" i="1"/>
  <c r="V29" i="1"/>
  <c r="N30" i="1"/>
  <c r="T30" i="1"/>
  <c r="U30" i="1"/>
  <c r="V30" i="1"/>
  <c r="N31" i="1"/>
  <c r="T31" i="1"/>
  <c r="U31" i="1"/>
  <c r="V31" i="1"/>
  <c r="N32" i="1"/>
  <c r="T32" i="1"/>
  <c r="U32" i="1"/>
  <c r="V32" i="1"/>
  <c r="N33" i="1"/>
  <c r="T33" i="1"/>
  <c r="U33" i="1"/>
  <c r="V33" i="1"/>
  <c r="N34" i="1"/>
  <c r="T34" i="1"/>
  <c r="U34" i="1"/>
  <c r="V34" i="1"/>
  <c r="N35" i="1"/>
  <c r="T35" i="1"/>
  <c r="U35" i="1"/>
  <c r="V35" i="1"/>
  <c r="N36" i="1"/>
  <c r="T36" i="1"/>
  <c r="U36" i="1"/>
  <c r="V36" i="1"/>
  <c r="N37" i="1"/>
  <c r="T37" i="1"/>
  <c r="U37" i="1"/>
  <c r="V37" i="1"/>
  <c r="N38" i="1"/>
  <c r="T38" i="1"/>
  <c r="U38" i="1"/>
  <c r="V38" i="1"/>
  <c r="N39" i="1"/>
  <c r="T39" i="1"/>
  <c r="U39" i="1"/>
  <c r="V39" i="1"/>
  <c r="N40" i="1"/>
  <c r="T40" i="1"/>
  <c r="U40" i="1"/>
  <c r="V40" i="1"/>
  <c r="N41" i="1"/>
  <c r="T41" i="1"/>
  <c r="U41" i="1"/>
  <c r="V41" i="1"/>
  <c r="N42" i="1"/>
  <c r="T42" i="1"/>
  <c r="U42" i="1"/>
  <c r="V42" i="1"/>
  <c r="N43" i="1"/>
  <c r="T43" i="1"/>
  <c r="U43" i="1"/>
  <c r="V43" i="1"/>
  <c r="N44" i="1"/>
  <c r="T44" i="1"/>
  <c r="U44" i="1"/>
  <c r="V44" i="1"/>
  <c r="N45" i="1"/>
  <c r="T45" i="1"/>
  <c r="U45" i="1"/>
  <c r="V45" i="1"/>
  <c r="N46" i="1"/>
  <c r="T46" i="1"/>
  <c r="U46" i="1"/>
  <c r="V46" i="1"/>
  <c r="N47" i="1"/>
  <c r="T47" i="1"/>
  <c r="U47" i="1"/>
  <c r="V47" i="1"/>
  <c r="N48" i="1"/>
  <c r="T48" i="1"/>
  <c r="U48" i="1"/>
  <c r="V48" i="1"/>
  <c r="N49" i="1"/>
  <c r="T49" i="1"/>
  <c r="U49" i="1"/>
  <c r="V49" i="1"/>
  <c r="U2" i="1"/>
  <c r="V2" i="1"/>
  <c r="Q9" i="1"/>
  <c r="Q5" i="1"/>
  <c r="R9" i="1"/>
  <c r="Q7" i="1"/>
  <c r="Q3" i="1"/>
  <c r="R7" i="1"/>
  <c r="Q8" i="1"/>
  <c r="Q4" i="1"/>
  <c r="R8" i="1"/>
  <c r="Q6" i="1"/>
  <c r="Q2" i="1"/>
  <c r="R6" i="1"/>
  <c r="Q41" i="1"/>
  <c r="Q40" i="1"/>
  <c r="Q39" i="1"/>
  <c r="Q38" i="1"/>
  <c r="Q29" i="1"/>
  <c r="Q28" i="1"/>
  <c r="Q27" i="1"/>
  <c r="Q26" i="1"/>
  <c r="Q17" i="1"/>
  <c r="Q16" i="1"/>
  <c r="Q15" i="1"/>
  <c r="Q14" i="1"/>
  <c r="Q49" i="1"/>
  <c r="R49" i="1"/>
  <c r="Q48" i="1"/>
  <c r="R48" i="1"/>
  <c r="Q47" i="1"/>
  <c r="R47" i="1"/>
  <c r="Q46" i="1"/>
  <c r="R46" i="1"/>
  <c r="Q45" i="1"/>
  <c r="R45" i="1"/>
  <c r="Q44" i="1"/>
  <c r="R44" i="1"/>
  <c r="Q43" i="1"/>
  <c r="R43" i="1"/>
  <c r="Q42" i="1"/>
  <c r="R42" i="1"/>
  <c r="R41" i="1"/>
  <c r="R40" i="1"/>
  <c r="R39" i="1"/>
  <c r="R38" i="1"/>
  <c r="Q37" i="1"/>
  <c r="R37" i="1"/>
  <c r="Q36" i="1"/>
  <c r="R36" i="1"/>
  <c r="Q35" i="1"/>
  <c r="R35" i="1"/>
  <c r="Q34" i="1"/>
  <c r="R34" i="1"/>
  <c r="Q33" i="1"/>
  <c r="R33" i="1"/>
  <c r="Q32" i="1"/>
  <c r="R32" i="1"/>
  <c r="Q31" i="1"/>
  <c r="R31" i="1"/>
  <c r="Q30" i="1"/>
  <c r="R30" i="1"/>
  <c r="R29" i="1"/>
  <c r="R28" i="1"/>
  <c r="R27" i="1"/>
  <c r="R26" i="1"/>
  <c r="Q25" i="1"/>
  <c r="R25" i="1"/>
  <c r="Q24" i="1"/>
  <c r="R24" i="1"/>
  <c r="Q23" i="1"/>
  <c r="R23" i="1"/>
  <c r="Q22" i="1"/>
  <c r="R22" i="1"/>
  <c r="Q21" i="1"/>
  <c r="R21" i="1"/>
  <c r="Q20" i="1"/>
  <c r="R20" i="1"/>
  <c r="Q19" i="1"/>
  <c r="R19" i="1"/>
  <c r="Q18" i="1"/>
  <c r="R18" i="1"/>
  <c r="R17" i="1"/>
  <c r="R16" i="1"/>
  <c r="R15" i="1"/>
  <c r="R14" i="1"/>
  <c r="Q13" i="1"/>
  <c r="R13" i="1"/>
  <c r="Q11" i="1"/>
  <c r="R11" i="1"/>
  <c r="Q12" i="1"/>
  <c r="R12" i="1"/>
  <c r="Q10" i="1"/>
  <c r="R10" i="1"/>
  <c r="R3" i="1"/>
  <c r="R4" i="1"/>
  <c r="R5" i="1"/>
  <c r="R2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S2" i="1"/>
  <c r="O2" i="1"/>
  <c r="O10" i="1"/>
  <c r="P10" i="1"/>
  <c r="O11" i="1"/>
  <c r="P11" i="1"/>
  <c r="O12" i="1"/>
  <c r="P12" i="1"/>
  <c r="O13" i="1"/>
  <c r="P13" i="1"/>
  <c r="O14" i="1"/>
  <c r="P14" i="1"/>
  <c r="O15" i="1"/>
  <c r="P15" i="1"/>
  <c r="O16" i="1"/>
  <c r="P16" i="1"/>
  <c r="O17" i="1"/>
  <c r="P17" i="1"/>
  <c r="O18" i="1"/>
  <c r="P18" i="1"/>
  <c r="O19" i="1"/>
  <c r="P19" i="1"/>
  <c r="O20" i="1"/>
  <c r="P20" i="1"/>
  <c r="O21" i="1"/>
  <c r="P21" i="1"/>
  <c r="O22" i="1"/>
  <c r="P22" i="1"/>
  <c r="O23" i="1"/>
  <c r="P23" i="1"/>
  <c r="O24" i="1"/>
  <c r="P24" i="1"/>
  <c r="O25" i="1"/>
  <c r="P25" i="1"/>
  <c r="O26" i="1"/>
  <c r="P26" i="1"/>
  <c r="O27" i="1"/>
  <c r="P27" i="1"/>
  <c r="O28" i="1"/>
  <c r="P28" i="1"/>
  <c r="O29" i="1"/>
  <c r="P29" i="1"/>
  <c r="O30" i="1"/>
  <c r="P30" i="1"/>
  <c r="O31" i="1"/>
  <c r="P31" i="1"/>
  <c r="O32" i="1"/>
  <c r="P32" i="1"/>
  <c r="O33" i="1"/>
  <c r="P33" i="1"/>
  <c r="O34" i="1"/>
  <c r="P34" i="1"/>
  <c r="O35" i="1"/>
  <c r="P35" i="1"/>
  <c r="O36" i="1"/>
  <c r="P36" i="1"/>
  <c r="O37" i="1"/>
  <c r="P37" i="1"/>
  <c r="O38" i="1"/>
  <c r="P38" i="1"/>
  <c r="O39" i="1"/>
  <c r="P39" i="1"/>
  <c r="O40" i="1"/>
  <c r="P40" i="1"/>
  <c r="O41" i="1"/>
  <c r="P41" i="1"/>
  <c r="O42" i="1"/>
  <c r="P42" i="1"/>
  <c r="O43" i="1"/>
  <c r="P43" i="1"/>
  <c r="O44" i="1"/>
  <c r="P44" i="1"/>
  <c r="O45" i="1"/>
  <c r="P45" i="1"/>
  <c r="O46" i="1"/>
  <c r="P46" i="1"/>
  <c r="O47" i="1"/>
  <c r="P47" i="1"/>
  <c r="O48" i="1"/>
  <c r="P48" i="1"/>
  <c r="O49" i="1"/>
  <c r="P49" i="1"/>
  <c r="O7" i="1"/>
  <c r="P7" i="1"/>
  <c r="O8" i="1"/>
  <c r="P8" i="1"/>
  <c r="O9" i="1"/>
  <c r="P9" i="1"/>
  <c r="O3" i="1"/>
  <c r="P3" i="1"/>
  <c r="O4" i="1"/>
  <c r="P4" i="1"/>
  <c r="O5" i="1"/>
  <c r="P5" i="1"/>
  <c r="O6" i="1"/>
  <c r="P2" i="1"/>
  <c r="P6" i="1"/>
</calcChain>
</file>

<file path=xl/sharedStrings.xml><?xml version="1.0" encoding="utf-8"?>
<sst xmlns="http://schemas.openxmlformats.org/spreadsheetml/2006/main" count="382" uniqueCount="86">
  <si>
    <t>Well</t>
  </si>
  <si>
    <t>437_con_18h_1</t>
  </si>
  <si>
    <t>437_con_18h_2</t>
  </si>
  <si>
    <t>437_con_18h_3</t>
  </si>
  <si>
    <t>437_con_18h_4</t>
  </si>
  <si>
    <t>437_G486_18h_1</t>
  </si>
  <si>
    <t>437_G486_18h_2</t>
  </si>
  <si>
    <t>437_G486_18h_3</t>
  </si>
  <si>
    <t>437_G486_18h_4</t>
  </si>
  <si>
    <t>437_w/o_18h_1</t>
  </si>
  <si>
    <t>437_w/o_18h_2</t>
  </si>
  <si>
    <t>437_w/o_18h_3</t>
  </si>
  <si>
    <t>437_w/o_18h_4</t>
  </si>
  <si>
    <t>892_con_18h_1</t>
  </si>
  <si>
    <t>892_con_18h_2</t>
  </si>
  <si>
    <t>892_con_18h_3</t>
  </si>
  <si>
    <t>892_con_18h_4</t>
  </si>
  <si>
    <t>892_G486_18h_1</t>
  </si>
  <si>
    <t>892_G486_18h_2</t>
  </si>
  <si>
    <t>892_G486_18h_3</t>
  </si>
  <si>
    <t>892_G486_18h_4</t>
  </si>
  <si>
    <t>892_w/o_18h_1</t>
  </si>
  <si>
    <t>892_w/o_18h_2</t>
  </si>
  <si>
    <t>892_w/o_18h_3</t>
  </si>
  <si>
    <t>892_w/o_18h_4</t>
  </si>
  <si>
    <t>437_con_6h_1</t>
  </si>
  <si>
    <t>437_con_6h_2</t>
  </si>
  <si>
    <t>437_con_6h_3</t>
  </si>
  <si>
    <t>437_con_6h_4</t>
  </si>
  <si>
    <t>437_G486_6h_1</t>
  </si>
  <si>
    <t>437_G486_6h_2</t>
  </si>
  <si>
    <t>437_G486_6h_3</t>
  </si>
  <si>
    <t>437_G486_6h_4</t>
  </si>
  <si>
    <t>437_w/o_6h_1</t>
  </si>
  <si>
    <t>437_w/o_6h_2</t>
  </si>
  <si>
    <t>437_w/o_6h_3</t>
  </si>
  <si>
    <t>437_w/o_6h_4</t>
  </si>
  <si>
    <t>892_con_6h_1</t>
  </si>
  <si>
    <t>892_con_6h_2</t>
  </si>
  <si>
    <t>892_con_6h_3</t>
  </si>
  <si>
    <t>892_con_6h_4</t>
  </si>
  <si>
    <t>892_G486_6h_1</t>
  </si>
  <si>
    <t>892_G486_6h_2</t>
  </si>
  <si>
    <t>892_G486_6h_3</t>
  </si>
  <si>
    <t>892_G486_6h_4</t>
  </si>
  <si>
    <t>892_w/o_6h_1</t>
  </si>
  <si>
    <t>892_w/o_6h_2</t>
  </si>
  <si>
    <t>892_w/o_6h_3</t>
  </si>
  <si>
    <t>892_w/o_6h_4</t>
  </si>
  <si>
    <t>lectin_CT_1</t>
  </si>
  <si>
    <t>Lectin_no_RT</t>
  </si>
  <si>
    <t>437 6h</t>
  </si>
  <si>
    <t>892 6h</t>
  </si>
  <si>
    <t>437 18h</t>
  </si>
  <si>
    <t>892 18h</t>
  </si>
  <si>
    <t>control</t>
  </si>
  <si>
    <t>G486</t>
  </si>
  <si>
    <t>wasp oil</t>
  </si>
  <si>
    <t>Lectin-24a</t>
  </si>
  <si>
    <t>IM1</t>
  </si>
  <si>
    <t>IM1_1</t>
  </si>
  <si>
    <t>IM1_2</t>
  </si>
  <si>
    <t>rpl_1</t>
  </si>
  <si>
    <t>rpl_2</t>
  </si>
  <si>
    <t>lectin_CT_2</t>
  </si>
  <si>
    <t>33462_1</t>
  </si>
  <si>
    <t>33462_2</t>
  </si>
  <si>
    <t>CG33462</t>
  </si>
  <si>
    <t>delta_ct_lectin</t>
  </si>
  <si>
    <t>delta_delta_ct_lectin</t>
  </si>
  <si>
    <t>fold_induction_lectin</t>
  </si>
  <si>
    <t>delta_ct_IM1</t>
  </si>
  <si>
    <t>delta_delta_ct_IM1</t>
  </si>
  <si>
    <t>fold_induction_IM1</t>
  </si>
  <si>
    <t>delta_ct_33462</t>
  </si>
  <si>
    <t>delta_delta_ct_33462</t>
  </si>
  <si>
    <t>fold_induction_33462</t>
  </si>
  <si>
    <t>Line</t>
  </si>
  <si>
    <t>Treatment</t>
  </si>
  <si>
    <t>Time</t>
  </si>
  <si>
    <t>Control</t>
  </si>
  <si>
    <t>18h</t>
  </si>
  <si>
    <t>Replicate</t>
  </si>
  <si>
    <t>Infection</t>
  </si>
  <si>
    <t>Injection</t>
  </si>
  <si>
    <t>6h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</si>
</sst>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u/>
      <sz val="10"/>
      <color theme="10"/>
      <name val="Arial"/>
    </font>
    <font>
      <u/>
      <sz val="10"/>
      <color theme="1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Lectin-24a expression in larvae after infection/injection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Results!$Z$4</c:f>
              <c:strCache>
                <c:ptCount val="1"/>
                <c:pt idx="0">
                  <c:v>control</c:v>
                </c:pt>
              </c:strCache>
            </c:strRef>
          </c:tx>
          <c:invertIfNegative val="0"/>
          <c:cat>
            <c:strRef>
              <c:f>Results!$AA$3:$AD$3</c:f>
              <c:strCache>
                <c:ptCount val="4"/>
                <c:pt idx="0">
                  <c:v>437 6h</c:v>
                </c:pt>
                <c:pt idx="1">
                  <c:v>892 6h</c:v>
                </c:pt>
                <c:pt idx="2">
                  <c:v>437 18h</c:v>
                </c:pt>
                <c:pt idx="3">
                  <c:v>892 18h</c:v>
                </c:pt>
              </c:strCache>
            </c:strRef>
          </c:cat>
          <c:val>
            <c:numRef>
              <c:f>Results!$AA$4:$AD$4</c:f>
              <c:numCache>
                <c:formatCode>General</c:formatCode>
                <c:ptCount val="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352-4646-851D-4FE55234572A}"/>
            </c:ext>
          </c:extLst>
        </c:ser>
        <c:ser>
          <c:idx val="1"/>
          <c:order val="1"/>
          <c:tx>
            <c:strRef>
              <c:f>Results!$Z$5</c:f>
              <c:strCache>
                <c:ptCount val="1"/>
                <c:pt idx="0">
                  <c:v>G486</c:v>
                </c:pt>
              </c:strCache>
            </c:strRef>
          </c:tx>
          <c:invertIfNegative val="0"/>
          <c:cat>
            <c:strRef>
              <c:f>Results!$AA$3:$AD$3</c:f>
              <c:strCache>
                <c:ptCount val="4"/>
                <c:pt idx="0">
                  <c:v>437 6h</c:v>
                </c:pt>
                <c:pt idx="1">
                  <c:v>892 6h</c:v>
                </c:pt>
                <c:pt idx="2">
                  <c:v>437 18h</c:v>
                </c:pt>
                <c:pt idx="3">
                  <c:v>892 18h</c:v>
                </c:pt>
              </c:strCache>
            </c:strRef>
          </c:cat>
          <c:val>
            <c:numRef>
              <c:f>Results!$AA$5:$AD$5</c:f>
              <c:numCache>
                <c:formatCode>General</c:formatCode>
                <c:ptCount val="4"/>
                <c:pt idx="0">
                  <c:v>11.79206208031738</c:v>
                </c:pt>
                <c:pt idx="1">
                  <c:v>0.85959840144683</c:v>
                </c:pt>
                <c:pt idx="2">
                  <c:v>12.57843413727982</c:v>
                </c:pt>
                <c:pt idx="3">
                  <c:v>0.945691764588455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352-4646-851D-4FE55234572A}"/>
            </c:ext>
          </c:extLst>
        </c:ser>
        <c:ser>
          <c:idx val="2"/>
          <c:order val="2"/>
          <c:tx>
            <c:strRef>
              <c:f>Results!$Z$6</c:f>
              <c:strCache>
                <c:ptCount val="1"/>
                <c:pt idx="0">
                  <c:v>wasp oil</c:v>
                </c:pt>
              </c:strCache>
            </c:strRef>
          </c:tx>
          <c:invertIfNegative val="0"/>
          <c:cat>
            <c:strRef>
              <c:f>Results!$AA$3:$AD$3</c:f>
              <c:strCache>
                <c:ptCount val="4"/>
                <c:pt idx="0">
                  <c:v>437 6h</c:v>
                </c:pt>
                <c:pt idx="1">
                  <c:v>892 6h</c:v>
                </c:pt>
                <c:pt idx="2">
                  <c:v>437 18h</c:v>
                </c:pt>
                <c:pt idx="3">
                  <c:v>892 18h</c:v>
                </c:pt>
              </c:strCache>
            </c:strRef>
          </c:cat>
          <c:val>
            <c:numRef>
              <c:f>Results!$AA$6:$AD$6</c:f>
              <c:numCache>
                <c:formatCode>General</c:formatCode>
                <c:ptCount val="4"/>
                <c:pt idx="0">
                  <c:v>13.16345051583721</c:v>
                </c:pt>
                <c:pt idx="1">
                  <c:v>0.481938788587871</c:v>
                </c:pt>
                <c:pt idx="2">
                  <c:v>8.60354005774703</c:v>
                </c:pt>
                <c:pt idx="3">
                  <c:v>1.08213260347928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6352-4646-851D-4FE5523457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54231768"/>
        <c:axId val="2054235960"/>
      </c:barChart>
      <c:catAx>
        <c:axId val="2054231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DGRP line/time after infection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54235960"/>
        <c:crosses val="autoZero"/>
        <c:auto val="1"/>
        <c:lblAlgn val="ctr"/>
        <c:lblOffset val="100"/>
        <c:noMultiLvlLbl val="0"/>
      </c:catAx>
      <c:valAx>
        <c:axId val="20542359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Fold change in expression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542317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Results!$AF$15</c:f>
              <c:strCache>
                <c:ptCount val="1"/>
                <c:pt idx="0">
                  <c:v>control</c:v>
                </c:pt>
              </c:strCache>
            </c:strRef>
          </c:tx>
          <c:invertIfNegative val="0"/>
          <c:cat>
            <c:strRef>
              <c:f>Results!$AG$14:$AJ$14</c:f>
              <c:strCache>
                <c:ptCount val="4"/>
                <c:pt idx="0">
                  <c:v>437 6h</c:v>
                </c:pt>
                <c:pt idx="1">
                  <c:v>892 6h</c:v>
                </c:pt>
                <c:pt idx="2">
                  <c:v>437 18h</c:v>
                </c:pt>
                <c:pt idx="3">
                  <c:v>892 18h</c:v>
                </c:pt>
              </c:strCache>
            </c:strRef>
          </c:cat>
          <c:val>
            <c:numRef>
              <c:f>Results!$AG$15:$AJ$15</c:f>
              <c:numCache>
                <c:formatCode>General</c:formatCode>
                <c:ptCount val="4"/>
                <c:pt idx="0">
                  <c:v>-7.197004318237305</c:v>
                </c:pt>
                <c:pt idx="1">
                  <c:v>-15.42263150215149</c:v>
                </c:pt>
                <c:pt idx="2">
                  <c:v>-10.06914496421814</c:v>
                </c:pt>
                <c:pt idx="3">
                  <c:v>-15.48867726325989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853-4A34-B076-E122445B041A}"/>
            </c:ext>
          </c:extLst>
        </c:ser>
        <c:ser>
          <c:idx val="1"/>
          <c:order val="1"/>
          <c:tx>
            <c:strRef>
              <c:f>Results!$AF$16</c:f>
              <c:strCache>
                <c:ptCount val="1"/>
                <c:pt idx="0">
                  <c:v>G486</c:v>
                </c:pt>
              </c:strCache>
            </c:strRef>
          </c:tx>
          <c:invertIfNegative val="0"/>
          <c:cat>
            <c:strRef>
              <c:f>Results!$AG$14:$AJ$14</c:f>
              <c:strCache>
                <c:ptCount val="4"/>
                <c:pt idx="0">
                  <c:v>437 6h</c:v>
                </c:pt>
                <c:pt idx="1">
                  <c:v>892 6h</c:v>
                </c:pt>
                <c:pt idx="2">
                  <c:v>437 18h</c:v>
                </c:pt>
                <c:pt idx="3">
                  <c:v>892 18h</c:v>
                </c:pt>
              </c:strCache>
            </c:strRef>
          </c:cat>
          <c:val>
            <c:numRef>
              <c:f>Results!$AG$16:$AJ$16</c:f>
              <c:numCache>
                <c:formatCode>General</c:formatCode>
                <c:ptCount val="4"/>
                <c:pt idx="0">
                  <c:v>-8.831389665603637</c:v>
                </c:pt>
                <c:pt idx="1">
                  <c:v>-10.22312426567078</c:v>
                </c:pt>
                <c:pt idx="2">
                  <c:v>-7.690012216567993</c:v>
                </c:pt>
                <c:pt idx="3">
                  <c:v>-9.838620662689208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853-4A34-B076-E122445B041A}"/>
            </c:ext>
          </c:extLst>
        </c:ser>
        <c:ser>
          <c:idx val="2"/>
          <c:order val="2"/>
          <c:tx>
            <c:strRef>
              <c:f>Results!$AF$17</c:f>
              <c:strCache>
                <c:ptCount val="1"/>
                <c:pt idx="0">
                  <c:v>wasp oil</c:v>
                </c:pt>
              </c:strCache>
            </c:strRef>
          </c:tx>
          <c:invertIfNegative val="0"/>
          <c:cat>
            <c:strRef>
              <c:f>Results!$AG$14:$AJ$14</c:f>
              <c:strCache>
                <c:ptCount val="4"/>
                <c:pt idx="0">
                  <c:v>437 6h</c:v>
                </c:pt>
                <c:pt idx="1">
                  <c:v>892 6h</c:v>
                </c:pt>
                <c:pt idx="2">
                  <c:v>437 18h</c:v>
                </c:pt>
                <c:pt idx="3">
                  <c:v>892 18h</c:v>
                </c:pt>
              </c:strCache>
            </c:strRef>
          </c:cat>
          <c:val>
            <c:numRef>
              <c:f>Results!$AG$17:$AJ$17</c:f>
              <c:numCache>
                <c:formatCode>General</c:formatCode>
                <c:ptCount val="4"/>
                <c:pt idx="0">
                  <c:v>-3.849255561828613</c:v>
                </c:pt>
                <c:pt idx="1">
                  <c:v>-5.953866720199584</c:v>
                </c:pt>
                <c:pt idx="2">
                  <c:v>-7.620838642120361</c:v>
                </c:pt>
                <c:pt idx="3">
                  <c:v>-5.758636474609374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9853-4A34-B076-E122445B04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56875288"/>
        <c:axId val="2056878264"/>
      </c:barChart>
      <c:catAx>
        <c:axId val="2056875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56878264"/>
        <c:crosses val="autoZero"/>
        <c:auto val="1"/>
        <c:lblAlgn val="ctr"/>
        <c:lblOffset val="100"/>
        <c:noMultiLvlLbl val="0"/>
      </c:catAx>
      <c:valAx>
        <c:axId val="2056878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568752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IM1 expression in larvae after infection/injection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Results!$AF$4</c:f>
              <c:strCache>
                <c:ptCount val="1"/>
                <c:pt idx="0">
                  <c:v>control</c:v>
                </c:pt>
              </c:strCache>
            </c:strRef>
          </c:tx>
          <c:invertIfNegative val="0"/>
          <c:cat>
            <c:strRef>
              <c:f>Results!$AG$3:$AJ$3</c:f>
              <c:strCache>
                <c:ptCount val="4"/>
                <c:pt idx="0">
                  <c:v>437 6h</c:v>
                </c:pt>
                <c:pt idx="1">
                  <c:v>892 6h</c:v>
                </c:pt>
                <c:pt idx="2">
                  <c:v>437 18h</c:v>
                </c:pt>
                <c:pt idx="3">
                  <c:v>892 18h</c:v>
                </c:pt>
              </c:strCache>
            </c:strRef>
          </c:cat>
          <c:val>
            <c:numRef>
              <c:f>Results!$AG$4:$AJ$4</c:f>
              <c:numCache>
                <c:formatCode>General</c:formatCode>
                <c:ptCount val="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56E-4733-8A61-299074CF6ACD}"/>
            </c:ext>
          </c:extLst>
        </c:ser>
        <c:ser>
          <c:idx val="1"/>
          <c:order val="1"/>
          <c:tx>
            <c:strRef>
              <c:f>Results!$AF$5</c:f>
              <c:strCache>
                <c:ptCount val="1"/>
                <c:pt idx="0">
                  <c:v>G486</c:v>
                </c:pt>
              </c:strCache>
            </c:strRef>
          </c:tx>
          <c:invertIfNegative val="0"/>
          <c:cat>
            <c:strRef>
              <c:f>Results!$AG$3:$AJ$3</c:f>
              <c:strCache>
                <c:ptCount val="4"/>
                <c:pt idx="0">
                  <c:v>437 6h</c:v>
                </c:pt>
                <c:pt idx="1">
                  <c:v>892 6h</c:v>
                </c:pt>
                <c:pt idx="2">
                  <c:v>437 18h</c:v>
                </c:pt>
                <c:pt idx="3">
                  <c:v>892 18h</c:v>
                </c:pt>
              </c:strCache>
            </c:strRef>
          </c:cat>
          <c:val>
            <c:numRef>
              <c:f>Results!$AG$5:$AJ$5</c:f>
              <c:numCache>
                <c:formatCode>General</c:formatCode>
                <c:ptCount val="4"/>
                <c:pt idx="0">
                  <c:v>0.322107610401209</c:v>
                </c:pt>
                <c:pt idx="1">
                  <c:v>36.74579440928087</c:v>
                </c:pt>
                <c:pt idx="2">
                  <c:v>5.202239241241973</c:v>
                </c:pt>
                <c:pt idx="3">
                  <c:v>50.21535230186101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D56E-4733-8A61-299074CF6ACD}"/>
            </c:ext>
          </c:extLst>
        </c:ser>
        <c:ser>
          <c:idx val="2"/>
          <c:order val="2"/>
          <c:tx>
            <c:strRef>
              <c:f>Results!$AF$6</c:f>
              <c:strCache>
                <c:ptCount val="1"/>
                <c:pt idx="0">
                  <c:v>wasp oil</c:v>
                </c:pt>
              </c:strCache>
            </c:strRef>
          </c:tx>
          <c:invertIfNegative val="0"/>
          <c:cat>
            <c:strRef>
              <c:f>Results!$AG$3:$AJ$3</c:f>
              <c:strCache>
                <c:ptCount val="4"/>
                <c:pt idx="0">
                  <c:v>437 6h</c:v>
                </c:pt>
                <c:pt idx="1">
                  <c:v>892 6h</c:v>
                </c:pt>
                <c:pt idx="2">
                  <c:v>437 18h</c:v>
                </c:pt>
                <c:pt idx="3">
                  <c:v>892 18h</c:v>
                </c:pt>
              </c:strCache>
            </c:strRef>
          </c:cat>
          <c:val>
            <c:numRef>
              <c:f>Results!$AG$6:$AJ$6</c:f>
              <c:numCache>
                <c:formatCode>General</c:formatCode>
                <c:ptCount val="4"/>
                <c:pt idx="0">
                  <c:v>10.18058639105075</c:v>
                </c:pt>
                <c:pt idx="1">
                  <c:v>708.5691195758726</c:v>
                </c:pt>
                <c:pt idx="2">
                  <c:v>5.457750040365497</c:v>
                </c:pt>
                <c:pt idx="3">
                  <c:v>849.2472249490995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D56E-4733-8A61-299074CF6A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54292216"/>
        <c:axId val="2055543928"/>
      </c:barChart>
      <c:catAx>
        <c:axId val="2054292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DGRP line</a:t>
                </a:r>
                <a:r>
                  <a:rPr lang="en-US"/>
                  <a:t>/time after infection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55543928"/>
        <c:crosses val="autoZero"/>
        <c:auto val="1"/>
        <c:lblAlgn val="ctr"/>
        <c:lblOffset val="100"/>
        <c:noMultiLvlLbl val="0"/>
      </c:catAx>
      <c:valAx>
        <c:axId val="20555439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Fold change in expression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542922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Results!$Z$15</c:f>
              <c:strCache>
                <c:ptCount val="1"/>
                <c:pt idx="0">
                  <c:v>control</c:v>
                </c:pt>
              </c:strCache>
            </c:strRef>
          </c:tx>
          <c:invertIfNegative val="0"/>
          <c:cat>
            <c:strRef>
              <c:f>Results!$AA$14:$AD$14</c:f>
              <c:strCache>
                <c:ptCount val="4"/>
                <c:pt idx="0">
                  <c:v>437 6h</c:v>
                </c:pt>
                <c:pt idx="1">
                  <c:v>892 6h</c:v>
                </c:pt>
                <c:pt idx="2">
                  <c:v>437 18h</c:v>
                </c:pt>
                <c:pt idx="3">
                  <c:v>892 18h</c:v>
                </c:pt>
              </c:strCache>
            </c:strRef>
          </c:cat>
          <c:val>
            <c:numRef>
              <c:f>Results!$AA$15:$AD$15</c:f>
              <c:numCache>
                <c:formatCode>General</c:formatCode>
                <c:ptCount val="4"/>
                <c:pt idx="0">
                  <c:v>-6.456291675567626</c:v>
                </c:pt>
                <c:pt idx="1">
                  <c:v>-7.720812797546387</c:v>
                </c:pt>
                <c:pt idx="2">
                  <c:v>-7.642532348632812</c:v>
                </c:pt>
                <c:pt idx="3">
                  <c:v>-9.57738995552063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94F-4EB7-8E63-392A2B458BAB}"/>
            </c:ext>
          </c:extLst>
        </c:ser>
        <c:ser>
          <c:idx val="1"/>
          <c:order val="1"/>
          <c:tx>
            <c:strRef>
              <c:f>Results!$Z$16</c:f>
              <c:strCache>
                <c:ptCount val="1"/>
                <c:pt idx="0">
                  <c:v>G486</c:v>
                </c:pt>
              </c:strCache>
            </c:strRef>
          </c:tx>
          <c:invertIfNegative val="0"/>
          <c:cat>
            <c:strRef>
              <c:f>Results!$AA$14:$AD$14</c:f>
              <c:strCache>
                <c:ptCount val="4"/>
                <c:pt idx="0">
                  <c:v>437 6h</c:v>
                </c:pt>
                <c:pt idx="1">
                  <c:v>892 6h</c:v>
                </c:pt>
                <c:pt idx="2">
                  <c:v>437 18h</c:v>
                </c:pt>
                <c:pt idx="3">
                  <c:v>892 18h</c:v>
                </c:pt>
              </c:strCache>
            </c:strRef>
          </c:cat>
          <c:val>
            <c:numRef>
              <c:f>Results!$AA$16:$AD$16</c:f>
              <c:numCache>
                <c:formatCode>General</c:formatCode>
                <c:ptCount val="4"/>
                <c:pt idx="0">
                  <c:v>-2.896547555923462</c:v>
                </c:pt>
                <c:pt idx="1">
                  <c:v>-7.939078092575073</c:v>
                </c:pt>
                <c:pt idx="2">
                  <c:v>-3.989651918411255</c:v>
                </c:pt>
                <c:pt idx="3">
                  <c:v>-9.65794801712036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94F-4EB7-8E63-392A2B458BAB}"/>
            </c:ext>
          </c:extLst>
        </c:ser>
        <c:ser>
          <c:idx val="2"/>
          <c:order val="2"/>
          <c:tx>
            <c:strRef>
              <c:f>Results!$Z$17</c:f>
              <c:strCache>
                <c:ptCount val="1"/>
                <c:pt idx="0">
                  <c:v>wasp oil</c:v>
                </c:pt>
              </c:strCache>
            </c:strRef>
          </c:tx>
          <c:invertIfNegative val="0"/>
          <c:cat>
            <c:strRef>
              <c:f>Results!$AA$14:$AD$14</c:f>
              <c:strCache>
                <c:ptCount val="4"/>
                <c:pt idx="0">
                  <c:v>437 6h</c:v>
                </c:pt>
                <c:pt idx="1">
                  <c:v>892 6h</c:v>
                </c:pt>
                <c:pt idx="2">
                  <c:v>437 18h</c:v>
                </c:pt>
                <c:pt idx="3">
                  <c:v>892 18h</c:v>
                </c:pt>
              </c:strCache>
            </c:strRef>
          </c:cat>
          <c:val>
            <c:numRef>
              <c:f>Results!$AA$17:$AD$17</c:f>
              <c:numCache>
                <c:formatCode>General</c:formatCode>
                <c:ptCount val="4"/>
                <c:pt idx="0">
                  <c:v>-2.737825870513916</c:v>
                </c:pt>
                <c:pt idx="1">
                  <c:v>-8.773890972137451</c:v>
                </c:pt>
                <c:pt idx="2">
                  <c:v>-4.537601947784424</c:v>
                </c:pt>
                <c:pt idx="3">
                  <c:v>-9.463512659072875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494F-4EB7-8E63-392A2B458B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55519688"/>
        <c:axId val="2055522664"/>
      </c:barChart>
      <c:catAx>
        <c:axId val="2055519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55522664"/>
        <c:crosses val="autoZero"/>
        <c:auto val="1"/>
        <c:lblAlgn val="ctr"/>
        <c:lblOffset val="100"/>
        <c:noMultiLvlLbl val="0"/>
      </c:catAx>
      <c:valAx>
        <c:axId val="2055522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555196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CG33462 (serine protease)</a:t>
            </a:r>
          </a:p>
          <a:p>
            <a:pPr>
              <a:defRPr sz="1200"/>
            </a:pPr>
            <a:r>
              <a:rPr lang="en-US" sz="1200"/>
              <a:t> expression in larvae after infection/injection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Results!$AL$4</c:f>
              <c:strCache>
                <c:ptCount val="1"/>
                <c:pt idx="0">
                  <c:v>control</c:v>
                </c:pt>
              </c:strCache>
            </c:strRef>
          </c:tx>
          <c:invertIfNegative val="0"/>
          <c:cat>
            <c:strRef>
              <c:f>Results!$AM$3:$AP$3</c:f>
              <c:strCache>
                <c:ptCount val="4"/>
                <c:pt idx="0">
                  <c:v>437 6h</c:v>
                </c:pt>
                <c:pt idx="1">
                  <c:v>892 6h</c:v>
                </c:pt>
                <c:pt idx="2">
                  <c:v>437 18h</c:v>
                </c:pt>
                <c:pt idx="3">
                  <c:v>892 18h</c:v>
                </c:pt>
              </c:strCache>
            </c:strRef>
          </c:cat>
          <c:val>
            <c:numRef>
              <c:f>Results!$AM$4:$AP$4</c:f>
              <c:numCache>
                <c:formatCode>General</c:formatCode>
                <c:ptCount val="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F2C-455B-A0F5-96AC80E47FA2}"/>
            </c:ext>
          </c:extLst>
        </c:ser>
        <c:ser>
          <c:idx val="1"/>
          <c:order val="1"/>
          <c:tx>
            <c:strRef>
              <c:f>Results!$AL$5</c:f>
              <c:strCache>
                <c:ptCount val="1"/>
                <c:pt idx="0">
                  <c:v>G486</c:v>
                </c:pt>
              </c:strCache>
            </c:strRef>
          </c:tx>
          <c:invertIfNegative val="0"/>
          <c:cat>
            <c:strRef>
              <c:f>Results!$AM$3:$AP$3</c:f>
              <c:strCache>
                <c:ptCount val="4"/>
                <c:pt idx="0">
                  <c:v>437 6h</c:v>
                </c:pt>
                <c:pt idx="1">
                  <c:v>892 6h</c:v>
                </c:pt>
                <c:pt idx="2">
                  <c:v>437 18h</c:v>
                </c:pt>
                <c:pt idx="3">
                  <c:v>892 18h</c:v>
                </c:pt>
              </c:strCache>
            </c:strRef>
          </c:cat>
          <c:val>
            <c:numRef>
              <c:f>Results!$AM$5:$AP$5</c:f>
              <c:numCache>
                <c:formatCode>General</c:formatCode>
                <c:ptCount val="4"/>
                <c:pt idx="0">
                  <c:v>326.8763186989884</c:v>
                </c:pt>
                <c:pt idx="1">
                  <c:v>300.8777592628784</c:v>
                </c:pt>
                <c:pt idx="2">
                  <c:v>83.7581876938696</c:v>
                </c:pt>
                <c:pt idx="3">
                  <c:v>132.7292835361373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F2C-455B-A0F5-96AC80E47FA2}"/>
            </c:ext>
          </c:extLst>
        </c:ser>
        <c:ser>
          <c:idx val="2"/>
          <c:order val="2"/>
          <c:tx>
            <c:strRef>
              <c:f>Results!$AL$6</c:f>
              <c:strCache>
                <c:ptCount val="1"/>
                <c:pt idx="0">
                  <c:v>wasp oil</c:v>
                </c:pt>
              </c:strCache>
            </c:strRef>
          </c:tx>
          <c:invertIfNegative val="0"/>
          <c:cat>
            <c:strRef>
              <c:f>Results!$AM$3:$AP$3</c:f>
              <c:strCache>
                <c:ptCount val="4"/>
                <c:pt idx="0">
                  <c:v>437 6h</c:v>
                </c:pt>
                <c:pt idx="1">
                  <c:v>892 6h</c:v>
                </c:pt>
                <c:pt idx="2">
                  <c:v>437 18h</c:v>
                </c:pt>
                <c:pt idx="3">
                  <c:v>892 18h</c:v>
                </c:pt>
              </c:strCache>
            </c:strRef>
          </c:cat>
          <c:val>
            <c:numRef>
              <c:f>Results!$AM$6:$AP$6</c:f>
              <c:numCache>
                <c:formatCode>General</c:formatCode>
                <c:ptCount val="4"/>
                <c:pt idx="0">
                  <c:v>247.3373350775755</c:v>
                </c:pt>
                <c:pt idx="1">
                  <c:v>223.0867442482528</c:v>
                </c:pt>
                <c:pt idx="2">
                  <c:v>27.19320681150861</c:v>
                </c:pt>
                <c:pt idx="3">
                  <c:v>133.4245868218487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7F2C-455B-A0F5-96AC80E47F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54306008"/>
        <c:axId val="2055536600"/>
      </c:barChart>
      <c:catAx>
        <c:axId val="2054306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DGRP line</a:t>
                </a:r>
                <a:r>
                  <a:rPr lang="en-US"/>
                  <a:t>/time after infection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55536600"/>
        <c:crosses val="autoZero"/>
        <c:auto val="1"/>
        <c:lblAlgn val="ctr"/>
        <c:lblOffset val="100"/>
        <c:noMultiLvlLbl val="0"/>
      </c:catAx>
      <c:valAx>
        <c:axId val="20555366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Fold change in expression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543060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Results!$AL$15</c:f>
              <c:strCache>
                <c:ptCount val="1"/>
                <c:pt idx="0">
                  <c:v>control</c:v>
                </c:pt>
              </c:strCache>
            </c:strRef>
          </c:tx>
          <c:invertIfNegative val="0"/>
          <c:cat>
            <c:strRef>
              <c:f>Results!$AM$14:$AP$14</c:f>
              <c:strCache>
                <c:ptCount val="4"/>
                <c:pt idx="0">
                  <c:v>437 6h</c:v>
                </c:pt>
                <c:pt idx="1">
                  <c:v>892 6h</c:v>
                </c:pt>
                <c:pt idx="2">
                  <c:v>437 18h</c:v>
                </c:pt>
                <c:pt idx="3">
                  <c:v>892 18h</c:v>
                </c:pt>
              </c:strCache>
            </c:strRef>
          </c:cat>
          <c:val>
            <c:numRef>
              <c:f>Results!$AM$15:$AP$15</c:f>
              <c:numCache>
                <c:formatCode>General</c:formatCode>
                <c:ptCount val="4"/>
                <c:pt idx="0">
                  <c:v>-14.5310435295105</c:v>
                </c:pt>
                <c:pt idx="1">
                  <c:v>-13.89155268669128</c:v>
                </c:pt>
                <c:pt idx="2">
                  <c:v>-14.68498635292053</c:v>
                </c:pt>
                <c:pt idx="3">
                  <c:v>-14.17838025093079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99C-430A-820F-183F3949ACA4}"/>
            </c:ext>
          </c:extLst>
        </c:ser>
        <c:ser>
          <c:idx val="1"/>
          <c:order val="1"/>
          <c:tx>
            <c:strRef>
              <c:f>Results!$AL$16</c:f>
              <c:strCache>
                <c:ptCount val="1"/>
                <c:pt idx="0">
                  <c:v>G486</c:v>
                </c:pt>
              </c:strCache>
            </c:strRef>
          </c:tx>
          <c:invertIfNegative val="0"/>
          <c:cat>
            <c:strRef>
              <c:f>Results!$AM$14:$AP$14</c:f>
              <c:strCache>
                <c:ptCount val="4"/>
                <c:pt idx="0">
                  <c:v>437 6h</c:v>
                </c:pt>
                <c:pt idx="1">
                  <c:v>892 6h</c:v>
                </c:pt>
                <c:pt idx="2">
                  <c:v>437 18h</c:v>
                </c:pt>
                <c:pt idx="3">
                  <c:v>892 18h</c:v>
                </c:pt>
              </c:strCache>
            </c:strRef>
          </c:cat>
          <c:val>
            <c:numRef>
              <c:f>Results!$AM$16:$AP$16</c:f>
              <c:numCache>
                <c:formatCode>General</c:formatCode>
                <c:ptCount val="4"/>
                <c:pt idx="0">
                  <c:v>-6.178442478179932</c:v>
                </c:pt>
                <c:pt idx="1">
                  <c:v>-5.658519029617309</c:v>
                </c:pt>
                <c:pt idx="2">
                  <c:v>-8.296828031539917</c:v>
                </c:pt>
                <c:pt idx="3">
                  <c:v>-7.126037359237671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899C-430A-820F-183F3949ACA4}"/>
            </c:ext>
          </c:extLst>
        </c:ser>
        <c:ser>
          <c:idx val="2"/>
          <c:order val="2"/>
          <c:tx>
            <c:strRef>
              <c:f>Results!$AL$17</c:f>
              <c:strCache>
                <c:ptCount val="1"/>
                <c:pt idx="0">
                  <c:v>wasp oil</c:v>
                </c:pt>
              </c:strCache>
            </c:strRef>
          </c:tx>
          <c:invertIfNegative val="0"/>
          <c:cat>
            <c:strRef>
              <c:f>Results!$AM$14:$AP$14</c:f>
              <c:strCache>
                <c:ptCount val="4"/>
                <c:pt idx="0">
                  <c:v>437 6h</c:v>
                </c:pt>
                <c:pt idx="1">
                  <c:v>892 6h</c:v>
                </c:pt>
                <c:pt idx="2">
                  <c:v>437 18h</c:v>
                </c:pt>
                <c:pt idx="3">
                  <c:v>892 18h</c:v>
                </c:pt>
              </c:strCache>
            </c:strRef>
          </c:cat>
          <c:val>
            <c:numRef>
              <c:f>Results!$AM$17:$AP$17</c:f>
              <c:numCache>
                <c:formatCode>General</c:formatCode>
                <c:ptCount val="4"/>
                <c:pt idx="0">
                  <c:v>-6.58070731163025</c:v>
                </c:pt>
                <c:pt idx="1">
                  <c:v>-6.090091705322265</c:v>
                </c:pt>
                <c:pt idx="2">
                  <c:v>-9.919811964035034</c:v>
                </c:pt>
                <c:pt idx="3">
                  <c:v>-7.118499517440796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899C-430A-820F-183F3949AC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7191704"/>
        <c:axId val="2028196712"/>
      </c:barChart>
      <c:catAx>
        <c:axId val="2067191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28196712"/>
        <c:crosses val="autoZero"/>
        <c:auto val="1"/>
        <c:lblAlgn val="ctr"/>
        <c:lblOffset val="100"/>
        <c:noMultiLvlLbl val="0"/>
      </c:catAx>
      <c:valAx>
        <c:axId val="2028196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71917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0</xdr:colOff>
      <xdr:row>26</xdr:row>
      <xdr:rowOff>57150</xdr:rowOff>
    </xdr:from>
    <xdr:to>
      <xdr:col>28</xdr:col>
      <xdr:colOff>171450</xdr:colOff>
      <xdr:row>43</xdr:row>
      <xdr:rowOff>47625</xdr:rowOff>
    </xdr:to>
    <xdr:graphicFrame macro="">
      <xdr:nvGraphicFramePr>
        <xdr:cNvPr id="1169" name="Chart 1">
          <a:extLst>
            <a:ext uri="{FF2B5EF4-FFF2-40B4-BE49-F238E27FC236}">
              <a16:creationId xmlns:a16="http://schemas.microsoft.com/office/drawing/2014/main" xmlns="" id="{42939E66-E2D1-464C-8B3C-34A336E8C9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304800</xdr:colOff>
      <xdr:row>44</xdr:row>
      <xdr:rowOff>114300</xdr:rowOff>
    </xdr:from>
    <xdr:to>
      <xdr:col>36</xdr:col>
      <xdr:colOff>0</xdr:colOff>
      <xdr:row>61</xdr:row>
      <xdr:rowOff>104775</xdr:rowOff>
    </xdr:to>
    <xdr:graphicFrame macro="">
      <xdr:nvGraphicFramePr>
        <xdr:cNvPr id="1170" name="Chart 1">
          <a:extLst>
            <a:ext uri="{FF2B5EF4-FFF2-40B4-BE49-F238E27FC236}">
              <a16:creationId xmlns:a16="http://schemas.microsoft.com/office/drawing/2014/main" xmlns="" id="{B171CC2E-975D-4732-9EBE-5BB9F16141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323850</xdr:colOff>
      <xdr:row>26</xdr:row>
      <xdr:rowOff>66675</xdr:rowOff>
    </xdr:from>
    <xdr:to>
      <xdr:col>36</xdr:col>
      <xdr:colOff>19050</xdr:colOff>
      <xdr:row>43</xdr:row>
      <xdr:rowOff>57150</xdr:rowOff>
    </xdr:to>
    <xdr:graphicFrame macro="">
      <xdr:nvGraphicFramePr>
        <xdr:cNvPr id="1171" name="Chart 2">
          <a:extLst>
            <a:ext uri="{FF2B5EF4-FFF2-40B4-BE49-F238E27FC236}">
              <a16:creationId xmlns:a16="http://schemas.microsoft.com/office/drawing/2014/main" xmlns="" id="{331F7379-AF2F-425B-A2CA-E7EEE1264A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0</xdr:colOff>
      <xdr:row>44</xdr:row>
      <xdr:rowOff>85725</xdr:rowOff>
    </xdr:from>
    <xdr:to>
      <xdr:col>28</xdr:col>
      <xdr:colOff>161925</xdr:colOff>
      <xdr:row>61</xdr:row>
      <xdr:rowOff>76200</xdr:rowOff>
    </xdr:to>
    <xdr:graphicFrame macro="">
      <xdr:nvGraphicFramePr>
        <xdr:cNvPr id="1172" name="Chart 3">
          <a:extLst>
            <a:ext uri="{FF2B5EF4-FFF2-40B4-BE49-F238E27FC236}">
              <a16:creationId xmlns:a16="http://schemas.microsoft.com/office/drawing/2014/main" xmlns="" id="{D65BFB46-B02B-48A0-A2E8-8AFC28D874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36</xdr:col>
      <xdr:colOff>219075</xdr:colOff>
      <xdr:row>26</xdr:row>
      <xdr:rowOff>76200</xdr:rowOff>
    </xdr:from>
    <xdr:to>
      <xdr:col>43</xdr:col>
      <xdr:colOff>523875</xdr:colOff>
      <xdr:row>43</xdr:row>
      <xdr:rowOff>66675</xdr:rowOff>
    </xdr:to>
    <xdr:graphicFrame macro="">
      <xdr:nvGraphicFramePr>
        <xdr:cNvPr id="1173" name="Chart 4">
          <a:extLst>
            <a:ext uri="{FF2B5EF4-FFF2-40B4-BE49-F238E27FC236}">
              <a16:creationId xmlns:a16="http://schemas.microsoft.com/office/drawing/2014/main" xmlns="" id="{0209CB92-967F-4603-A1ED-D4074F1562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228600</xdr:colOff>
      <xdr:row>44</xdr:row>
      <xdr:rowOff>104775</xdr:rowOff>
    </xdr:from>
    <xdr:to>
      <xdr:col>43</xdr:col>
      <xdr:colOff>533400</xdr:colOff>
      <xdr:row>61</xdr:row>
      <xdr:rowOff>95250</xdr:rowOff>
    </xdr:to>
    <xdr:graphicFrame macro="">
      <xdr:nvGraphicFramePr>
        <xdr:cNvPr id="1174" name="Chart 5">
          <a:extLst>
            <a:ext uri="{FF2B5EF4-FFF2-40B4-BE49-F238E27FC236}">
              <a16:creationId xmlns:a16="http://schemas.microsoft.com/office/drawing/2014/main" xmlns="" id="{D6F6EBEC-863B-42BF-A83D-AE1F7F064B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49"/>
  <sheetViews>
    <sheetView workbookViewId="0">
      <selection sqref="A1:W49"/>
    </sheetView>
  </sheetViews>
  <sheetFormatPr baseColWidth="10" defaultColWidth="8.83203125" defaultRowHeight="12" x14ac:dyDescent="0"/>
  <cols>
    <col min="1" max="1" width="15.5" bestFit="1" customWidth="1"/>
    <col min="2" max="2" width="4.5" bestFit="1" customWidth="1"/>
    <col min="3" max="3" width="9.33203125" bestFit="1" customWidth="1"/>
    <col min="4" max="4" width="5" bestFit="1" customWidth="1"/>
    <col min="5" max="5" width="8.6640625" bestFit="1" customWidth="1"/>
    <col min="6" max="6" width="12.33203125" bestFit="1" customWidth="1"/>
    <col min="7" max="13" width="12" bestFit="1" customWidth="1"/>
    <col min="14" max="14" width="13.1640625" bestFit="1" customWidth="1"/>
    <col min="15" max="15" width="18.33203125" bestFit="1" customWidth="1"/>
    <col min="16" max="16" width="18" bestFit="1" customWidth="1"/>
    <col min="17" max="17" width="12.5" bestFit="1" customWidth="1"/>
    <col min="18" max="18" width="16.6640625" bestFit="1" customWidth="1"/>
    <col min="19" max="19" width="16.5" bestFit="1" customWidth="1"/>
    <col min="20" max="20" width="13.6640625" bestFit="1" customWidth="1"/>
    <col min="21" max="21" width="18.83203125" bestFit="1" customWidth="1"/>
    <col min="22" max="22" width="18.5" bestFit="1" customWidth="1"/>
    <col min="23" max="23" width="12.33203125" bestFit="1" customWidth="1"/>
    <col min="26" max="26" width="7.6640625" bestFit="1" customWidth="1"/>
    <col min="27" max="30" width="12.5" bestFit="1" customWidth="1"/>
    <col min="32" max="32" width="7.6640625" bestFit="1" customWidth="1"/>
    <col min="33" max="36" width="12.5" bestFit="1" customWidth="1"/>
    <col min="38" max="38" width="7.6640625" bestFit="1" customWidth="1"/>
    <col min="39" max="42" width="12.5" bestFit="1" customWidth="1"/>
  </cols>
  <sheetData>
    <row r="1" spans="1:42">
      <c r="A1" t="s">
        <v>0</v>
      </c>
      <c r="B1" t="s">
        <v>77</v>
      </c>
      <c r="C1" t="s">
        <v>78</v>
      </c>
      <c r="D1" t="s">
        <v>79</v>
      </c>
      <c r="E1" t="s">
        <v>82</v>
      </c>
      <c r="F1" t="s">
        <v>49</v>
      </c>
      <c r="G1" t="s">
        <v>64</v>
      </c>
      <c r="H1" t="s">
        <v>62</v>
      </c>
      <c r="I1" t="s">
        <v>63</v>
      </c>
      <c r="J1" t="s">
        <v>60</v>
      </c>
      <c r="K1" t="s">
        <v>61</v>
      </c>
      <c r="L1" t="s">
        <v>65</v>
      </c>
      <c r="M1" t="s">
        <v>66</v>
      </c>
      <c r="N1" t="s">
        <v>68</v>
      </c>
      <c r="O1" t="s">
        <v>69</v>
      </c>
      <c r="P1" t="s">
        <v>70</v>
      </c>
      <c r="Q1" t="s">
        <v>71</v>
      </c>
      <c r="R1" t="s">
        <v>72</v>
      </c>
      <c r="S1" t="s">
        <v>73</v>
      </c>
      <c r="T1" t="s">
        <v>74</v>
      </c>
      <c r="U1" t="s">
        <v>75</v>
      </c>
      <c r="V1" t="s">
        <v>76</v>
      </c>
      <c r="W1" t="s">
        <v>50</v>
      </c>
    </row>
    <row r="2" spans="1:42">
      <c r="A2" t="s">
        <v>1</v>
      </c>
      <c r="B2">
        <v>437</v>
      </c>
      <c r="C2" t="s">
        <v>80</v>
      </c>
      <c r="D2" t="s">
        <v>81</v>
      </c>
      <c r="E2">
        <v>1</v>
      </c>
      <c r="F2">
        <v>25.454593658447266</v>
      </c>
      <c r="G2">
        <v>25.239282608032227</v>
      </c>
      <c r="H2">
        <v>17.545160293579102</v>
      </c>
      <c r="I2">
        <v>17.504022598266602</v>
      </c>
      <c r="J2">
        <v>27.942886352539062</v>
      </c>
      <c r="K2">
        <v>27.834257125854492</v>
      </c>
      <c r="L2">
        <v>32.943710327148438</v>
      </c>
      <c r="M2">
        <v>32.224540710449219</v>
      </c>
      <c r="N2">
        <f>AVERAGE(H2:I2)-AVERAGE(F2:G2)</f>
        <v>-7.8223466873168945</v>
      </c>
      <c r="O2">
        <f>N2-$N2</f>
        <v>0</v>
      </c>
      <c r="P2">
        <f>POWER(2,O2)</f>
        <v>1</v>
      </c>
      <c r="Q2">
        <f t="shared" ref="Q2:Q49" si="0">AVERAGE(H2:I2)-AVERAGE(J2:K2)</f>
        <v>-10.363980293273926</v>
      </c>
      <c r="R2">
        <f>Q2-$Q2</f>
        <v>0</v>
      </c>
      <c r="S2">
        <f>POWER(2,R2)</f>
        <v>1</v>
      </c>
      <c r="T2">
        <f t="shared" ref="T2:T49" si="1">AVERAGE(K2:L2)-AVERAGE(M2:N2)</f>
        <v>18.187886714935303</v>
      </c>
      <c r="U2">
        <f>T2-$T2</f>
        <v>0</v>
      </c>
      <c r="V2">
        <f>POWER(2,U2)</f>
        <v>1</v>
      </c>
      <c r="W2">
        <v>27.5052490234375</v>
      </c>
      <c r="AA2" s="1" t="s">
        <v>58</v>
      </c>
      <c r="AB2" s="1"/>
      <c r="AC2" s="1"/>
      <c r="AD2" s="1"/>
      <c r="AG2" s="1" t="s">
        <v>59</v>
      </c>
      <c r="AH2" s="1"/>
      <c r="AI2" s="1"/>
      <c r="AJ2" s="1"/>
      <c r="AM2" s="1" t="s">
        <v>67</v>
      </c>
      <c r="AN2" s="1"/>
      <c r="AO2" s="1"/>
      <c r="AP2" s="1"/>
    </row>
    <row r="3" spans="1:42">
      <c r="A3" t="s">
        <v>2</v>
      </c>
      <c r="B3">
        <v>437</v>
      </c>
      <c r="C3" t="s">
        <v>80</v>
      </c>
      <c r="D3" t="s">
        <v>81</v>
      </c>
      <c r="E3">
        <v>2</v>
      </c>
      <c r="F3">
        <v>25.336265563964844</v>
      </c>
      <c r="G3">
        <v>25.257266998291016</v>
      </c>
      <c r="H3">
        <v>17.350652694702148</v>
      </c>
      <c r="I3">
        <v>17.425006866455078</v>
      </c>
      <c r="J3">
        <v>28.762384414672852</v>
      </c>
      <c r="K3">
        <v>28.975677490234375</v>
      </c>
      <c r="L3">
        <v>32.637737274169922</v>
      </c>
      <c r="M3">
        <v>32.505039215087891</v>
      </c>
      <c r="N3">
        <f t="shared" ref="N3:N49" si="2">AVERAGE(H3:I3)-AVERAGE(F3:G3)</f>
        <v>-7.9089365005493164</v>
      </c>
      <c r="O3">
        <f>N3-$N3</f>
        <v>0</v>
      </c>
      <c r="P3">
        <f t="shared" ref="P3:P5" si="3">POWER(2,O3)</f>
        <v>1</v>
      </c>
      <c r="Q3">
        <f t="shared" si="0"/>
        <v>-11.481201171875</v>
      </c>
      <c r="R3">
        <f t="shared" ref="R3:R5" si="4">Q3-$Q3</f>
        <v>0</v>
      </c>
      <c r="S3">
        <f t="shared" ref="S3:S5" si="5">POWER(2,R3)</f>
        <v>1</v>
      </c>
      <c r="T3">
        <f t="shared" si="1"/>
        <v>18.508656024932861</v>
      </c>
      <c r="U3">
        <f t="shared" ref="U3:U5" si="6">T3-$T3</f>
        <v>0</v>
      </c>
      <c r="V3">
        <f t="shared" ref="V3:V49" si="7">POWER(2,U3)</f>
        <v>1</v>
      </c>
      <c r="W3">
        <v>28.286857604980469</v>
      </c>
      <c r="AA3" t="s">
        <v>51</v>
      </c>
      <c r="AB3" t="s">
        <v>52</v>
      </c>
      <c r="AC3" t="s">
        <v>53</v>
      </c>
      <c r="AD3" t="s">
        <v>54</v>
      </c>
      <c r="AG3" t="s">
        <v>51</v>
      </c>
      <c r="AH3" t="s">
        <v>52</v>
      </c>
      <c r="AI3" t="s">
        <v>53</v>
      </c>
      <c r="AJ3" t="s">
        <v>54</v>
      </c>
      <c r="AM3" t="s">
        <v>51</v>
      </c>
      <c r="AN3" t="s">
        <v>52</v>
      </c>
      <c r="AO3" t="s">
        <v>53</v>
      </c>
      <c r="AP3" t="s">
        <v>54</v>
      </c>
    </row>
    <row r="4" spans="1:42">
      <c r="A4" t="s">
        <v>3</v>
      </c>
      <c r="B4">
        <v>437</v>
      </c>
      <c r="C4" t="s">
        <v>80</v>
      </c>
      <c r="D4" t="s">
        <v>81</v>
      </c>
      <c r="E4">
        <v>3</v>
      </c>
      <c r="F4">
        <v>25.06201171875</v>
      </c>
      <c r="G4">
        <v>24.976301193237305</v>
      </c>
      <c r="H4">
        <v>17.864212036132812</v>
      </c>
      <c r="I4">
        <v>17.952846527099609</v>
      </c>
      <c r="J4">
        <v>26.891077041625977</v>
      </c>
      <c r="K4">
        <v>26.436372756958008</v>
      </c>
      <c r="L4">
        <v>31.950944900512695</v>
      </c>
      <c r="M4">
        <v>31.875093460083008</v>
      </c>
      <c r="N4">
        <f t="shared" si="2"/>
        <v>-7.1106271743774414</v>
      </c>
      <c r="O4">
        <f>N4-$N4</f>
        <v>0</v>
      </c>
      <c r="P4">
        <f t="shared" si="3"/>
        <v>1</v>
      </c>
      <c r="Q4">
        <f t="shared" si="0"/>
        <v>-8.7551956176757812</v>
      </c>
      <c r="R4">
        <f t="shared" si="4"/>
        <v>0</v>
      </c>
      <c r="S4">
        <f t="shared" si="5"/>
        <v>1</v>
      </c>
      <c r="T4">
        <f t="shared" si="1"/>
        <v>16.811425685882568</v>
      </c>
      <c r="U4">
        <f t="shared" si="6"/>
        <v>0</v>
      </c>
      <c r="V4">
        <f t="shared" si="7"/>
        <v>1</v>
      </c>
      <c r="W4">
        <v>27.907573699951172</v>
      </c>
      <c r="Z4" t="s">
        <v>55</v>
      </c>
      <c r="AA4">
        <v>1</v>
      </c>
      <c r="AB4">
        <v>1</v>
      </c>
      <c r="AC4">
        <v>1</v>
      </c>
      <c r="AD4">
        <v>1</v>
      </c>
      <c r="AF4" t="s">
        <v>55</v>
      </c>
      <c r="AG4">
        <v>1</v>
      </c>
      <c r="AH4">
        <v>1</v>
      </c>
      <c r="AI4">
        <v>1</v>
      </c>
      <c r="AJ4">
        <v>1</v>
      </c>
      <c r="AL4" t="s">
        <v>55</v>
      </c>
      <c r="AM4">
        <v>1</v>
      </c>
      <c r="AN4">
        <v>1</v>
      </c>
      <c r="AO4">
        <v>1</v>
      </c>
      <c r="AP4">
        <v>1</v>
      </c>
    </row>
    <row r="5" spans="1:42">
      <c r="A5" t="s">
        <v>4</v>
      </c>
      <c r="B5">
        <v>437</v>
      </c>
      <c r="C5" t="s">
        <v>80</v>
      </c>
      <c r="D5" t="s">
        <v>81</v>
      </c>
      <c r="E5">
        <v>4</v>
      </c>
      <c r="F5">
        <v>25.332630157470703</v>
      </c>
      <c r="G5">
        <v>25.065084457397461</v>
      </c>
      <c r="H5">
        <v>17.470815658569336</v>
      </c>
      <c r="I5">
        <v>17.470460891723633</v>
      </c>
      <c r="J5">
        <v>27.250797271728516</v>
      </c>
      <c r="K5">
        <v>27.042884826660156</v>
      </c>
      <c r="L5">
        <v>32.138214111328125</v>
      </c>
      <c r="M5">
        <v>31.787788391113281</v>
      </c>
      <c r="N5">
        <f t="shared" si="2"/>
        <v>-7.7282190322875977</v>
      </c>
      <c r="O5">
        <f>N5-$N5</f>
        <v>0</v>
      </c>
      <c r="P5">
        <f t="shared" si="3"/>
        <v>1</v>
      </c>
      <c r="Q5">
        <f t="shared" si="0"/>
        <v>-9.6762027740478516</v>
      </c>
      <c r="R5">
        <f t="shared" si="4"/>
        <v>0</v>
      </c>
      <c r="S5">
        <f t="shared" si="5"/>
        <v>1</v>
      </c>
      <c r="T5">
        <f t="shared" si="1"/>
        <v>17.560764789581299</v>
      </c>
      <c r="U5">
        <f t="shared" si="6"/>
        <v>0</v>
      </c>
      <c r="V5">
        <f t="shared" si="7"/>
        <v>1</v>
      </c>
      <c r="W5">
        <v>27.973806381225586</v>
      </c>
      <c r="Z5" t="s">
        <v>56</v>
      </c>
      <c r="AA5">
        <v>11.792062080317381</v>
      </c>
      <c r="AB5">
        <v>0.85959840144683031</v>
      </c>
      <c r="AC5">
        <v>12.578434137279825</v>
      </c>
      <c r="AD5">
        <v>0.94569176458845527</v>
      </c>
      <c r="AF5" t="s">
        <v>56</v>
      </c>
      <c r="AG5">
        <v>0.32210761040120922</v>
      </c>
      <c r="AH5">
        <v>36.745794409280869</v>
      </c>
      <c r="AI5">
        <v>5.2022392412419727</v>
      </c>
      <c r="AJ5">
        <v>50.215352301861017</v>
      </c>
      <c r="AL5" t="s">
        <v>56</v>
      </c>
      <c r="AM5">
        <v>326.87631869898837</v>
      </c>
      <c r="AN5">
        <v>300.87775926287839</v>
      </c>
      <c r="AO5">
        <v>83.758187693869601</v>
      </c>
      <c r="AP5">
        <v>132.7292835361373</v>
      </c>
    </row>
    <row r="6" spans="1:42">
      <c r="A6" t="s">
        <v>5</v>
      </c>
      <c r="B6">
        <v>437</v>
      </c>
      <c r="C6" t="s">
        <v>83</v>
      </c>
      <c r="D6" t="s">
        <v>81</v>
      </c>
      <c r="E6">
        <v>1</v>
      </c>
      <c r="F6">
        <v>22.052839279174805</v>
      </c>
      <c r="G6">
        <v>21.869041442871094</v>
      </c>
      <c r="H6">
        <v>18.074329376220703</v>
      </c>
      <c r="I6">
        <v>18.084228515625</v>
      </c>
      <c r="J6">
        <v>25.9674072265625</v>
      </c>
      <c r="K6">
        <v>25.811882019042969</v>
      </c>
      <c r="L6">
        <v>26.201536178588867</v>
      </c>
      <c r="M6">
        <v>26.064920425415039</v>
      </c>
      <c r="N6">
        <f t="shared" si="2"/>
        <v>-3.8816614151000977</v>
      </c>
      <c r="O6">
        <f>N6-$N2</f>
        <v>3.9406852722167969</v>
      </c>
      <c r="P6">
        <f>POWER(2,O6)</f>
        <v>15.355517963878276</v>
      </c>
      <c r="Q6">
        <f t="shared" si="0"/>
        <v>-7.8103656768798828</v>
      </c>
      <c r="R6">
        <f>Q6-$Q2</f>
        <v>2.553614616394043</v>
      </c>
      <c r="S6">
        <f>POWER(2,R6)</f>
        <v>5.8710340196559017</v>
      </c>
      <c r="T6">
        <f t="shared" si="1"/>
        <v>14.915079593658447</v>
      </c>
      <c r="U6">
        <f>T6-$T2</f>
        <v>-3.2728071212768555</v>
      </c>
      <c r="V6">
        <f t="shared" si="7"/>
        <v>0.10346343345748024</v>
      </c>
      <c r="W6">
        <v>28.13270378112793</v>
      </c>
      <c r="Z6" t="s">
        <v>57</v>
      </c>
      <c r="AA6">
        <v>13.163450515837214</v>
      </c>
      <c r="AB6">
        <v>0.48193878858787126</v>
      </c>
      <c r="AC6">
        <v>8.6035400577470309</v>
      </c>
      <c r="AD6">
        <v>1.08213260347928</v>
      </c>
      <c r="AF6" t="s">
        <v>57</v>
      </c>
      <c r="AG6">
        <v>10.180586391050754</v>
      </c>
      <c r="AH6">
        <v>708.56911957587261</v>
      </c>
      <c r="AI6">
        <v>5.4577500403654966</v>
      </c>
      <c r="AJ6">
        <v>849.24722494909952</v>
      </c>
      <c r="AL6" t="s">
        <v>57</v>
      </c>
      <c r="AM6">
        <v>247.33733507757555</v>
      </c>
      <c r="AN6">
        <v>223.08674424825281</v>
      </c>
      <c r="AO6">
        <v>27.19320681150861</v>
      </c>
      <c r="AP6">
        <v>133.42458682184872</v>
      </c>
    </row>
    <row r="7" spans="1:42">
      <c r="A7" t="s">
        <v>6</v>
      </c>
      <c r="B7">
        <v>437</v>
      </c>
      <c r="C7" t="s">
        <v>83</v>
      </c>
      <c r="D7" t="s">
        <v>81</v>
      </c>
      <c r="E7">
        <v>2</v>
      </c>
      <c r="F7">
        <v>21.963678359985352</v>
      </c>
      <c r="G7">
        <v>21.688756942749023</v>
      </c>
      <c r="H7">
        <v>17.831354141235352</v>
      </c>
      <c r="I7">
        <v>18.042102813720703</v>
      </c>
      <c r="J7">
        <v>25.855224609375</v>
      </c>
      <c r="K7">
        <v>25.588558197021484</v>
      </c>
      <c r="L7">
        <v>26.028003692626953</v>
      </c>
      <c r="M7">
        <v>25.84906005859375</v>
      </c>
      <c r="N7">
        <f t="shared" si="2"/>
        <v>-3.8894891738891602</v>
      </c>
      <c r="O7">
        <f>N7-$N3</f>
        <v>4.0194473266601562</v>
      </c>
      <c r="P7">
        <f t="shared" ref="P7:P49" si="8">POWER(2,O7)</f>
        <v>16.217137960980956</v>
      </c>
      <c r="Q7">
        <f t="shared" si="0"/>
        <v>-7.7851629257202148</v>
      </c>
      <c r="R7">
        <f t="shared" ref="R7:R8" si="9">Q7-$Q3</f>
        <v>3.6960382461547852</v>
      </c>
      <c r="S7">
        <f t="shared" ref="S7:S49" si="10">POWER(2,R7)</f>
        <v>12.960399156518333</v>
      </c>
      <c r="T7">
        <f t="shared" si="1"/>
        <v>14.828495502471924</v>
      </c>
      <c r="U7">
        <f t="shared" ref="U7:U9" si="11">T7-$T3</f>
        <v>-3.6801605224609375</v>
      </c>
      <c r="V7">
        <f t="shared" si="7"/>
        <v>7.8011978766696008E-2</v>
      </c>
      <c r="W7">
        <v>27.983633041381836</v>
      </c>
    </row>
    <row r="8" spans="1:42">
      <c r="A8" t="s">
        <v>7</v>
      </c>
      <c r="B8">
        <v>437</v>
      </c>
      <c r="C8" t="s">
        <v>83</v>
      </c>
      <c r="D8" t="s">
        <v>81</v>
      </c>
      <c r="E8">
        <v>3</v>
      </c>
      <c r="F8">
        <v>22.046953201293945</v>
      </c>
      <c r="G8">
        <v>22.135187149047852</v>
      </c>
      <c r="H8">
        <v>18.043006896972656</v>
      </c>
      <c r="I8">
        <v>18.191621780395508</v>
      </c>
      <c r="J8">
        <v>25.922586441040039</v>
      </c>
      <c r="K8">
        <v>25.814010620117188</v>
      </c>
      <c r="L8">
        <v>26.513437271118164</v>
      </c>
      <c r="M8">
        <v>26.544870376586914</v>
      </c>
      <c r="N8">
        <f t="shared" si="2"/>
        <v>-3.9737558364868164</v>
      </c>
      <c r="O8">
        <f>N8-$N4</f>
        <v>3.136871337890625</v>
      </c>
      <c r="P8">
        <f t="shared" si="8"/>
        <v>8.7961447037084159</v>
      </c>
      <c r="Q8">
        <f t="shared" si="0"/>
        <v>-7.7509841918945312</v>
      </c>
      <c r="R8">
        <f t="shared" si="9"/>
        <v>1.00421142578125</v>
      </c>
      <c r="S8">
        <f t="shared" si="10"/>
        <v>2.0058468054766738</v>
      </c>
      <c r="T8">
        <f t="shared" si="1"/>
        <v>14.878166675567627</v>
      </c>
      <c r="U8">
        <f t="shared" si="11"/>
        <v>-1.9332590103149414</v>
      </c>
      <c r="V8">
        <f t="shared" si="7"/>
        <v>0.26183701936061815</v>
      </c>
      <c r="W8">
        <v>28.115480422973633</v>
      </c>
    </row>
    <row r="9" spans="1:42">
      <c r="A9" t="s">
        <v>8</v>
      </c>
      <c r="B9">
        <v>437</v>
      </c>
      <c r="C9" t="s">
        <v>83</v>
      </c>
      <c r="D9" t="s">
        <v>81</v>
      </c>
      <c r="E9">
        <v>4</v>
      </c>
      <c r="F9">
        <v>21.925241470336914</v>
      </c>
      <c r="G9">
        <v>21.746715545654297</v>
      </c>
      <c r="H9">
        <v>17.534933090209961</v>
      </c>
      <c r="I9">
        <v>17.709621429443359</v>
      </c>
      <c r="J9">
        <v>25.075399398803711</v>
      </c>
      <c r="K9">
        <v>24.996227264404297</v>
      </c>
      <c r="L9">
        <v>26.27726936340332</v>
      </c>
      <c r="M9">
        <v>26.40672492980957</v>
      </c>
      <c r="N9">
        <f t="shared" si="2"/>
        <v>-4.2137012481689453</v>
      </c>
      <c r="O9">
        <f>N9-$N5</f>
        <v>3.5145177841186523</v>
      </c>
      <c r="P9">
        <f t="shared" si="8"/>
        <v>11.428132665234809</v>
      </c>
      <c r="Q9">
        <f t="shared" si="0"/>
        <v>-7.4135360717773438</v>
      </c>
      <c r="R9">
        <f>Q9-$Q5</f>
        <v>2.2626667022705078</v>
      </c>
      <c r="S9">
        <f t="shared" si="10"/>
        <v>4.7987767669877313</v>
      </c>
      <c r="T9">
        <f t="shared" si="1"/>
        <v>14.540236473083496</v>
      </c>
      <c r="U9">
        <f t="shared" si="11"/>
        <v>-3.0205283164978027</v>
      </c>
      <c r="V9">
        <f t="shared" si="7"/>
        <v>0.12323395139019075</v>
      </c>
      <c r="W9">
        <v>27.341238021850586</v>
      </c>
    </row>
    <row r="10" spans="1:42">
      <c r="A10" t="s">
        <v>9</v>
      </c>
      <c r="B10">
        <v>437</v>
      </c>
      <c r="C10" t="s">
        <v>84</v>
      </c>
      <c r="D10" t="s">
        <v>81</v>
      </c>
      <c r="E10">
        <v>1</v>
      </c>
      <c r="F10">
        <v>22.274955749511719</v>
      </c>
      <c r="G10">
        <v>22.177457809448242</v>
      </c>
      <c r="H10">
        <v>17.366310119628906</v>
      </c>
      <c r="I10">
        <v>17.287078857421875</v>
      </c>
      <c r="J10">
        <v>25.250785827636719</v>
      </c>
      <c r="K10">
        <v>25.280017852783203</v>
      </c>
      <c r="L10">
        <v>27.95543098449707</v>
      </c>
      <c r="M10">
        <v>27.732906341552734</v>
      </c>
      <c r="N10">
        <f>AVERAGE(H10:I10)-AVERAGE(F10:G10)</f>
        <v>-4.8995122909545898</v>
      </c>
      <c r="O10">
        <f>N10-$N2</f>
        <v>2.9228343963623047</v>
      </c>
      <c r="P10">
        <f t="shared" si="8"/>
        <v>7.5833451963552241</v>
      </c>
      <c r="Q10">
        <f t="shared" si="0"/>
        <v>-7.9387073516845703</v>
      </c>
      <c r="R10">
        <f>Q10-$Q2</f>
        <v>2.4252729415893555</v>
      </c>
      <c r="S10">
        <f t="shared" si="10"/>
        <v>5.3713061053836721</v>
      </c>
      <c r="T10">
        <f t="shared" si="1"/>
        <v>15.201027393341064</v>
      </c>
      <c r="U10">
        <f>T10-$T2</f>
        <v>-2.9868593215942383</v>
      </c>
      <c r="V10">
        <f t="shared" si="7"/>
        <v>0.1261437540143493</v>
      </c>
      <c r="W10">
        <v>26.885005950927734</v>
      </c>
    </row>
    <row r="11" spans="1:42">
      <c r="A11" t="s">
        <v>10</v>
      </c>
      <c r="B11">
        <v>437</v>
      </c>
      <c r="C11" t="s">
        <v>84</v>
      </c>
      <c r="D11" t="s">
        <v>81</v>
      </c>
      <c r="E11">
        <v>2</v>
      </c>
      <c r="F11">
        <v>21.956649780273438</v>
      </c>
      <c r="G11">
        <v>21.720165252685547</v>
      </c>
      <c r="H11">
        <v>17.955905914306641</v>
      </c>
      <c r="I11">
        <v>17.754610061645508</v>
      </c>
      <c r="J11">
        <v>24.237733840942383</v>
      </c>
      <c r="K11">
        <v>24.269384384155273</v>
      </c>
      <c r="L11">
        <v>26.937225341796875</v>
      </c>
      <c r="M11">
        <v>26.790420532226562</v>
      </c>
      <c r="N11">
        <f t="shared" si="2"/>
        <v>-3.983149528503418</v>
      </c>
      <c r="O11">
        <f>N11-$N3</f>
        <v>3.9257869720458984</v>
      </c>
      <c r="P11">
        <f t="shared" si="8"/>
        <v>15.197761862959677</v>
      </c>
      <c r="Q11">
        <f t="shared" si="0"/>
        <v>-6.3983011245727539</v>
      </c>
      <c r="R11">
        <f>Q11-$Q3</f>
        <v>5.0829000473022461</v>
      </c>
      <c r="S11">
        <f t="shared" si="10"/>
        <v>33.892638481111703</v>
      </c>
      <c r="T11">
        <f t="shared" si="1"/>
        <v>14.199669361114502</v>
      </c>
      <c r="U11">
        <f t="shared" ref="U11:U13" si="12">T11-$T3</f>
        <v>-4.3089866638183594</v>
      </c>
      <c r="V11">
        <f t="shared" si="7"/>
        <v>5.0450533515930797E-2</v>
      </c>
      <c r="W11">
        <v>27.128618240356445</v>
      </c>
    </row>
    <row r="12" spans="1:42">
      <c r="A12" t="s">
        <v>11</v>
      </c>
      <c r="B12">
        <v>437</v>
      </c>
      <c r="C12" t="s">
        <v>84</v>
      </c>
      <c r="D12" t="s">
        <v>81</v>
      </c>
      <c r="E12">
        <v>3</v>
      </c>
      <c r="F12">
        <v>22.226301193237305</v>
      </c>
      <c r="G12">
        <v>22.26214599609375</v>
      </c>
      <c r="H12">
        <v>17.502252578735352</v>
      </c>
      <c r="I12">
        <v>17.360593795776367</v>
      </c>
      <c r="J12">
        <v>26.263936996459961</v>
      </c>
      <c r="K12">
        <v>26.409467697143555</v>
      </c>
      <c r="L12">
        <v>28.234066009521484</v>
      </c>
      <c r="M12">
        <v>27.532722473144531</v>
      </c>
      <c r="N12">
        <f t="shared" si="2"/>
        <v>-4.812800407409668</v>
      </c>
      <c r="O12">
        <f>N12-$N4</f>
        <v>2.2978267669677734</v>
      </c>
      <c r="P12">
        <f t="shared" si="8"/>
        <v>4.9171650001235658</v>
      </c>
      <c r="Q12">
        <f t="shared" si="0"/>
        <v>-8.9052791595458984</v>
      </c>
      <c r="R12">
        <f>Q12-$Q4</f>
        <v>-0.15008354187011719</v>
      </c>
      <c r="S12">
        <f t="shared" si="10"/>
        <v>0.90119827558097676</v>
      </c>
      <c r="T12">
        <f t="shared" si="1"/>
        <v>15.961805820465088</v>
      </c>
      <c r="U12">
        <f t="shared" si="12"/>
        <v>-0.84961986541748047</v>
      </c>
      <c r="V12">
        <f t="shared" si="7"/>
        <v>0.55493093508810964</v>
      </c>
      <c r="W12">
        <v>27.237556457519531</v>
      </c>
    </row>
    <row r="13" spans="1:42">
      <c r="A13" t="s">
        <v>12</v>
      </c>
      <c r="B13">
        <v>437</v>
      </c>
      <c r="C13" t="s">
        <v>84</v>
      </c>
      <c r="D13" t="s">
        <v>81</v>
      </c>
      <c r="E13">
        <v>4</v>
      </c>
      <c r="F13">
        <v>22.224020004272461</v>
      </c>
      <c r="G13">
        <v>22.019870758056641</v>
      </c>
      <c r="H13">
        <v>17.652721405029297</v>
      </c>
      <c r="I13">
        <v>17.681278228759766</v>
      </c>
      <c r="J13">
        <v>25.067611694335938</v>
      </c>
      <c r="K13">
        <v>24.74852180480957</v>
      </c>
      <c r="L13">
        <v>27.248838424682617</v>
      </c>
      <c r="M13">
        <v>27.487636566162109</v>
      </c>
      <c r="N13">
        <f t="shared" si="2"/>
        <v>-4.4549455642700195</v>
      </c>
      <c r="O13">
        <f>N13-$N5</f>
        <v>3.2732734680175781</v>
      </c>
      <c r="P13">
        <f t="shared" si="8"/>
        <v>9.6683752486283989</v>
      </c>
      <c r="Q13">
        <f t="shared" si="0"/>
        <v>-7.2410669326782227</v>
      </c>
      <c r="R13">
        <f>Q13-$Q5</f>
        <v>2.4351358413696289</v>
      </c>
      <c r="S13">
        <f t="shared" si="10"/>
        <v>5.4081525293027326</v>
      </c>
      <c r="T13">
        <f t="shared" si="1"/>
        <v>14.482334613800049</v>
      </c>
      <c r="U13">
        <f t="shared" si="12"/>
        <v>-3.07843017578125</v>
      </c>
      <c r="V13">
        <f t="shared" si="7"/>
        <v>0.11838595381447282</v>
      </c>
      <c r="W13">
        <v>27.941682815551758</v>
      </c>
      <c r="AA13" s="1" t="s">
        <v>58</v>
      </c>
      <c r="AB13" s="1"/>
      <c r="AC13" s="1"/>
      <c r="AD13" s="1"/>
      <c r="AG13" s="1" t="s">
        <v>59</v>
      </c>
      <c r="AH13" s="1"/>
      <c r="AI13" s="1"/>
      <c r="AJ13" s="1"/>
      <c r="AM13" s="1" t="s">
        <v>67</v>
      </c>
      <c r="AN13" s="1"/>
      <c r="AO13" s="1"/>
      <c r="AP13" s="1"/>
    </row>
    <row r="14" spans="1:42">
      <c r="A14" t="s">
        <v>13</v>
      </c>
      <c r="B14">
        <v>892</v>
      </c>
      <c r="C14" t="s">
        <v>80</v>
      </c>
      <c r="D14" t="s">
        <v>81</v>
      </c>
      <c r="E14">
        <v>1</v>
      </c>
      <c r="F14">
        <v>27.532110214233398</v>
      </c>
      <c r="G14">
        <v>27.262649536132812</v>
      </c>
      <c r="H14">
        <v>17.663684844970703</v>
      </c>
      <c r="I14">
        <v>17.097610473632812</v>
      </c>
      <c r="J14">
        <v>33.687046051025391</v>
      </c>
      <c r="K14">
        <v>33.183990478515625</v>
      </c>
      <c r="L14">
        <v>32.130744934082031</v>
      </c>
      <c r="M14">
        <v>31.60374641418457</v>
      </c>
      <c r="N14">
        <f t="shared" si="2"/>
        <v>-10.016732215881348</v>
      </c>
      <c r="O14">
        <f>N14-$N14</f>
        <v>0</v>
      </c>
      <c r="P14">
        <f t="shared" si="8"/>
        <v>1</v>
      </c>
      <c r="Q14">
        <f t="shared" si="0"/>
        <v>-16.05487060546875</v>
      </c>
      <c r="R14">
        <f>Q14-$Q14</f>
        <v>0</v>
      </c>
      <c r="S14">
        <f t="shared" si="10"/>
        <v>1</v>
      </c>
      <c r="T14">
        <f t="shared" si="1"/>
        <v>21.863860607147217</v>
      </c>
      <c r="U14">
        <f>T14-$T14</f>
        <v>0</v>
      </c>
      <c r="V14">
        <f t="shared" si="7"/>
        <v>1</v>
      </c>
      <c r="W14">
        <v>27.961143493652344</v>
      </c>
      <c r="AA14" t="s">
        <v>51</v>
      </c>
      <c r="AB14" t="s">
        <v>52</v>
      </c>
      <c r="AC14" t="s">
        <v>53</v>
      </c>
      <c r="AD14" t="s">
        <v>54</v>
      </c>
      <c r="AG14" t="s">
        <v>51</v>
      </c>
      <c r="AH14" t="s">
        <v>52</v>
      </c>
      <c r="AI14" t="s">
        <v>53</v>
      </c>
      <c r="AJ14" t="s">
        <v>54</v>
      </c>
      <c r="AM14" t="s">
        <v>51</v>
      </c>
      <c r="AN14" t="s">
        <v>52</v>
      </c>
      <c r="AO14" t="s">
        <v>53</v>
      </c>
      <c r="AP14" t="s">
        <v>54</v>
      </c>
    </row>
    <row r="15" spans="1:42">
      <c r="A15" t="s">
        <v>14</v>
      </c>
      <c r="B15">
        <v>892</v>
      </c>
      <c r="C15" t="s">
        <v>80</v>
      </c>
      <c r="D15" t="s">
        <v>81</v>
      </c>
      <c r="E15">
        <v>2</v>
      </c>
      <c r="F15">
        <v>27.07866096496582</v>
      </c>
      <c r="G15">
        <v>26.974786758422852</v>
      </c>
      <c r="H15">
        <v>17.785242080688477</v>
      </c>
      <c r="I15">
        <v>17.465106964111328</v>
      </c>
      <c r="J15">
        <v>32.979110717773438</v>
      </c>
      <c r="K15">
        <v>33.04840087890625</v>
      </c>
      <c r="L15">
        <v>31.709117889404297</v>
      </c>
      <c r="M15">
        <v>31.43499755859375</v>
      </c>
      <c r="N15">
        <f t="shared" si="2"/>
        <v>-9.4015493392944336</v>
      </c>
      <c r="O15">
        <f>N15-$N15</f>
        <v>0</v>
      </c>
      <c r="P15">
        <f t="shared" si="8"/>
        <v>1</v>
      </c>
      <c r="Q15">
        <f t="shared" si="0"/>
        <v>-15.388581275939941</v>
      </c>
      <c r="R15">
        <f t="shared" ref="R15:R17" si="13">Q15-$Q15</f>
        <v>0</v>
      </c>
      <c r="S15">
        <f t="shared" si="10"/>
        <v>1</v>
      </c>
      <c r="T15">
        <f t="shared" si="1"/>
        <v>21.362035274505615</v>
      </c>
      <c r="U15">
        <f t="shared" ref="U15:U17" si="14">T15-$T15</f>
        <v>0</v>
      </c>
      <c r="V15">
        <f t="shared" si="7"/>
        <v>1</v>
      </c>
      <c r="W15">
        <v>27.628725051879883</v>
      </c>
      <c r="Z15" t="s">
        <v>55</v>
      </c>
      <c r="AA15">
        <v>-6.456291675567627</v>
      </c>
      <c r="AB15">
        <v>-7.7208127975463867</v>
      </c>
      <c r="AC15">
        <v>-7.6425323486328125</v>
      </c>
      <c r="AD15">
        <v>-9.5773899555206299</v>
      </c>
      <c r="AF15" t="s">
        <v>55</v>
      </c>
      <c r="AG15">
        <v>-7.1970043182373047</v>
      </c>
      <c r="AH15">
        <v>-15.422631502151489</v>
      </c>
      <c r="AI15">
        <v>-10.06914496421814</v>
      </c>
      <c r="AJ15">
        <v>-15.488677263259888</v>
      </c>
      <c r="AL15" t="s">
        <v>55</v>
      </c>
      <c r="AM15">
        <v>-14.531043529510498</v>
      </c>
      <c r="AN15">
        <v>-13.891552686691284</v>
      </c>
      <c r="AO15">
        <v>-14.684986352920532</v>
      </c>
      <c r="AP15">
        <v>-14.178380250930786</v>
      </c>
    </row>
    <row r="16" spans="1:42">
      <c r="A16" t="s">
        <v>15</v>
      </c>
      <c r="B16">
        <v>892</v>
      </c>
      <c r="C16" t="s">
        <v>80</v>
      </c>
      <c r="D16" t="s">
        <v>81</v>
      </c>
      <c r="E16">
        <v>3</v>
      </c>
      <c r="F16">
        <v>26.512823104858398</v>
      </c>
      <c r="G16">
        <v>26.697353363037109</v>
      </c>
      <c r="H16">
        <v>17.356479644775391</v>
      </c>
      <c r="I16">
        <v>17.255517959594727</v>
      </c>
      <c r="J16">
        <v>33.750537872314453</v>
      </c>
      <c r="K16">
        <v>32.931278228759766</v>
      </c>
      <c r="L16">
        <v>31.340681076049805</v>
      </c>
      <c r="M16">
        <v>31.361625671386719</v>
      </c>
      <c r="N16">
        <f t="shared" si="2"/>
        <v>-9.2990894317626953</v>
      </c>
      <c r="O16">
        <f>N16-$N16</f>
        <v>0</v>
      </c>
      <c r="P16">
        <f t="shared" si="8"/>
        <v>1</v>
      </c>
      <c r="Q16">
        <f t="shared" si="0"/>
        <v>-16.034909248352051</v>
      </c>
      <c r="R16">
        <f t="shared" si="13"/>
        <v>0</v>
      </c>
      <c r="S16">
        <f t="shared" si="10"/>
        <v>1</v>
      </c>
      <c r="T16">
        <f t="shared" si="1"/>
        <v>21.104711532592773</v>
      </c>
      <c r="U16">
        <f t="shared" si="14"/>
        <v>0</v>
      </c>
      <c r="V16">
        <f t="shared" si="7"/>
        <v>1</v>
      </c>
      <c r="W16">
        <v>26.965648651123047</v>
      </c>
      <c r="Z16" t="s">
        <v>56</v>
      </c>
      <c r="AA16">
        <v>-2.8965475559234619</v>
      </c>
      <c r="AB16">
        <v>-7.9390780925750732</v>
      </c>
      <c r="AC16">
        <v>-3.9896519184112549</v>
      </c>
      <c r="AD16">
        <v>-9.6579480171203613</v>
      </c>
      <c r="AF16" t="s">
        <v>56</v>
      </c>
      <c r="AG16">
        <v>-8.8313896656036377</v>
      </c>
      <c r="AH16">
        <v>-10.223124265670776</v>
      </c>
      <c r="AI16">
        <v>-7.6900122165679932</v>
      </c>
      <c r="AJ16">
        <v>-9.838620662689209</v>
      </c>
      <c r="AL16" t="s">
        <v>56</v>
      </c>
      <c r="AM16">
        <v>-6.1784424781799316</v>
      </c>
      <c r="AN16">
        <v>-5.6585190296173096</v>
      </c>
      <c r="AO16">
        <v>-8.296828031539917</v>
      </c>
      <c r="AP16">
        <v>-7.1260373592376709</v>
      </c>
    </row>
    <row r="17" spans="1:42">
      <c r="A17" t="s">
        <v>16</v>
      </c>
      <c r="B17">
        <v>892</v>
      </c>
      <c r="C17" t="s">
        <v>80</v>
      </c>
      <c r="D17" t="s">
        <v>81</v>
      </c>
      <c r="E17">
        <v>4</v>
      </c>
      <c r="F17">
        <v>27.235633850097656</v>
      </c>
      <c r="G17">
        <v>26.902210235595703</v>
      </c>
      <c r="H17">
        <v>17.515310287475586</v>
      </c>
      <c r="I17">
        <v>17.438156127929688</v>
      </c>
      <c r="J17">
        <v>32.141223907470703</v>
      </c>
      <c r="K17">
        <v>31.764938354492188</v>
      </c>
      <c r="L17">
        <v>31.55767822265625</v>
      </c>
      <c r="M17">
        <v>31.865558624267578</v>
      </c>
      <c r="N17">
        <f t="shared" si="2"/>
        <v>-9.592188835144043</v>
      </c>
      <c r="O17">
        <f>N17-$N17</f>
        <v>0</v>
      </c>
      <c r="P17">
        <f t="shared" si="8"/>
        <v>1</v>
      </c>
      <c r="Q17">
        <f t="shared" si="0"/>
        <v>-14.476347923278809</v>
      </c>
      <c r="R17">
        <f t="shared" si="13"/>
        <v>0</v>
      </c>
      <c r="S17">
        <f t="shared" si="10"/>
        <v>1</v>
      </c>
      <c r="T17">
        <f t="shared" si="1"/>
        <v>20.524623394012451</v>
      </c>
      <c r="U17">
        <f t="shared" si="14"/>
        <v>0</v>
      </c>
      <c r="V17">
        <f t="shared" si="7"/>
        <v>1</v>
      </c>
      <c r="W17">
        <v>27.06431770324707</v>
      </c>
      <c r="Z17" t="s">
        <v>57</v>
      </c>
      <c r="AA17">
        <v>-2.737825870513916</v>
      </c>
      <c r="AB17">
        <v>-8.7738909721374512</v>
      </c>
      <c r="AC17">
        <v>-4.5376019477844238</v>
      </c>
      <c r="AD17">
        <v>-9.463512659072876</v>
      </c>
      <c r="AF17" t="s">
        <v>57</v>
      </c>
      <c r="AG17">
        <v>-3.8492555618286133</v>
      </c>
      <c r="AH17">
        <v>-5.953866720199585</v>
      </c>
      <c r="AI17">
        <v>-7.6208386421203613</v>
      </c>
      <c r="AJ17">
        <v>-5.758636474609375</v>
      </c>
      <c r="AL17" t="s">
        <v>57</v>
      </c>
      <c r="AM17">
        <v>-6.580707311630249</v>
      </c>
      <c r="AN17">
        <v>-6.0900917053222656</v>
      </c>
      <c r="AO17">
        <v>-9.9198119640350342</v>
      </c>
      <c r="AP17">
        <v>-7.1184995174407959</v>
      </c>
    </row>
    <row r="18" spans="1:42">
      <c r="A18" t="s">
        <v>17</v>
      </c>
      <c r="B18">
        <v>892</v>
      </c>
      <c r="C18" t="s">
        <v>83</v>
      </c>
      <c r="D18" t="s">
        <v>81</v>
      </c>
      <c r="E18">
        <v>1</v>
      </c>
      <c r="F18">
        <v>27.534923553466797</v>
      </c>
      <c r="G18">
        <v>27.226850509643555</v>
      </c>
      <c r="H18">
        <v>17.260610580444336</v>
      </c>
      <c r="I18">
        <v>17.247724533081055</v>
      </c>
      <c r="J18">
        <v>27.268302917480469</v>
      </c>
      <c r="K18">
        <v>27.355621337890625</v>
      </c>
      <c r="L18">
        <v>24.162990570068359</v>
      </c>
      <c r="M18">
        <v>24.172212600708008</v>
      </c>
      <c r="N18">
        <f t="shared" si="2"/>
        <v>-10.12671947479248</v>
      </c>
      <c r="O18">
        <f>N18-$N14</f>
        <v>-0.10998725891113281</v>
      </c>
      <c r="P18">
        <f t="shared" si="8"/>
        <v>0.92659624504248295</v>
      </c>
      <c r="Q18">
        <f t="shared" si="0"/>
        <v>-10.057794570922852</v>
      </c>
      <c r="R18">
        <f>Q18-Q14</f>
        <v>5.9970760345458984</v>
      </c>
      <c r="S18">
        <f t="shared" si="10"/>
        <v>63.870420098361727</v>
      </c>
      <c r="T18">
        <f t="shared" si="1"/>
        <v>18.736559391021729</v>
      </c>
      <c r="U18">
        <f>T18-$T14</f>
        <v>-3.1273012161254883</v>
      </c>
      <c r="V18">
        <f t="shared" si="7"/>
        <v>0.11444281412348725</v>
      </c>
      <c r="W18">
        <v>27.545391082763672</v>
      </c>
    </row>
    <row r="19" spans="1:42">
      <c r="A19" t="s">
        <v>18</v>
      </c>
      <c r="B19">
        <v>892</v>
      </c>
      <c r="C19" t="s">
        <v>83</v>
      </c>
      <c r="D19" t="s">
        <v>81</v>
      </c>
      <c r="E19">
        <v>2</v>
      </c>
      <c r="F19">
        <v>27.506465911865234</v>
      </c>
      <c r="G19">
        <v>27.124629974365234</v>
      </c>
      <c r="H19">
        <v>17.496000289916992</v>
      </c>
      <c r="I19">
        <v>17.444089889526367</v>
      </c>
      <c r="J19">
        <v>26.636219024658203</v>
      </c>
      <c r="K19">
        <v>26.904541015625</v>
      </c>
      <c r="L19">
        <v>24.792013168334961</v>
      </c>
      <c r="M19">
        <v>24.656116485595703</v>
      </c>
      <c r="N19">
        <f t="shared" si="2"/>
        <v>-9.8455028533935547</v>
      </c>
      <c r="O19">
        <f>N19-$N15</f>
        <v>-0.44395351409912109</v>
      </c>
      <c r="P19">
        <f t="shared" si="8"/>
        <v>0.73511735444903947</v>
      </c>
      <c r="Q19">
        <f t="shared" si="0"/>
        <v>-9.3003349304199219</v>
      </c>
      <c r="R19">
        <f t="shared" ref="R19:R20" si="15">Q19-Q15</f>
        <v>6.0882463455200195</v>
      </c>
      <c r="S19">
        <f t="shared" si="10"/>
        <v>68.036939726508137</v>
      </c>
      <c r="T19">
        <f t="shared" si="1"/>
        <v>18.442970275878906</v>
      </c>
      <c r="U19">
        <f t="shared" ref="U19:U21" si="16">T19-$T15</f>
        <v>-2.919064998626709</v>
      </c>
      <c r="V19">
        <f t="shared" si="7"/>
        <v>0.1322129136484278</v>
      </c>
      <c r="W19">
        <v>27.551836013793945</v>
      </c>
    </row>
    <row r="20" spans="1:42">
      <c r="A20" t="s">
        <v>19</v>
      </c>
      <c r="B20">
        <v>892</v>
      </c>
      <c r="C20" t="s">
        <v>83</v>
      </c>
      <c r="D20" t="s">
        <v>81</v>
      </c>
      <c r="E20">
        <v>3</v>
      </c>
      <c r="F20">
        <v>26.263116836547852</v>
      </c>
      <c r="G20">
        <v>26.957601547241211</v>
      </c>
      <c r="H20">
        <v>17.339588165283203</v>
      </c>
      <c r="I20">
        <v>17.169530868530273</v>
      </c>
      <c r="J20">
        <v>27.370061874389648</v>
      </c>
      <c r="K20">
        <v>27.255210876464844</v>
      </c>
      <c r="L20">
        <v>24.276849746704102</v>
      </c>
      <c r="M20">
        <v>24.970981597900391</v>
      </c>
      <c r="N20">
        <f t="shared" si="2"/>
        <v>-9.355799674987793</v>
      </c>
      <c r="O20">
        <f>N20-$N16</f>
        <v>-5.6710243225097656E-2</v>
      </c>
      <c r="P20">
        <f t="shared" si="8"/>
        <v>0.96145401135582453</v>
      </c>
      <c r="Q20">
        <f t="shared" si="0"/>
        <v>-10.058076858520508</v>
      </c>
      <c r="R20">
        <f t="shared" si="15"/>
        <v>5.976832389831543</v>
      </c>
      <c r="S20">
        <f t="shared" si="10"/>
        <v>62.980460008747144</v>
      </c>
      <c r="T20">
        <f t="shared" si="1"/>
        <v>17.958439350128174</v>
      </c>
      <c r="U20">
        <f t="shared" si="16"/>
        <v>-3.1462721824645996</v>
      </c>
      <c r="V20">
        <f t="shared" si="7"/>
        <v>0.11294777982224662</v>
      </c>
      <c r="W20">
        <v>27.109561920166016</v>
      </c>
    </row>
    <row r="21" spans="1:42">
      <c r="A21" t="s">
        <v>20</v>
      </c>
      <c r="B21">
        <v>892</v>
      </c>
      <c r="C21" t="s">
        <v>83</v>
      </c>
      <c r="D21" t="s">
        <v>81</v>
      </c>
      <c r="E21">
        <v>4</v>
      </c>
      <c r="F21">
        <v>26.577053070068359</v>
      </c>
      <c r="G21">
        <v>26.819250106811523</v>
      </c>
      <c r="H21">
        <v>17.5126953125</v>
      </c>
      <c r="I21">
        <v>17.276067733764648</v>
      </c>
      <c r="J21">
        <v>27.113170623779297</v>
      </c>
      <c r="K21">
        <v>27.552145004272461</v>
      </c>
      <c r="L21">
        <v>24.412860870361328</v>
      </c>
      <c r="M21">
        <v>24.310581207275391</v>
      </c>
      <c r="N21">
        <f t="shared" si="2"/>
        <v>-9.3037700653076172</v>
      </c>
      <c r="O21">
        <f>N21-$N17</f>
        <v>0.28841876983642578</v>
      </c>
      <c r="P21">
        <f t="shared" si="8"/>
        <v>1.2213009671939943</v>
      </c>
      <c r="Q21">
        <f t="shared" si="0"/>
        <v>-9.9382762908935547</v>
      </c>
      <c r="R21">
        <f>Q21-Q17</f>
        <v>4.5380716323852539</v>
      </c>
      <c r="S21">
        <f t="shared" si="10"/>
        <v>23.2324859842447</v>
      </c>
      <c r="T21">
        <f t="shared" si="1"/>
        <v>18.479097366333008</v>
      </c>
      <c r="U21">
        <f t="shared" si="16"/>
        <v>-2.0455260276794434</v>
      </c>
      <c r="V21">
        <f t="shared" si="7"/>
        <v>0.2422341160340189</v>
      </c>
      <c r="W21">
        <v>27.740480422973633</v>
      </c>
    </row>
    <row r="22" spans="1:42">
      <c r="A22" t="s">
        <v>21</v>
      </c>
      <c r="B22">
        <v>892</v>
      </c>
      <c r="C22" t="s">
        <v>84</v>
      </c>
      <c r="D22" t="s">
        <v>81</v>
      </c>
      <c r="E22">
        <v>1</v>
      </c>
      <c r="F22">
        <v>27.011886596679688</v>
      </c>
      <c r="G22">
        <v>26.892972946166992</v>
      </c>
      <c r="H22">
        <v>17.528360366821289</v>
      </c>
      <c r="I22">
        <v>17.65550422668457</v>
      </c>
      <c r="J22">
        <v>23.256689071655273</v>
      </c>
      <c r="K22">
        <v>23.105379104614258</v>
      </c>
      <c r="L22">
        <v>24.740701675415039</v>
      </c>
      <c r="M22">
        <v>24.58842658996582</v>
      </c>
      <c r="N22">
        <f t="shared" si="2"/>
        <v>-9.3604974746704102</v>
      </c>
      <c r="O22">
        <f>N22-$N14</f>
        <v>0.6562347412109375</v>
      </c>
      <c r="P22">
        <f t="shared" si="8"/>
        <v>1.5759641766981183</v>
      </c>
      <c r="Q22">
        <f t="shared" si="0"/>
        <v>-5.5891017913818359</v>
      </c>
      <c r="R22">
        <f>Q22-$Q14</f>
        <v>10.465768814086914</v>
      </c>
      <c r="S22">
        <f t="shared" si="10"/>
        <v>1414.1983972971082</v>
      </c>
      <c r="T22">
        <f t="shared" si="1"/>
        <v>16.309075832366943</v>
      </c>
      <c r="U22">
        <f>T22-$T14</f>
        <v>-5.5547847747802734</v>
      </c>
      <c r="V22">
        <f t="shared" si="7"/>
        <v>2.1273706503716718E-2</v>
      </c>
      <c r="W22">
        <v>27.236518859863281</v>
      </c>
    </row>
    <row r="23" spans="1:42">
      <c r="A23" t="s">
        <v>22</v>
      </c>
      <c r="B23">
        <v>892</v>
      </c>
      <c r="C23" t="s">
        <v>84</v>
      </c>
      <c r="D23" t="s">
        <v>81</v>
      </c>
      <c r="E23">
        <v>2</v>
      </c>
      <c r="F23">
        <v>27.696460723876953</v>
      </c>
      <c r="G23">
        <v>27.430587768554688</v>
      </c>
      <c r="H23">
        <v>18.118051528930664</v>
      </c>
      <c r="I23">
        <v>18.024953842163086</v>
      </c>
      <c r="J23">
        <v>23.723642349243164</v>
      </c>
      <c r="K23">
        <v>23.492378234863281</v>
      </c>
      <c r="L23">
        <v>25.171390533447266</v>
      </c>
      <c r="M23">
        <v>25.025352478027344</v>
      </c>
      <c r="N23">
        <f t="shared" si="2"/>
        <v>-9.4920215606689453</v>
      </c>
      <c r="O23">
        <f>N23-$N15</f>
        <v>-9.0472221374511719E-2</v>
      </c>
      <c r="P23">
        <f t="shared" si="8"/>
        <v>0.93921527597138776</v>
      </c>
      <c r="Q23">
        <f t="shared" si="0"/>
        <v>-5.5365076065063477</v>
      </c>
      <c r="R23">
        <f t="shared" ref="R23:R24" si="17">Q23-$Q15</f>
        <v>9.8520736694335938</v>
      </c>
      <c r="S23">
        <f t="shared" si="10"/>
        <v>924.20793724908106</v>
      </c>
      <c r="T23">
        <f t="shared" si="1"/>
        <v>16.565218925476074</v>
      </c>
      <c r="U23">
        <f t="shared" ref="U23:U25" si="18">T23-$T15</f>
        <v>-4.796816349029541</v>
      </c>
      <c r="V23">
        <f t="shared" si="7"/>
        <v>3.5976125970906013E-2</v>
      </c>
      <c r="W23">
        <v>27.925863265991211</v>
      </c>
    </row>
    <row r="24" spans="1:42">
      <c r="A24" t="s">
        <v>23</v>
      </c>
      <c r="B24">
        <v>892</v>
      </c>
      <c r="C24" t="s">
        <v>84</v>
      </c>
      <c r="D24" t="s">
        <v>81</v>
      </c>
      <c r="E24">
        <v>3</v>
      </c>
      <c r="F24">
        <v>27.281803131103516</v>
      </c>
      <c r="G24">
        <v>27.164913177490234</v>
      </c>
      <c r="H24">
        <v>18.072963714599609</v>
      </c>
      <c r="I24">
        <v>17.980609893798828</v>
      </c>
      <c r="J24">
        <v>23.8763427734375</v>
      </c>
      <c r="K24">
        <v>23.562864303588867</v>
      </c>
      <c r="L24">
        <v>25.298234939575195</v>
      </c>
      <c r="M24">
        <v>25.232105255126953</v>
      </c>
      <c r="N24">
        <f t="shared" si="2"/>
        <v>-9.1965713500976562</v>
      </c>
      <c r="O24">
        <f>N24-$N16</f>
        <v>0.10251808166503906</v>
      </c>
      <c r="P24">
        <f t="shared" si="8"/>
        <v>1.0736457707201041</v>
      </c>
      <c r="Q24">
        <f t="shared" si="0"/>
        <v>-5.6928167343139648</v>
      </c>
      <c r="R24">
        <f t="shared" si="17"/>
        <v>10.342092514038086</v>
      </c>
      <c r="S24">
        <f t="shared" si="10"/>
        <v>1298.016056270498</v>
      </c>
      <c r="T24">
        <f t="shared" si="1"/>
        <v>16.412782669067383</v>
      </c>
      <c r="U24">
        <f t="shared" si="18"/>
        <v>-4.6919288635253906</v>
      </c>
      <c r="V24">
        <f t="shared" si="7"/>
        <v>3.8689104225801081E-2</v>
      </c>
      <c r="W24">
        <v>28.247688293457031</v>
      </c>
    </row>
    <row r="25" spans="1:42">
      <c r="A25" t="s">
        <v>24</v>
      </c>
      <c r="B25">
        <v>892</v>
      </c>
      <c r="C25" t="s">
        <v>84</v>
      </c>
      <c r="D25" t="s">
        <v>81</v>
      </c>
      <c r="E25">
        <v>4</v>
      </c>
      <c r="F25">
        <v>27.915313720703125</v>
      </c>
      <c r="G25">
        <v>27.664997100830078</v>
      </c>
      <c r="H25">
        <v>18.108739852905273</v>
      </c>
      <c r="I25">
        <v>17.861650466918945</v>
      </c>
      <c r="J25">
        <v>24.285379409790039</v>
      </c>
      <c r="K25">
        <v>24.117250442504883</v>
      </c>
      <c r="L25">
        <v>25.101827621459961</v>
      </c>
      <c r="M25">
        <v>25.140790939331055</v>
      </c>
      <c r="N25">
        <f t="shared" si="2"/>
        <v>-9.8049602508544922</v>
      </c>
      <c r="O25">
        <f>N25-$N17</f>
        <v>-0.21277141571044922</v>
      </c>
      <c r="P25">
        <f t="shared" si="8"/>
        <v>0.86287805031601905</v>
      </c>
      <c r="Q25">
        <f t="shared" si="0"/>
        <v>-6.2161197662353516</v>
      </c>
      <c r="R25">
        <f>Q25-$Q17</f>
        <v>8.260228157043457</v>
      </c>
      <c r="S25">
        <f t="shared" si="10"/>
        <v>306.60303271788069</v>
      </c>
      <c r="T25">
        <f t="shared" si="1"/>
        <v>16.941623687744141</v>
      </c>
      <c r="U25">
        <f t="shared" si="18"/>
        <v>-3.5829997062683105</v>
      </c>
      <c r="V25">
        <f t="shared" si="7"/>
        <v>8.3446785945699098E-2</v>
      </c>
      <c r="W25">
        <v>28.527246475219727</v>
      </c>
    </row>
    <row r="26" spans="1:42">
      <c r="A26" t="s">
        <v>25</v>
      </c>
      <c r="B26">
        <v>437</v>
      </c>
      <c r="C26" t="s">
        <v>80</v>
      </c>
      <c r="D26" t="s">
        <v>85</v>
      </c>
      <c r="E26">
        <v>1</v>
      </c>
      <c r="F26">
        <v>25.244483947753906</v>
      </c>
      <c r="G26">
        <v>25.058012008666992</v>
      </c>
      <c r="H26">
        <v>18.391445159912109</v>
      </c>
      <c r="I26">
        <v>18.352573394775391</v>
      </c>
      <c r="J26">
        <v>24.358156204223633</v>
      </c>
      <c r="K26">
        <v>24.26664924621582</v>
      </c>
      <c r="L26">
        <v>33.006156921386719</v>
      </c>
      <c r="M26">
        <v>32.230598449707031</v>
      </c>
      <c r="N26">
        <f t="shared" si="2"/>
        <v>-6.7792387008666992</v>
      </c>
      <c r="O26">
        <f>N26-$N26</f>
        <v>0</v>
      </c>
      <c r="P26">
        <f t="shared" si="8"/>
        <v>1</v>
      </c>
      <c r="Q26">
        <f t="shared" si="0"/>
        <v>-5.9403934478759766</v>
      </c>
      <c r="R26">
        <f>Q26-$Q26</f>
        <v>0</v>
      </c>
      <c r="S26">
        <f t="shared" si="10"/>
        <v>1</v>
      </c>
      <c r="T26">
        <f t="shared" si="1"/>
        <v>15.910723209381104</v>
      </c>
      <c r="U26">
        <f>T26-$T26</f>
        <v>0</v>
      </c>
      <c r="V26">
        <f t="shared" si="7"/>
        <v>1</v>
      </c>
      <c r="W26">
        <v>26.234916687011719</v>
      </c>
    </row>
    <row r="27" spans="1:42">
      <c r="A27" t="s">
        <v>26</v>
      </c>
      <c r="B27">
        <v>437</v>
      </c>
      <c r="C27" t="s">
        <v>80</v>
      </c>
      <c r="D27" t="s">
        <v>85</v>
      </c>
      <c r="E27">
        <v>2</v>
      </c>
      <c r="F27">
        <v>25.145545959472656</v>
      </c>
      <c r="G27">
        <v>25.058067321777344</v>
      </c>
      <c r="H27">
        <v>18.291652679443359</v>
      </c>
      <c r="I27">
        <v>18.192523956298828</v>
      </c>
      <c r="J27">
        <v>26.848443984985352</v>
      </c>
      <c r="K27">
        <v>26.807493209838867</v>
      </c>
      <c r="L27">
        <v>32.465763092041016</v>
      </c>
      <c r="M27">
        <v>32.138843536376953</v>
      </c>
      <c r="N27">
        <f t="shared" si="2"/>
        <v>-6.8597183227539062</v>
      </c>
      <c r="O27">
        <f>N27-$N27</f>
        <v>0</v>
      </c>
      <c r="P27">
        <f t="shared" si="8"/>
        <v>1</v>
      </c>
      <c r="Q27">
        <f t="shared" si="0"/>
        <v>-8.5858802795410156</v>
      </c>
      <c r="R27">
        <f t="shared" ref="R27:R29" si="19">Q27-$Q27</f>
        <v>0</v>
      </c>
      <c r="S27">
        <f t="shared" si="10"/>
        <v>1</v>
      </c>
      <c r="T27">
        <f t="shared" si="1"/>
        <v>16.997065544128418</v>
      </c>
      <c r="U27">
        <f t="shared" ref="U27:U29" si="20">T27-$T27</f>
        <v>0</v>
      </c>
      <c r="V27">
        <f t="shared" si="7"/>
        <v>1</v>
      </c>
      <c r="W27">
        <v>26.429010391235352</v>
      </c>
    </row>
    <row r="28" spans="1:42">
      <c r="A28" t="s">
        <v>27</v>
      </c>
      <c r="B28">
        <v>437</v>
      </c>
      <c r="C28" t="s">
        <v>80</v>
      </c>
      <c r="D28" t="s">
        <v>85</v>
      </c>
      <c r="E28">
        <v>3</v>
      </c>
      <c r="F28">
        <v>24.227457046508789</v>
      </c>
      <c r="G28">
        <v>25.464273452758789</v>
      </c>
      <c r="H28">
        <v>18.69721794128418</v>
      </c>
      <c r="I28">
        <v>18.516298294067383</v>
      </c>
      <c r="J28">
        <v>25.688287734985352</v>
      </c>
      <c r="K28">
        <v>25.737024307250977</v>
      </c>
      <c r="L28">
        <v>33.82232666015625</v>
      </c>
      <c r="M28">
        <v>33.193523406982422</v>
      </c>
      <c r="N28">
        <f t="shared" si="2"/>
        <v>-6.2391071319580078</v>
      </c>
      <c r="O28">
        <f>N28-$N28</f>
        <v>0</v>
      </c>
      <c r="P28">
        <f t="shared" si="8"/>
        <v>1</v>
      </c>
      <c r="Q28">
        <f t="shared" si="0"/>
        <v>-7.1058979034423828</v>
      </c>
      <c r="R28">
        <f t="shared" si="19"/>
        <v>0</v>
      </c>
      <c r="S28">
        <f t="shared" si="10"/>
        <v>1</v>
      </c>
      <c r="T28">
        <f t="shared" si="1"/>
        <v>16.302467346191406</v>
      </c>
      <c r="U28">
        <f t="shared" si="20"/>
        <v>0</v>
      </c>
      <c r="V28">
        <f t="shared" si="7"/>
        <v>1</v>
      </c>
      <c r="W28">
        <v>26.086566925048828</v>
      </c>
    </row>
    <row r="29" spans="1:42">
      <c r="A29" t="s">
        <v>28</v>
      </c>
      <c r="B29">
        <v>437</v>
      </c>
      <c r="C29" t="s">
        <v>80</v>
      </c>
      <c r="D29" t="s">
        <v>85</v>
      </c>
      <c r="E29">
        <v>4</v>
      </c>
      <c r="F29">
        <v>23.901927947998047</v>
      </c>
      <c r="G29">
        <v>25.073007583618164</v>
      </c>
      <c r="H29">
        <v>18.587551116943359</v>
      </c>
      <c r="I29">
        <v>18.493179321289062</v>
      </c>
      <c r="J29">
        <v>25.724540710449219</v>
      </c>
      <c r="K29">
        <v>25.667881011962891</v>
      </c>
      <c r="L29">
        <v>34.105403900146484</v>
      </c>
      <c r="M29">
        <v>32.808174133300781</v>
      </c>
      <c r="N29">
        <f t="shared" si="2"/>
        <v>-5.9471025466918945</v>
      </c>
      <c r="O29">
        <f>N29-$N29</f>
        <v>0</v>
      </c>
      <c r="P29">
        <f t="shared" si="8"/>
        <v>1</v>
      </c>
      <c r="Q29">
        <f t="shared" si="0"/>
        <v>-7.1558456420898438</v>
      </c>
      <c r="R29">
        <f t="shared" si="19"/>
        <v>0</v>
      </c>
      <c r="S29">
        <f t="shared" si="10"/>
        <v>1</v>
      </c>
      <c r="T29">
        <f t="shared" si="1"/>
        <v>16.456106662750244</v>
      </c>
      <c r="U29">
        <f t="shared" si="20"/>
        <v>0</v>
      </c>
      <c r="V29">
        <f t="shared" si="7"/>
        <v>1</v>
      </c>
      <c r="W29">
        <v>25.558332443237305</v>
      </c>
    </row>
    <row r="30" spans="1:42">
      <c r="A30" t="s">
        <v>29</v>
      </c>
      <c r="B30">
        <v>437</v>
      </c>
      <c r="C30" t="s">
        <v>83</v>
      </c>
      <c r="D30" t="s">
        <v>85</v>
      </c>
      <c r="E30">
        <v>1</v>
      </c>
      <c r="F30">
        <v>21.744083404541016</v>
      </c>
      <c r="G30">
        <v>21.698480606079102</v>
      </c>
      <c r="H30">
        <v>18.37181282043457</v>
      </c>
      <c r="I30">
        <v>18.583633422851562</v>
      </c>
      <c r="J30">
        <v>29.706325531005859</v>
      </c>
      <c r="K30">
        <v>29.493772506713867</v>
      </c>
      <c r="L30">
        <v>25.279003143310547</v>
      </c>
      <c r="M30">
        <v>24.902250289916992</v>
      </c>
      <c r="N30">
        <f t="shared" si="2"/>
        <v>-3.2435588836669922</v>
      </c>
      <c r="O30">
        <f>N30-$N26</f>
        <v>3.535679817199707</v>
      </c>
      <c r="P30">
        <f t="shared" si="8"/>
        <v>11.597000610931293</v>
      </c>
      <c r="Q30">
        <f t="shared" si="0"/>
        <v>-11.122325897216797</v>
      </c>
      <c r="R30">
        <f>Q30-Q26</f>
        <v>-5.1819324493408203</v>
      </c>
      <c r="S30">
        <f t="shared" si="10"/>
        <v>2.754754475066528E-2</v>
      </c>
      <c r="T30">
        <f t="shared" si="1"/>
        <v>16.557042121887207</v>
      </c>
      <c r="U30">
        <f>T30-$T26</f>
        <v>0.64631891250610352</v>
      </c>
      <c r="V30">
        <f t="shared" si="7"/>
        <v>1.5651695111276385</v>
      </c>
      <c r="W30">
        <v>26.072423934936523</v>
      </c>
    </row>
    <row r="31" spans="1:42">
      <c r="A31" t="s">
        <v>30</v>
      </c>
      <c r="B31">
        <v>437</v>
      </c>
      <c r="C31" t="s">
        <v>83</v>
      </c>
      <c r="D31" t="s">
        <v>85</v>
      </c>
      <c r="E31">
        <v>2</v>
      </c>
      <c r="F31">
        <v>22.122152328491211</v>
      </c>
      <c r="G31">
        <v>21.939704895019531</v>
      </c>
      <c r="H31">
        <v>19.129011154174805</v>
      </c>
      <c r="I31">
        <v>18.874706268310547</v>
      </c>
      <c r="J31">
        <v>27.410558700561523</v>
      </c>
      <c r="K31">
        <v>27.842380523681641</v>
      </c>
      <c r="L31">
        <v>24.979146957397461</v>
      </c>
      <c r="M31">
        <v>24.76214599609375</v>
      </c>
      <c r="N31">
        <f t="shared" si="2"/>
        <v>-3.0290699005126953</v>
      </c>
      <c r="O31">
        <f>N31-$N27</f>
        <v>3.8306484222412109</v>
      </c>
      <c r="P31">
        <f t="shared" si="8"/>
        <v>14.227876209919694</v>
      </c>
      <c r="Q31">
        <f t="shared" si="0"/>
        <v>-8.6246109008789062</v>
      </c>
      <c r="R31">
        <f t="shared" ref="R31:R32" si="21">Q31-Q27</f>
        <v>-3.8730621337890625E-2</v>
      </c>
      <c r="S31">
        <f t="shared" si="10"/>
        <v>0.97351113027232905</v>
      </c>
      <c r="T31">
        <f t="shared" si="1"/>
        <v>15.544225692749023</v>
      </c>
      <c r="U31">
        <f t="shared" ref="U31:U33" si="22">T31-$T27</f>
        <v>-1.4528398513793945</v>
      </c>
      <c r="V31">
        <f t="shared" si="7"/>
        <v>0.36530164326634584</v>
      </c>
      <c r="W31">
        <v>27.135368347167969</v>
      </c>
    </row>
    <row r="32" spans="1:42">
      <c r="A32" t="s">
        <v>31</v>
      </c>
      <c r="B32">
        <v>437</v>
      </c>
      <c r="C32" t="s">
        <v>83</v>
      </c>
      <c r="D32" t="s">
        <v>85</v>
      </c>
      <c r="E32">
        <v>3</v>
      </c>
      <c r="F32">
        <v>21.985055923461914</v>
      </c>
      <c r="G32">
        <v>21.954690933227539</v>
      </c>
      <c r="H32">
        <v>19.244281768798828</v>
      </c>
      <c r="I32">
        <v>19.349847793579102</v>
      </c>
      <c r="J32">
        <v>26.89057731628418</v>
      </c>
      <c r="K32">
        <v>26.760311126708984</v>
      </c>
      <c r="L32">
        <v>25.367130279541016</v>
      </c>
      <c r="M32">
        <v>25.402557373046875</v>
      </c>
      <c r="N32">
        <f t="shared" si="2"/>
        <v>-2.6728086471557617</v>
      </c>
      <c r="O32">
        <f>N32-$N28</f>
        <v>3.5662984848022461</v>
      </c>
      <c r="P32">
        <f t="shared" si="8"/>
        <v>11.845756945330967</v>
      </c>
      <c r="Q32">
        <f t="shared" si="0"/>
        <v>-7.5283794403076172</v>
      </c>
      <c r="R32">
        <f t="shared" si="21"/>
        <v>-0.42248153686523438</v>
      </c>
      <c r="S32">
        <f t="shared" si="10"/>
        <v>0.74614010648063112</v>
      </c>
      <c r="T32">
        <f t="shared" si="1"/>
        <v>14.698846340179443</v>
      </c>
      <c r="U32">
        <f t="shared" si="22"/>
        <v>-1.6036210060119629</v>
      </c>
      <c r="V32">
        <f t="shared" si="7"/>
        <v>0.32905006089930089</v>
      </c>
      <c r="W32">
        <v>27.343473434448242</v>
      </c>
    </row>
    <row r="33" spans="1:23">
      <c r="A33" t="s">
        <v>32</v>
      </c>
      <c r="B33">
        <v>437</v>
      </c>
      <c r="C33" t="s">
        <v>83</v>
      </c>
      <c r="D33" t="s">
        <v>85</v>
      </c>
      <c r="E33">
        <v>4</v>
      </c>
      <c r="F33">
        <v>21.968963623046875</v>
      </c>
      <c r="G33">
        <v>21.652589797973633</v>
      </c>
      <c r="H33">
        <v>19.215633392333984</v>
      </c>
      <c r="I33">
        <v>19.124414443969727</v>
      </c>
      <c r="J33">
        <v>27.23040771484375</v>
      </c>
      <c r="K33">
        <v>27.210124969482422</v>
      </c>
      <c r="L33">
        <v>25.402145385742188</v>
      </c>
      <c r="M33">
        <v>25.22650146484375</v>
      </c>
      <c r="N33">
        <f t="shared" si="2"/>
        <v>-2.6407527923583984</v>
      </c>
      <c r="O33">
        <f>N33-$N29</f>
        <v>3.3063497543334961</v>
      </c>
      <c r="P33">
        <f t="shared" si="8"/>
        <v>9.8926000718875233</v>
      </c>
      <c r="Q33">
        <f t="shared" si="0"/>
        <v>-8.0502424240112305</v>
      </c>
      <c r="R33">
        <f>Q33-Q29</f>
        <v>-0.89439678192138672</v>
      </c>
      <c r="S33">
        <f t="shared" si="10"/>
        <v>0.53797208451201228</v>
      </c>
      <c r="T33">
        <f t="shared" si="1"/>
        <v>15.013260841369629</v>
      </c>
      <c r="U33">
        <f t="shared" si="22"/>
        <v>-1.4428458213806152</v>
      </c>
      <c r="V33">
        <f t="shared" si="7"/>
        <v>0.36784099496977302</v>
      </c>
      <c r="W33">
        <v>26.533594131469727</v>
      </c>
    </row>
    <row r="34" spans="1:23">
      <c r="A34" t="s">
        <v>33</v>
      </c>
      <c r="B34">
        <v>437</v>
      </c>
      <c r="C34" t="s">
        <v>84</v>
      </c>
      <c r="D34" t="s">
        <v>85</v>
      </c>
      <c r="E34">
        <v>1</v>
      </c>
      <c r="F34">
        <v>21.459049224853516</v>
      </c>
      <c r="G34">
        <v>21.464767456054688</v>
      </c>
      <c r="H34">
        <v>18.356157302856445</v>
      </c>
      <c r="I34">
        <v>18.280614852905273</v>
      </c>
      <c r="J34">
        <v>22.357843399047852</v>
      </c>
      <c r="K34">
        <v>22.933937072753906</v>
      </c>
      <c r="L34">
        <v>25.326805114746094</v>
      </c>
      <c r="M34">
        <v>25.696905136108398</v>
      </c>
      <c r="N34">
        <f t="shared" si="2"/>
        <v>-3.1435222625732422</v>
      </c>
      <c r="O34">
        <f>N34-$N26</f>
        <v>3.635716438293457</v>
      </c>
      <c r="P34">
        <f t="shared" si="8"/>
        <v>12.429673008240595</v>
      </c>
      <c r="Q34">
        <f t="shared" si="0"/>
        <v>-4.3275041580200195</v>
      </c>
      <c r="R34">
        <f>Q34-$Q26</f>
        <v>1.612889289855957</v>
      </c>
      <c r="S34">
        <f t="shared" si="10"/>
        <v>3.0586378317120606</v>
      </c>
      <c r="T34">
        <f t="shared" si="1"/>
        <v>12.853679656982422</v>
      </c>
      <c r="U34">
        <f>T34-$T26</f>
        <v>-3.0570435523986816</v>
      </c>
      <c r="V34">
        <f t="shared" si="7"/>
        <v>0.12015398875851553</v>
      </c>
      <c r="W34">
        <v>25.681751251220703</v>
      </c>
    </row>
    <row r="35" spans="1:23">
      <c r="A35" t="s">
        <v>34</v>
      </c>
      <c r="B35">
        <v>437</v>
      </c>
      <c r="C35" t="s">
        <v>84</v>
      </c>
      <c r="D35" t="s">
        <v>85</v>
      </c>
      <c r="E35">
        <v>2</v>
      </c>
      <c r="F35">
        <v>21.781761169433594</v>
      </c>
      <c r="G35">
        <v>21.79302978515625</v>
      </c>
      <c r="H35">
        <v>19.019752502441406</v>
      </c>
      <c r="I35">
        <v>19.053796768188477</v>
      </c>
      <c r="J35">
        <v>22.988162994384766</v>
      </c>
      <c r="K35">
        <v>23.513824462890625</v>
      </c>
      <c r="L35">
        <v>25.71185302734375</v>
      </c>
      <c r="M35">
        <v>25.47010612487793</v>
      </c>
      <c r="N35">
        <f t="shared" si="2"/>
        <v>-2.7506208419799805</v>
      </c>
      <c r="O35">
        <f>N35-$N27</f>
        <v>4.1090974807739258</v>
      </c>
      <c r="P35">
        <f t="shared" si="8"/>
        <v>17.256852887790693</v>
      </c>
      <c r="Q35">
        <f t="shared" si="0"/>
        <v>-4.2142190933227539</v>
      </c>
      <c r="R35">
        <f t="shared" ref="R35:R36" si="23">Q35-$Q27</f>
        <v>4.3716611862182617</v>
      </c>
      <c r="S35">
        <f t="shared" si="10"/>
        <v>20.701468206173537</v>
      </c>
      <c r="T35">
        <f t="shared" si="1"/>
        <v>13.253096103668213</v>
      </c>
      <c r="U35">
        <f t="shared" ref="U35:U37" si="24">T35-$T27</f>
        <v>-3.7439694404602051</v>
      </c>
      <c r="V35">
        <f t="shared" si="7"/>
        <v>7.4636780151014367E-2</v>
      </c>
      <c r="W35">
        <v>25.44255256652832</v>
      </c>
    </row>
    <row r="36" spans="1:23">
      <c r="A36" t="s">
        <v>35</v>
      </c>
      <c r="B36">
        <v>437</v>
      </c>
      <c r="C36" t="s">
        <v>84</v>
      </c>
      <c r="D36" t="s">
        <v>85</v>
      </c>
      <c r="E36">
        <v>3</v>
      </c>
      <c r="F36">
        <v>21.186445236206055</v>
      </c>
      <c r="G36">
        <v>21.785238265991211</v>
      </c>
      <c r="H36">
        <v>19.039812088012695</v>
      </c>
      <c r="I36">
        <v>19.075508117675781</v>
      </c>
      <c r="J36">
        <v>22.474580764770508</v>
      </c>
      <c r="K36">
        <v>22.115606307983398</v>
      </c>
      <c r="L36">
        <v>25.881086349487305</v>
      </c>
      <c r="M36">
        <v>25.284469604492188</v>
      </c>
      <c r="N36">
        <f t="shared" si="2"/>
        <v>-2.4281816482543945</v>
      </c>
      <c r="O36">
        <f>N36-$N28</f>
        <v>3.8109254837036133</v>
      </c>
      <c r="P36">
        <f t="shared" si="8"/>
        <v>14.034691858492618</v>
      </c>
      <c r="Q36">
        <f t="shared" si="0"/>
        <v>-3.2374334335327148</v>
      </c>
      <c r="R36">
        <f t="shared" si="23"/>
        <v>3.868464469909668</v>
      </c>
      <c r="S36">
        <f t="shared" si="10"/>
        <v>14.605749322532326</v>
      </c>
      <c r="T36">
        <f t="shared" si="1"/>
        <v>12.570202350616455</v>
      </c>
      <c r="U36">
        <f t="shared" si="24"/>
        <v>-3.7322649955749512</v>
      </c>
      <c r="V36">
        <f t="shared" si="7"/>
        <v>7.5244764028897307E-2</v>
      </c>
      <c r="W36">
        <v>25.855314254760742</v>
      </c>
    </row>
    <row r="37" spans="1:23">
      <c r="A37" t="s">
        <v>36</v>
      </c>
      <c r="B37">
        <v>437</v>
      </c>
      <c r="C37" t="s">
        <v>84</v>
      </c>
      <c r="D37" t="s">
        <v>85</v>
      </c>
      <c r="E37">
        <v>4</v>
      </c>
      <c r="F37">
        <v>21.565080642700195</v>
      </c>
      <c r="G37">
        <v>21.354852676391602</v>
      </c>
      <c r="H37">
        <v>18.797346115112305</v>
      </c>
      <c r="I37">
        <v>18.864629745483398</v>
      </c>
      <c r="J37">
        <v>22.574926376342773</v>
      </c>
      <c r="K37">
        <v>22.322780609130859</v>
      </c>
      <c r="L37">
        <v>24.946823120117188</v>
      </c>
      <c r="M37">
        <v>24.815227508544922</v>
      </c>
      <c r="N37">
        <f t="shared" si="2"/>
        <v>-2.6289787292480469</v>
      </c>
      <c r="O37">
        <f>N37-$N29</f>
        <v>3.3181238174438477</v>
      </c>
      <c r="P37">
        <f t="shared" si="8"/>
        <v>9.9736654944663172</v>
      </c>
      <c r="Q37">
        <f t="shared" si="0"/>
        <v>-3.6178655624389648</v>
      </c>
      <c r="R37">
        <f>Q37-$Q29</f>
        <v>3.5379800796508789</v>
      </c>
      <c r="S37">
        <f t="shared" si="10"/>
        <v>11.615505854310753</v>
      </c>
      <c r="T37">
        <f t="shared" si="1"/>
        <v>12.541677474975586</v>
      </c>
      <c r="U37">
        <f t="shared" si="24"/>
        <v>-3.9144291877746582</v>
      </c>
      <c r="V37">
        <f t="shared" si="7"/>
        <v>6.6319218300551513E-2</v>
      </c>
      <c r="W37">
        <v>25.841781616210938</v>
      </c>
    </row>
    <row r="38" spans="1:23">
      <c r="A38" t="s">
        <v>37</v>
      </c>
      <c r="B38">
        <v>892</v>
      </c>
      <c r="C38" t="s">
        <v>80</v>
      </c>
      <c r="D38" t="s">
        <v>85</v>
      </c>
      <c r="E38">
        <v>1</v>
      </c>
      <c r="F38">
        <v>25.924379348754883</v>
      </c>
      <c r="G38">
        <v>25.613489151000977</v>
      </c>
      <c r="H38">
        <v>17.925806045532227</v>
      </c>
      <c r="I38">
        <v>17.89063835144043</v>
      </c>
      <c r="J38">
        <v>33.226528167724609</v>
      </c>
      <c r="K38">
        <v>35.032516479492188</v>
      </c>
      <c r="L38">
        <v>32.11029052734375</v>
      </c>
      <c r="M38">
        <v>32.528156280517578</v>
      </c>
      <c r="N38">
        <f t="shared" si="2"/>
        <v>-7.8607120513916016</v>
      </c>
      <c r="O38">
        <f>N38-$N38</f>
        <v>0</v>
      </c>
      <c r="P38">
        <f t="shared" si="8"/>
        <v>1</v>
      </c>
      <c r="Q38">
        <f t="shared" si="0"/>
        <v>-16.22130012512207</v>
      </c>
      <c r="R38">
        <f>Q38-$Q38</f>
        <v>0</v>
      </c>
      <c r="S38">
        <f t="shared" si="10"/>
        <v>1</v>
      </c>
      <c r="T38">
        <f t="shared" si="1"/>
        <v>21.23768138885498</v>
      </c>
      <c r="U38">
        <f>T38-$T38</f>
        <v>0</v>
      </c>
      <c r="V38">
        <f t="shared" si="7"/>
        <v>1</v>
      </c>
      <c r="W38">
        <v>26.070945739746094</v>
      </c>
    </row>
    <row r="39" spans="1:23">
      <c r="A39" t="s">
        <v>38</v>
      </c>
      <c r="B39">
        <v>892</v>
      </c>
      <c r="C39" t="s">
        <v>80</v>
      </c>
      <c r="D39" t="s">
        <v>85</v>
      </c>
      <c r="E39">
        <v>2</v>
      </c>
      <c r="F39">
        <v>25.969669342041016</v>
      </c>
      <c r="G39">
        <v>25.763957977294922</v>
      </c>
      <c r="H39">
        <v>17.95012092590332</v>
      </c>
      <c r="I39">
        <v>17.736705780029297</v>
      </c>
      <c r="J39">
        <v>34.973155975341797</v>
      </c>
      <c r="K39">
        <v>33.710899353027344</v>
      </c>
      <c r="L39">
        <v>32.826343536376953</v>
      </c>
      <c r="M39">
        <v>32.249134063720703</v>
      </c>
      <c r="N39">
        <f t="shared" si="2"/>
        <v>-8.0234003067016602</v>
      </c>
      <c r="O39">
        <f>N39-$N39</f>
        <v>0</v>
      </c>
      <c r="P39">
        <f t="shared" si="8"/>
        <v>1</v>
      </c>
      <c r="Q39">
        <f t="shared" si="0"/>
        <v>-16.498614311218262</v>
      </c>
      <c r="R39">
        <f t="shared" ref="R39:R41" si="25">Q39-$Q39</f>
        <v>0</v>
      </c>
      <c r="S39">
        <f t="shared" si="10"/>
        <v>1</v>
      </c>
      <c r="T39">
        <f t="shared" si="1"/>
        <v>21.155754566192627</v>
      </c>
      <c r="U39">
        <f t="shared" ref="U39:U41" si="26">T39-$T39</f>
        <v>0</v>
      </c>
      <c r="V39">
        <f t="shared" si="7"/>
        <v>1</v>
      </c>
      <c r="W39">
        <v>25.768547058105469</v>
      </c>
    </row>
    <row r="40" spans="1:23">
      <c r="A40" t="s">
        <v>39</v>
      </c>
      <c r="B40">
        <v>892</v>
      </c>
      <c r="C40" t="s">
        <v>80</v>
      </c>
      <c r="D40" t="s">
        <v>85</v>
      </c>
      <c r="E40">
        <v>3</v>
      </c>
      <c r="F40">
        <v>25.808134078979492</v>
      </c>
      <c r="G40">
        <v>25.797382354736328</v>
      </c>
      <c r="H40">
        <v>18.55113410949707</v>
      </c>
      <c r="I40">
        <v>18.520118713378906</v>
      </c>
      <c r="J40">
        <v>32.191490173339844</v>
      </c>
      <c r="K40">
        <v>31.547239303588867</v>
      </c>
      <c r="L40">
        <v>32.212970733642578</v>
      </c>
      <c r="M40">
        <v>32.575569152832031</v>
      </c>
      <c r="N40">
        <f t="shared" si="2"/>
        <v>-7.2671318054199219</v>
      </c>
      <c r="O40">
        <f>N40-$N40</f>
        <v>0</v>
      </c>
      <c r="P40">
        <f t="shared" si="8"/>
        <v>1</v>
      </c>
      <c r="Q40">
        <f t="shared" si="0"/>
        <v>-13.333738327026367</v>
      </c>
      <c r="R40">
        <f t="shared" si="25"/>
        <v>0</v>
      </c>
      <c r="S40">
        <f t="shared" si="10"/>
        <v>1</v>
      </c>
      <c r="T40">
        <f t="shared" si="1"/>
        <v>19.225886344909668</v>
      </c>
      <c r="U40">
        <f t="shared" si="26"/>
        <v>0</v>
      </c>
      <c r="V40">
        <f t="shared" si="7"/>
        <v>1</v>
      </c>
      <c r="W40">
        <v>26.05278205871582</v>
      </c>
    </row>
    <row r="41" spans="1:23">
      <c r="A41" t="s">
        <v>40</v>
      </c>
      <c r="B41">
        <v>892</v>
      </c>
      <c r="C41" t="s">
        <v>80</v>
      </c>
      <c r="D41" t="s">
        <v>85</v>
      </c>
      <c r="E41">
        <v>4</v>
      </c>
      <c r="F41">
        <v>25.906867980957031</v>
      </c>
      <c r="G41">
        <v>25.619871139526367</v>
      </c>
      <c r="H41">
        <v>18.160734176635742</v>
      </c>
      <c r="I41">
        <v>17.90199089050293</v>
      </c>
      <c r="J41">
        <v>34.270198822021484</v>
      </c>
      <c r="K41">
        <v>33.066272735595703</v>
      </c>
      <c r="L41">
        <v>30.561561584472656</v>
      </c>
      <c r="M41">
        <v>30.705644607543945</v>
      </c>
      <c r="N41">
        <f t="shared" si="2"/>
        <v>-7.7320070266723633</v>
      </c>
      <c r="O41">
        <f>N41-$N41</f>
        <v>0</v>
      </c>
      <c r="P41">
        <f t="shared" si="8"/>
        <v>1</v>
      </c>
      <c r="Q41">
        <f t="shared" si="0"/>
        <v>-15.636873245239258</v>
      </c>
      <c r="R41">
        <f t="shared" si="25"/>
        <v>0</v>
      </c>
      <c r="S41">
        <f t="shared" si="10"/>
        <v>1</v>
      </c>
      <c r="T41">
        <f t="shared" si="1"/>
        <v>20.327098369598389</v>
      </c>
      <c r="U41">
        <f t="shared" si="26"/>
        <v>0</v>
      </c>
      <c r="V41">
        <f t="shared" si="7"/>
        <v>1</v>
      </c>
      <c r="W41">
        <v>25.443315505981445</v>
      </c>
    </row>
    <row r="42" spans="1:23">
      <c r="A42" t="s">
        <v>41</v>
      </c>
      <c r="B42">
        <v>892</v>
      </c>
      <c r="C42" t="s">
        <v>83</v>
      </c>
      <c r="D42" t="s">
        <v>85</v>
      </c>
      <c r="E42">
        <v>1</v>
      </c>
      <c r="F42">
        <v>26.178810119628906</v>
      </c>
      <c r="G42">
        <v>25.978940963745117</v>
      </c>
      <c r="H42">
        <v>17.840272903442383</v>
      </c>
      <c r="I42">
        <v>17.925262451171875</v>
      </c>
      <c r="J42">
        <v>30.054647445678711</v>
      </c>
      <c r="K42">
        <v>29.873180389404297</v>
      </c>
      <c r="L42">
        <v>23.734399795532227</v>
      </c>
      <c r="M42">
        <v>23.929821014404297</v>
      </c>
      <c r="N42">
        <f t="shared" si="2"/>
        <v>-8.1961078643798828</v>
      </c>
      <c r="O42">
        <f>N42-$N38</f>
        <v>-0.33539581298828125</v>
      </c>
      <c r="P42">
        <f t="shared" si="8"/>
        <v>0.79256666083928229</v>
      </c>
      <c r="Q42">
        <f t="shared" si="0"/>
        <v>-12.081146240234375</v>
      </c>
      <c r="R42">
        <f>Q42-Q38</f>
        <v>4.1401538848876953</v>
      </c>
      <c r="S42">
        <f t="shared" si="10"/>
        <v>17.632362507485251</v>
      </c>
      <c r="T42">
        <f t="shared" si="1"/>
        <v>18.936933517456055</v>
      </c>
      <c r="U42">
        <f>T42-$T38</f>
        <v>-2.3007478713989258</v>
      </c>
      <c r="V42">
        <f t="shared" si="7"/>
        <v>0.20295786151341294</v>
      </c>
      <c r="W42">
        <v>25.838876724243164</v>
      </c>
    </row>
    <row r="43" spans="1:23">
      <c r="A43" t="s">
        <v>42</v>
      </c>
      <c r="B43">
        <v>892</v>
      </c>
      <c r="C43" t="s">
        <v>83</v>
      </c>
      <c r="D43" t="s">
        <v>85</v>
      </c>
      <c r="E43">
        <v>2</v>
      </c>
      <c r="F43">
        <v>26.080799102783203</v>
      </c>
      <c r="G43">
        <v>26.133758544921875</v>
      </c>
      <c r="H43">
        <v>18.045246124267578</v>
      </c>
      <c r="I43">
        <v>17.952119827270508</v>
      </c>
      <c r="J43">
        <v>29.272405624389648</v>
      </c>
      <c r="K43">
        <v>29.756423950195312</v>
      </c>
      <c r="L43">
        <v>23.55279541015625</v>
      </c>
      <c r="M43">
        <v>23.953456878662109</v>
      </c>
      <c r="N43">
        <f t="shared" si="2"/>
        <v>-8.1085958480834961</v>
      </c>
      <c r="O43">
        <f>N43-$N39</f>
        <v>-8.5195541381835938E-2</v>
      </c>
      <c r="P43">
        <f t="shared" si="8"/>
        <v>0.94265676054455783</v>
      </c>
      <c r="Q43">
        <f t="shared" si="0"/>
        <v>-11.515731811523438</v>
      </c>
      <c r="R43">
        <f t="shared" ref="R43:R44" si="27">Q43-Q39</f>
        <v>4.9828824996948242</v>
      </c>
      <c r="S43">
        <f t="shared" si="10"/>
        <v>31.622565243147616</v>
      </c>
      <c r="T43">
        <f t="shared" si="1"/>
        <v>18.732179164886475</v>
      </c>
      <c r="U43">
        <f t="shared" ref="U43:U45" si="28">T43-$T39</f>
        <v>-2.4235754013061523</v>
      </c>
      <c r="V43">
        <f t="shared" si="7"/>
        <v>0.18639364767841698</v>
      </c>
      <c r="W43">
        <v>25.955810546875</v>
      </c>
    </row>
    <row r="44" spans="1:23">
      <c r="A44" t="s">
        <v>43</v>
      </c>
      <c r="B44">
        <v>892</v>
      </c>
      <c r="C44" t="s">
        <v>83</v>
      </c>
      <c r="D44" t="s">
        <v>85</v>
      </c>
      <c r="E44">
        <v>3</v>
      </c>
      <c r="F44">
        <v>26.192985534667969</v>
      </c>
      <c r="G44">
        <v>26.372907638549805</v>
      </c>
      <c r="H44">
        <v>19.058919906616211</v>
      </c>
      <c r="I44">
        <v>18.863592147827148</v>
      </c>
      <c r="J44">
        <v>27.194944381713867</v>
      </c>
      <c r="K44">
        <v>27.133716583251953</v>
      </c>
      <c r="L44">
        <v>24.119630813598633</v>
      </c>
      <c r="M44">
        <v>24.035160064697266</v>
      </c>
      <c r="N44">
        <f t="shared" si="2"/>
        <v>-7.321690559387207</v>
      </c>
      <c r="O44">
        <f>N44-$N40</f>
        <v>-5.4558753967285156E-2</v>
      </c>
      <c r="P44">
        <f t="shared" si="8"/>
        <v>0.96288889614061146</v>
      </c>
      <c r="Q44">
        <f t="shared" si="0"/>
        <v>-8.2030744552612305</v>
      </c>
      <c r="R44">
        <f t="shared" si="27"/>
        <v>5.1306638717651367</v>
      </c>
      <c r="S44">
        <f t="shared" si="10"/>
        <v>35.033515783904434</v>
      </c>
      <c r="T44">
        <f t="shared" si="1"/>
        <v>17.269938945770264</v>
      </c>
      <c r="U44">
        <f t="shared" si="28"/>
        <v>-1.9559473991394043</v>
      </c>
      <c r="V44">
        <f t="shared" si="7"/>
        <v>0.25775147718186309</v>
      </c>
      <c r="W44">
        <v>26.171831130981445</v>
      </c>
    </row>
    <row r="45" spans="1:23">
      <c r="A45" t="s">
        <v>44</v>
      </c>
      <c r="B45">
        <v>892</v>
      </c>
      <c r="C45" t="s">
        <v>83</v>
      </c>
      <c r="D45" t="s">
        <v>85</v>
      </c>
      <c r="E45">
        <v>4</v>
      </c>
      <c r="F45">
        <v>26.135887145996094</v>
      </c>
      <c r="G45">
        <v>26.132213592529297</v>
      </c>
      <c r="H45">
        <v>18.114038467407227</v>
      </c>
      <c r="I45">
        <v>17.89422607421875</v>
      </c>
      <c r="J45">
        <v>27.24159049987793</v>
      </c>
      <c r="K45">
        <v>26.951763153076172</v>
      </c>
      <c r="L45">
        <v>23.73963737487793</v>
      </c>
      <c r="M45">
        <v>23.896928787231445</v>
      </c>
      <c r="N45">
        <f t="shared" si="2"/>
        <v>-8.129918098449707</v>
      </c>
      <c r="O45">
        <f>N45-$N41</f>
        <v>-0.39791107177734375</v>
      </c>
      <c r="P45">
        <f t="shared" si="8"/>
        <v>0.75895640738137882</v>
      </c>
      <c r="Q45">
        <f t="shared" si="0"/>
        <v>-9.0925445556640625</v>
      </c>
      <c r="R45">
        <f>Q45-Q41</f>
        <v>6.5443286895751953</v>
      </c>
      <c r="S45">
        <f t="shared" si="10"/>
        <v>93.333862099474885</v>
      </c>
      <c r="T45">
        <f t="shared" si="1"/>
        <v>17.462194919586182</v>
      </c>
      <c r="U45">
        <f t="shared" si="28"/>
        <v>-2.864903450012207</v>
      </c>
      <c r="V45">
        <f t="shared" si="7"/>
        <v>0.137270788037231</v>
      </c>
      <c r="W45">
        <v>26.42143440246582</v>
      </c>
    </row>
    <row r="46" spans="1:23">
      <c r="A46" t="s">
        <v>45</v>
      </c>
      <c r="B46">
        <v>892</v>
      </c>
      <c r="C46" t="s">
        <v>84</v>
      </c>
      <c r="D46" t="s">
        <v>85</v>
      </c>
      <c r="E46">
        <v>1</v>
      </c>
      <c r="F46">
        <v>26.815378189086914</v>
      </c>
      <c r="G46">
        <v>26.26129150390625</v>
      </c>
      <c r="H46">
        <v>17.667049407958984</v>
      </c>
      <c r="I46">
        <v>17.57745361328125</v>
      </c>
      <c r="J46">
        <v>23.464773178100586</v>
      </c>
      <c r="K46">
        <v>23.664064407348633</v>
      </c>
      <c r="L46">
        <v>23.7890625</v>
      </c>
      <c r="M46">
        <v>23.603427886962891</v>
      </c>
      <c r="N46">
        <f t="shared" si="2"/>
        <v>-8.9160833358764648</v>
      </c>
      <c r="O46">
        <f>N46-$N38</f>
        <v>-1.0553712844848633</v>
      </c>
      <c r="P46">
        <f t="shared" si="8"/>
        <v>0.48117337334078275</v>
      </c>
      <c r="Q46">
        <f t="shared" si="0"/>
        <v>-5.9421672821044922</v>
      </c>
      <c r="R46">
        <f>Q46-$Q38</f>
        <v>10.279132843017578</v>
      </c>
      <c r="S46">
        <f t="shared" si="10"/>
        <v>1242.588457677869</v>
      </c>
      <c r="T46">
        <f t="shared" si="1"/>
        <v>16.382891178131104</v>
      </c>
      <c r="U46">
        <f>T46-$T38</f>
        <v>-4.854790210723877</v>
      </c>
      <c r="V46">
        <f t="shared" si="7"/>
        <v>3.4559107958227642E-2</v>
      </c>
      <c r="W46">
        <v>26.064153671264648</v>
      </c>
    </row>
    <row r="47" spans="1:23">
      <c r="A47" t="s">
        <v>46</v>
      </c>
      <c r="B47">
        <v>892</v>
      </c>
      <c r="C47" t="s">
        <v>84</v>
      </c>
      <c r="D47" t="s">
        <v>85</v>
      </c>
      <c r="E47">
        <v>2</v>
      </c>
      <c r="F47">
        <v>26.233427047729492</v>
      </c>
      <c r="G47">
        <v>25.901662826538086</v>
      </c>
      <c r="H47">
        <v>17.753379821777344</v>
      </c>
      <c r="I47">
        <v>17.483160018920898</v>
      </c>
      <c r="J47">
        <v>24.061273574829102</v>
      </c>
      <c r="K47">
        <v>23.874832153320312</v>
      </c>
      <c r="L47">
        <v>23.994771957397461</v>
      </c>
      <c r="M47">
        <v>23.849077224731445</v>
      </c>
      <c r="N47">
        <f t="shared" si="2"/>
        <v>-8.449275016784668</v>
      </c>
      <c r="O47">
        <f>N47-$N39</f>
        <v>-0.42587471008300781</v>
      </c>
      <c r="P47">
        <f t="shared" si="8"/>
        <v>0.74438727060697407</v>
      </c>
      <c r="Q47">
        <f t="shared" si="0"/>
        <v>-6.3497829437255859</v>
      </c>
      <c r="R47">
        <f t="shared" ref="R47:R48" si="29">Q47-$Q39</f>
        <v>10.148831367492676</v>
      </c>
      <c r="S47">
        <f t="shared" si="10"/>
        <v>1135.279151752705</v>
      </c>
      <c r="T47">
        <f t="shared" si="1"/>
        <v>16.234900951385498</v>
      </c>
      <c r="U47">
        <f t="shared" ref="U47:U49" si="30">T47-$T39</f>
        <v>-4.9208536148071289</v>
      </c>
      <c r="V47">
        <f t="shared" si="7"/>
        <v>3.3012275261803441E-2</v>
      </c>
      <c r="W47">
        <v>25.843923568725586</v>
      </c>
    </row>
    <row r="48" spans="1:23">
      <c r="A48" t="s">
        <v>47</v>
      </c>
      <c r="B48">
        <v>892</v>
      </c>
      <c r="C48" t="s">
        <v>84</v>
      </c>
      <c r="D48" t="s">
        <v>85</v>
      </c>
      <c r="E48">
        <v>3</v>
      </c>
      <c r="F48">
        <v>26.828445434570312</v>
      </c>
      <c r="G48">
        <v>26.526226043701172</v>
      </c>
      <c r="H48">
        <v>17.860048294067383</v>
      </c>
      <c r="I48">
        <v>17.661109924316406</v>
      </c>
      <c r="J48">
        <v>23.902486801147461</v>
      </c>
      <c r="K48">
        <v>23.649398803710938</v>
      </c>
      <c r="L48">
        <v>23.542577743530273</v>
      </c>
      <c r="M48">
        <v>23.464450836181641</v>
      </c>
      <c r="N48">
        <f t="shared" si="2"/>
        <v>-8.9167566299438477</v>
      </c>
      <c r="O48">
        <f>N48-$N40</f>
        <v>-1.6496248245239258</v>
      </c>
      <c r="P48">
        <f t="shared" si="8"/>
        <v>0.31872303055889062</v>
      </c>
      <c r="Q48">
        <f t="shared" si="0"/>
        <v>-6.0153636932373047</v>
      </c>
      <c r="R48">
        <f t="shared" si="29"/>
        <v>7.3183746337890625</v>
      </c>
      <c r="S48">
        <f t="shared" si="10"/>
        <v>159.60639349284236</v>
      </c>
      <c r="T48">
        <f t="shared" si="1"/>
        <v>16.322141170501709</v>
      </c>
      <c r="U48">
        <f t="shared" si="30"/>
        <v>-2.903745174407959</v>
      </c>
      <c r="V48">
        <f t="shared" si="7"/>
        <v>0.13362434910505752</v>
      </c>
      <c r="W48">
        <v>26.436016082763672</v>
      </c>
    </row>
    <row r="49" spans="1:23">
      <c r="A49" t="s">
        <v>48</v>
      </c>
      <c r="B49">
        <v>892</v>
      </c>
      <c r="C49" t="s">
        <v>84</v>
      </c>
      <c r="D49" t="s">
        <v>85</v>
      </c>
      <c r="E49">
        <v>4</v>
      </c>
      <c r="F49">
        <v>26.397027969360352</v>
      </c>
      <c r="G49">
        <v>26.021154403686523</v>
      </c>
      <c r="H49">
        <v>17.498325347900391</v>
      </c>
      <c r="I49">
        <v>17.292959213256836</v>
      </c>
      <c r="J49">
        <v>22.980504989624023</v>
      </c>
      <c r="K49">
        <v>22.827085494995117</v>
      </c>
      <c r="L49">
        <v>23.742706298828125</v>
      </c>
      <c r="M49">
        <v>23.528144836425781</v>
      </c>
      <c r="N49">
        <f t="shared" si="2"/>
        <v>-8.8134489059448242</v>
      </c>
      <c r="O49">
        <f>N49-$N41</f>
        <v>-1.0814418792724609</v>
      </c>
      <c r="P49">
        <f t="shared" si="8"/>
        <v>0.47255629818077088</v>
      </c>
      <c r="Q49">
        <f t="shared" si="0"/>
        <v>-5.508152961730957</v>
      </c>
      <c r="R49">
        <f>Q49-$Q41</f>
        <v>10.128720283508301</v>
      </c>
      <c r="S49">
        <f t="shared" si="10"/>
        <v>1119.5632212434291</v>
      </c>
      <c r="T49">
        <f t="shared" si="1"/>
        <v>15.927547931671143</v>
      </c>
      <c r="U49">
        <f t="shared" si="30"/>
        <v>-4.3995504379272461</v>
      </c>
      <c r="V49">
        <f t="shared" si="7"/>
        <v>4.7380904894194838E-2</v>
      </c>
      <c r="W49">
        <v>26.452938079833984</v>
      </c>
    </row>
  </sheetData>
  <mergeCells count="6">
    <mergeCell ref="AA2:AD2"/>
    <mergeCell ref="AA13:AD13"/>
    <mergeCell ref="AG13:AJ13"/>
    <mergeCell ref="AG2:AJ2"/>
    <mergeCell ref="AM2:AP2"/>
    <mergeCell ref="AM13:AP13"/>
  </mergeCells>
  <pageMargins left="0.75" right="0.75" top="1" bottom="1" header="0.5" footer="0.5"/>
  <pageSetup orientation="portrait" horizontalDpi="300" verticalDpi="300"/>
  <headerFooter alignWithMargins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9"/>
  <sheetViews>
    <sheetView tabSelected="1" workbookViewId="0">
      <selection activeCell="P1" sqref="P1"/>
    </sheetView>
  </sheetViews>
  <sheetFormatPr baseColWidth="10" defaultRowHeight="12" x14ac:dyDescent="0"/>
  <sheetData>
    <row r="1" spans="1:23">
      <c r="A1" t="s">
        <v>0</v>
      </c>
      <c r="B1" t="s">
        <v>77</v>
      </c>
      <c r="C1" t="s">
        <v>78</v>
      </c>
      <c r="D1" t="s">
        <v>79</v>
      </c>
      <c r="E1" t="s">
        <v>82</v>
      </c>
      <c r="F1" t="s">
        <v>49</v>
      </c>
      <c r="G1" t="s">
        <v>64</v>
      </c>
      <c r="H1" t="s">
        <v>62</v>
      </c>
      <c r="I1" t="s">
        <v>63</v>
      </c>
      <c r="J1" t="s">
        <v>60</v>
      </c>
      <c r="K1" t="s">
        <v>61</v>
      </c>
      <c r="L1" t="s">
        <v>65</v>
      </c>
      <c r="M1" t="s">
        <v>66</v>
      </c>
      <c r="N1" t="s">
        <v>68</v>
      </c>
      <c r="O1" t="s">
        <v>69</v>
      </c>
      <c r="P1" t="s">
        <v>70</v>
      </c>
      <c r="Q1" t="s">
        <v>71</v>
      </c>
      <c r="R1" t="s">
        <v>72</v>
      </c>
      <c r="S1" t="s">
        <v>73</v>
      </c>
      <c r="T1" t="s">
        <v>74</v>
      </c>
      <c r="U1" t="s">
        <v>75</v>
      </c>
      <c r="V1" t="s">
        <v>76</v>
      </c>
      <c r="W1" t="s">
        <v>50</v>
      </c>
    </row>
    <row r="2" spans="1:23">
      <c r="A2" t="s">
        <v>1</v>
      </c>
      <c r="B2">
        <v>437</v>
      </c>
      <c r="C2" t="s">
        <v>80</v>
      </c>
      <c r="D2" t="s">
        <v>81</v>
      </c>
      <c r="E2">
        <v>1</v>
      </c>
      <c r="F2">
        <v>25.454593658447266</v>
      </c>
      <c r="G2">
        <v>25.239282608032227</v>
      </c>
      <c r="H2">
        <v>17.545160293579102</v>
      </c>
      <c r="I2">
        <v>17.504022598266602</v>
      </c>
      <c r="J2">
        <v>27.942886352539062</v>
      </c>
      <c r="K2">
        <v>27.834257125854492</v>
      </c>
      <c r="L2">
        <v>32.943710327148438</v>
      </c>
      <c r="M2">
        <v>32.224540710449219</v>
      </c>
      <c r="N2">
        <v>-7.8223466873168945</v>
      </c>
      <c r="O2">
        <v>0</v>
      </c>
      <c r="P2">
        <v>1</v>
      </c>
      <c r="Q2">
        <v>-10.363980293273926</v>
      </c>
      <c r="R2">
        <v>0</v>
      </c>
      <c r="S2">
        <v>1</v>
      </c>
      <c r="T2">
        <v>18.187886714935303</v>
      </c>
      <c r="U2">
        <v>0</v>
      </c>
      <c r="V2">
        <v>1</v>
      </c>
      <c r="W2">
        <v>27.5052490234375</v>
      </c>
    </row>
    <row r="3" spans="1:23">
      <c r="A3" t="s">
        <v>2</v>
      </c>
      <c r="B3">
        <v>437</v>
      </c>
      <c r="C3" t="s">
        <v>80</v>
      </c>
      <c r="D3" t="s">
        <v>81</v>
      </c>
      <c r="E3">
        <v>2</v>
      </c>
      <c r="F3">
        <v>25.336265563964844</v>
      </c>
      <c r="G3">
        <v>25.257266998291016</v>
      </c>
      <c r="H3">
        <v>17.350652694702148</v>
      </c>
      <c r="I3">
        <v>17.425006866455078</v>
      </c>
      <c r="J3">
        <v>28.762384414672852</v>
      </c>
      <c r="K3">
        <v>28.975677490234375</v>
      </c>
      <c r="L3">
        <v>32.637737274169922</v>
      </c>
      <c r="M3">
        <v>32.505039215087891</v>
      </c>
      <c r="N3">
        <v>-7.9089365005493164</v>
      </c>
      <c r="O3">
        <v>0</v>
      </c>
      <c r="P3">
        <v>1</v>
      </c>
      <c r="Q3">
        <v>-11.481201171875</v>
      </c>
      <c r="R3">
        <v>0</v>
      </c>
      <c r="S3">
        <v>1</v>
      </c>
      <c r="T3">
        <v>18.508656024932861</v>
      </c>
      <c r="U3">
        <v>0</v>
      </c>
      <c r="V3">
        <v>1</v>
      </c>
      <c r="W3">
        <v>28.286857604980469</v>
      </c>
    </row>
    <row r="4" spans="1:23">
      <c r="A4" t="s">
        <v>3</v>
      </c>
      <c r="B4">
        <v>437</v>
      </c>
      <c r="C4" t="s">
        <v>80</v>
      </c>
      <c r="D4" t="s">
        <v>81</v>
      </c>
      <c r="E4">
        <v>3</v>
      </c>
      <c r="F4">
        <v>25.06201171875</v>
      </c>
      <c r="G4">
        <v>24.976301193237305</v>
      </c>
      <c r="H4">
        <v>17.864212036132812</v>
      </c>
      <c r="I4">
        <v>17.952846527099609</v>
      </c>
      <c r="J4">
        <v>26.891077041625977</v>
      </c>
      <c r="K4">
        <v>26.436372756958008</v>
      </c>
      <c r="L4">
        <v>31.950944900512695</v>
      </c>
      <c r="M4">
        <v>31.875093460083008</v>
      </c>
      <c r="N4">
        <v>-7.1106271743774414</v>
      </c>
      <c r="O4">
        <v>0</v>
      </c>
      <c r="P4">
        <v>1</v>
      </c>
      <c r="Q4">
        <v>-8.7551956176757812</v>
      </c>
      <c r="R4">
        <v>0</v>
      </c>
      <c r="S4">
        <v>1</v>
      </c>
      <c r="T4">
        <v>16.811425685882568</v>
      </c>
      <c r="U4">
        <v>0</v>
      </c>
      <c r="V4">
        <v>1</v>
      </c>
      <c r="W4">
        <v>27.907573699951172</v>
      </c>
    </row>
    <row r="5" spans="1:23">
      <c r="A5" t="s">
        <v>4</v>
      </c>
      <c r="B5">
        <v>437</v>
      </c>
      <c r="C5" t="s">
        <v>80</v>
      </c>
      <c r="D5" t="s">
        <v>81</v>
      </c>
      <c r="E5">
        <v>4</v>
      </c>
      <c r="F5">
        <v>25.332630157470703</v>
      </c>
      <c r="G5">
        <v>25.065084457397461</v>
      </c>
      <c r="H5">
        <v>17.470815658569336</v>
      </c>
      <c r="I5">
        <v>17.470460891723633</v>
      </c>
      <c r="J5">
        <v>27.250797271728516</v>
      </c>
      <c r="K5">
        <v>27.042884826660156</v>
      </c>
      <c r="L5">
        <v>32.138214111328125</v>
      </c>
      <c r="M5">
        <v>31.787788391113281</v>
      </c>
      <c r="N5">
        <v>-7.7282190322875977</v>
      </c>
      <c r="O5">
        <v>0</v>
      </c>
      <c r="P5">
        <v>1</v>
      </c>
      <c r="Q5">
        <v>-9.6762027740478516</v>
      </c>
      <c r="R5">
        <v>0</v>
      </c>
      <c r="S5">
        <v>1</v>
      </c>
      <c r="T5">
        <v>17.560764789581299</v>
      </c>
      <c r="U5">
        <v>0</v>
      </c>
      <c r="V5">
        <v>1</v>
      </c>
      <c r="W5">
        <v>27.973806381225586</v>
      </c>
    </row>
    <row r="6" spans="1:23">
      <c r="A6" t="s">
        <v>5</v>
      </c>
      <c r="B6">
        <v>437</v>
      </c>
      <c r="C6" t="s">
        <v>83</v>
      </c>
      <c r="D6" t="s">
        <v>81</v>
      </c>
      <c r="E6">
        <v>1</v>
      </c>
      <c r="F6">
        <v>22.052839279174805</v>
      </c>
      <c r="G6">
        <v>21.869041442871094</v>
      </c>
      <c r="H6">
        <v>18.074329376220703</v>
      </c>
      <c r="I6">
        <v>18.084228515625</v>
      </c>
      <c r="J6">
        <v>25.9674072265625</v>
      </c>
      <c r="K6">
        <v>25.811882019042969</v>
      </c>
      <c r="L6">
        <v>26.201536178588867</v>
      </c>
      <c r="M6">
        <v>26.064920425415039</v>
      </c>
      <c r="N6">
        <v>-3.8816614151000977</v>
      </c>
      <c r="O6">
        <v>3.9406852722167969</v>
      </c>
      <c r="P6">
        <v>15.355517963878276</v>
      </c>
      <c r="Q6">
        <v>-7.8103656768798828</v>
      </c>
      <c r="R6">
        <v>2.553614616394043</v>
      </c>
      <c r="S6">
        <v>5.8710340196559017</v>
      </c>
      <c r="T6">
        <v>14.915079593658447</v>
      </c>
      <c r="U6">
        <v>-3.2728071212768555</v>
      </c>
      <c r="V6">
        <v>0.10346343345748024</v>
      </c>
      <c r="W6">
        <v>28.13270378112793</v>
      </c>
    </row>
    <row r="7" spans="1:23">
      <c r="A7" t="s">
        <v>6</v>
      </c>
      <c r="B7">
        <v>437</v>
      </c>
      <c r="C7" t="s">
        <v>83</v>
      </c>
      <c r="D7" t="s">
        <v>81</v>
      </c>
      <c r="E7">
        <v>2</v>
      </c>
      <c r="F7">
        <v>21.963678359985352</v>
      </c>
      <c r="G7">
        <v>21.688756942749023</v>
      </c>
      <c r="H7">
        <v>17.831354141235352</v>
      </c>
      <c r="I7">
        <v>18.042102813720703</v>
      </c>
      <c r="J7">
        <v>25.855224609375</v>
      </c>
      <c r="K7">
        <v>25.588558197021484</v>
      </c>
      <c r="L7">
        <v>26.028003692626953</v>
      </c>
      <c r="M7">
        <v>25.84906005859375</v>
      </c>
      <c r="N7">
        <v>-3.8894891738891602</v>
      </c>
      <c r="O7">
        <v>4.0194473266601562</v>
      </c>
      <c r="P7">
        <v>16.217137960980956</v>
      </c>
      <c r="Q7">
        <v>-7.7851629257202148</v>
      </c>
      <c r="R7">
        <v>3.6960382461547852</v>
      </c>
      <c r="S7">
        <v>12.960399156518333</v>
      </c>
      <c r="T7">
        <v>14.828495502471924</v>
      </c>
      <c r="U7">
        <v>-3.6801605224609375</v>
      </c>
      <c r="V7">
        <v>7.8011978766696008E-2</v>
      </c>
      <c r="W7">
        <v>27.983633041381836</v>
      </c>
    </row>
    <row r="8" spans="1:23">
      <c r="A8" t="s">
        <v>7</v>
      </c>
      <c r="B8">
        <v>437</v>
      </c>
      <c r="C8" t="s">
        <v>83</v>
      </c>
      <c r="D8" t="s">
        <v>81</v>
      </c>
      <c r="E8">
        <v>3</v>
      </c>
      <c r="F8">
        <v>22.046953201293945</v>
      </c>
      <c r="G8">
        <v>22.135187149047852</v>
      </c>
      <c r="H8">
        <v>18.043006896972656</v>
      </c>
      <c r="I8">
        <v>18.191621780395508</v>
      </c>
      <c r="J8">
        <v>25.922586441040039</v>
      </c>
      <c r="K8">
        <v>25.814010620117188</v>
      </c>
      <c r="L8">
        <v>26.513437271118164</v>
      </c>
      <c r="M8">
        <v>26.544870376586914</v>
      </c>
      <c r="N8">
        <v>-3.9737558364868164</v>
      </c>
      <c r="O8">
        <v>3.136871337890625</v>
      </c>
      <c r="P8">
        <v>8.7961447037084159</v>
      </c>
      <c r="Q8">
        <v>-7.7509841918945312</v>
      </c>
      <c r="R8">
        <v>1.00421142578125</v>
      </c>
      <c r="S8">
        <v>2.0058468054766738</v>
      </c>
      <c r="T8">
        <v>14.878166675567627</v>
      </c>
      <c r="U8">
        <v>-1.9332590103149414</v>
      </c>
      <c r="V8">
        <v>0.26183701936061815</v>
      </c>
      <c r="W8">
        <v>28.115480422973633</v>
      </c>
    </row>
    <row r="9" spans="1:23">
      <c r="A9" t="s">
        <v>8</v>
      </c>
      <c r="B9">
        <v>437</v>
      </c>
      <c r="C9" t="s">
        <v>83</v>
      </c>
      <c r="D9" t="s">
        <v>81</v>
      </c>
      <c r="E9">
        <v>4</v>
      </c>
      <c r="F9">
        <v>21.925241470336914</v>
      </c>
      <c r="G9">
        <v>21.746715545654297</v>
      </c>
      <c r="H9">
        <v>17.534933090209961</v>
      </c>
      <c r="I9">
        <v>17.709621429443359</v>
      </c>
      <c r="J9">
        <v>25.075399398803711</v>
      </c>
      <c r="K9">
        <v>24.996227264404297</v>
      </c>
      <c r="L9">
        <v>26.27726936340332</v>
      </c>
      <c r="M9">
        <v>26.40672492980957</v>
      </c>
      <c r="N9">
        <v>-4.2137012481689453</v>
      </c>
      <c r="O9">
        <v>3.5145177841186523</v>
      </c>
      <c r="P9">
        <v>11.428132665234809</v>
      </c>
      <c r="Q9">
        <v>-7.4135360717773438</v>
      </c>
      <c r="R9">
        <v>2.2626667022705078</v>
      </c>
      <c r="S9">
        <v>4.7987767669877313</v>
      </c>
      <c r="T9">
        <v>14.540236473083496</v>
      </c>
      <c r="U9">
        <v>-3.0205283164978027</v>
      </c>
      <c r="V9">
        <v>0.12323395139019075</v>
      </c>
      <c r="W9">
        <v>27.341238021850586</v>
      </c>
    </row>
    <row r="10" spans="1:23">
      <c r="A10" t="s">
        <v>9</v>
      </c>
      <c r="B10">
        <v>437</v>
      </c>
      <c r="C10" t="s">
        <v>84</v>
      </c>
      <c r="D10" t="s">
        <v>81</v>
      </c>
      <c r="E10">
        <v>1</v>
      </c>
      <c r="F10">
        <v>22.274955749511719</v>
      </c>
      <c r="G10">
        <v>22.177457809448242</v>
      </c>
      <c r="H10">
        <v>17.366310119628906</v>
      </c>
      <c r="I10">
        <v>17.287078857421875</v>
      </c>
      <c r="J10">
        <v>25.250785827636719</v>
      </c>
      <c r="K10">
        <v>25.280017852783203</v>
      </c>
      <c r="L10">
        <v>27.95543098449707</v>
      </c>
      <c r="M10">
        <v>27.732906341552734</v>
      </c>
      <c r="N10">
        <v>-4.8995122909545898</v>
      </c>
      <c r="O10">
        <v>2.9228343963623047</v>
      </c>
      <c r="P10">
        <v>7.5833451963552241</v>
      </c>
      <c r="Q10">
        <v>-7.9387073516845703</v>
      </c>
      <c r="R10">
        <v>2.4252729415893555</v>
      </c>
      <c r="S10">
        <v>5.3713061053836721</v>
      </c>
      <c r="T10">
        <v>15.201027393341064</v>
      </c>
      <c r="U10">
        <v>-2.9868593215942383</v>
      </c>
      <c r="V10">
        <v>0.1261437540143493</v>
      </c>
      <c r="W10">
        <v>26.885005950927734</v>
      </c>
    </row>
    <row r="11" spans="1:23">
      <c r="A11" t="s">
        <v>10</v>
      </c>
      <c r="B11">
        <v>437</v>
      </c>
      <c r="C11" t="s">
        <v>84</v>
      </c>
      <c r="D11" t="s">
        <v>81</v>
      </c>
      <c r="E11">
        <v>2</v>
      </c>
      <c r="F11">
        <v>21.956649780273438</v>
      </c>
      <c r="G11">
        <v>21.720165252685547</v>
      </c>
      <c r="H11">
        <v>17.955905914306641</v>
      </c>
      <c r="I11">
        <v>17.754610061645508</v>
      </c>
      <c r="J11">
        <v>24.237733840942383</v>
      </c>
      <c r="K11">
        <v>24.269384384155273</v>
      </c>
      <c r="L11">
        <v>26.937225341796875</v>
      </c>
      <c r="M11">
        <v>26.790420532226562</v>
      </c>
      <c r="N11">
        <v>-3.983149528503418</v>
      </c>
      <c r="O11">
        <v>3.9257869720458984</v>
      </c>
      <c r="P11">
        <v>15.197761862959677</v>
      </c>
      <c r="Q11">
        <v>-6.3983011245727539</v>
      </c>
      <c r="R11">
        <v>5.0829000473022461</v>
      </c>
      <c r="S11">
        <v>33.892638481111703</v>
      </c>
      <c r="T11">
        <v>14.199669361114502</v>
      </c>
      <c r="U11">
        <v>-4.3089866638183594</v>
      </c>
      <c r="V11">
        <v>5.0450533515930797E-2</v>
      </c>
      <c r="W11">
        <v>27.128618240356445</v>
      </c>
    </row>
    <row r="12" spans="1:23">
      <c r="A12" t="s">
        <v>11</v>
      </c>
      <c r="B12">
        <v>437</v>
      </c>
      <c r="C12" t="s">
        <v>84</v>
      </c>
      <c r="D12" t="s">
        <v>81</v>
      </c>
      <c r="E12">
        <v>3</v>
      </c>
      <c r="F12">
        <v>22.226301193237305</v>
      </c>
      <c r="G12">
        <v>22.26214599609375</v>
      </c>
      <c r="H12">
        <v>17.502252578735352</v>
      </c>
      <c r="I12">
        <v>17.360593795776367</v>
      </c>
      <c r="J12">
        <v>26.263936996459961</v>
      </c>
      <c r="K12">
        <v>26.409467697143555</v>
      </c>
      <c r="L12">
        <v>28.234066009521484</v>
      </c>
      <c r="M12">
        <v>27.532722473144531</v>
      </c>
      <c r="N12">
        <v>-4.812800407409668</v>
      </c>
      <c r="O12">
        <v>2.2978267669677734</v>
      </c>
      <c r="P12">
        <v>4.9171650001235658</v>
      </c>
      <c r="Q12">
        <v>-8.9052791595458984</v>
      </c>
      <c r="R12">
        <v>-0.15008354187011719</v>
      </c>
      <c r="S12">
        <v>0.90119827558097676</v>
      </c>
      <c r="T12">
        <v>15.961805820465088</v>
      </c>
      <c r="U12">
        <v>-0.84961986541748047</v>
      </c>
      <c r="V12">
        <v>0.55493093508810964</v>
      </c>
      <c r="W12">
        <v>27.237556457519531</v>
      </c>
    </row>
    <row r="13" spans="1:23">
      <c r="A13" t="s">
        <v>12</v>
      </c>
      <c r="B13">
        <v>437</v>
      </c>
      <c r="C13" t="s">
        <v>84</v>
      </c>
      <c r="D13" t="s">
        <v>81</v>
      </c>
      <c r="E13">
        <v>4</v>
      </c>
      <c r="F13">
        <v>22.224020004272461</v>
      </c>
      <c r="G13">
        <v>22.019870758056641</v>
      </c>
      <c r="H13">
        <v>17.652721405029297</v>
      </c>
      <c r="I13">
        <v>17.681278228759766</v>
      </c>
      <c r="J13">
        <v>25.067611694335938</v>
      </c>
      <c r="K13">
        <v>24.74852180480957</v>
      </c>
      <c r="L13">
        <v>27.248838424682617</v>
      </c>
      <c r="M13">
        <v>27.487636566162109</v>
      </c>
      <c r="N13">
        <v>-4.4549455642700195</v>
      </c>
      <c r="O13">
        <v>3.2732734680175781</v>
      </c>
      <c r="P13">
        <v>9.6683752486283989</v>
      </c>
      <c r="Q13">
        <v>-7.2410669326782227</v>
      </c>
      <c r="R13">
        <v>2.4351358413696289</v>
      </c>
      <c r="S13">
        <v>5.4081525293027326</v>
      </c>
      <c r="T13">
        <v>14.482334613800049</v>
      </c>
      <c r="U13">
        <v>-3.07843017578125</v>
      </c>
      <c r="V13">
        <v>0.11838595381447282</v>
      </c>
      <c r="W13">
        <v>27.941682815551758</v>
      </c>
    </row>
    <row r="14" spans="1:23">
      <c r="A14" t="s">
        <v>13</v>
      </c>
      <c r="B14">
        <v>892</v>
      </c>
      <c r="C14" t="s">
        <v>80</v>
      </c>
      <c r="D14" t="s">
        <v>81</v>
      </c>
      <c r="E14">
        <v>1</v>
      </c>
      <c r="F14">
        <v>27.532110214233398</v>
      </c>
      <c r="G14">
        <v>27.262649536132812</v>
      </c>
      <c r="H14">
        <v>17.663684844970703</v>
      </c>
      <c r="I14">
        <v>17.097610473632812</v>
      </c>
      <c r="J14">
        <v>33.687046051025391</v>
      </c>
      <c r="K14">
        <v>33.183990478515625</v>
      </c>
      <c r="L14">
        <v>32.130744934082031</v>
      </c>
      <c r="M14">
        <v>31.60374641418457</v>
      </c>
      <c r="N14">
        <v>-10.016732215881348</v>
      </c>
      <c r="O14">
        <v>0</v>
      </c>
      <c r="P14">
        <v>1</v>
      </c>
      <c r="Q14">
        <v>-16.05487060546875</v>
      </c>
      <c r="R14">
        <v>0</v>
      </c>
      <c r="S14">
        <v>1</v>
      </c>
      <c r="T14">
        <v>21.863860607147217</v>
      </c>
      <c r="U14">
        <v>0</v>
      </c>
      <c r="V14">
        <v>1</v>
      </c>
      <c r="W14">
        <v>27.961143493652344</v>
      </c>
    </row>
    <row r="15" spans="1:23">
      <c r="A15" t="s">
        <v>14</v>
      </c>
      <c r="B15">
        <v>892</v>
      </c>
      <c r="C15" t="s">
        <v>80</v>
      </c>
      <c r="D15" t="s">
        <v>81</v>
      </c>
      <c r="E15">
        <v>2</v>
      </c>
      <c r="F15">
        <v>27.07866096496582</v>
      </c>
      <c r="G15">
        <v>26.974786758422852</v>
      </c>
      <c r="H15">
        <v>17.785242080688477</v>
      </c>
      <c r="I15">
        <v>17.465106964111328</v>
      </c>
      <c r="J15">
        <v>32.979110717773438</v>
      </c>
      <c r="K15">
        <v>33.04840087890625</v>
      </c>
      <c r="L15">
        <v>31.709117889404297</v>
      </c>
      <c r="M15">
        <v>31.43499755859375</v>
      </c>
      <c r="N15">
        <v>-9.4015493392944336</v>
      </c>
      <c r="O15">
        <v>0</v>
      </c>
      <c r="P15">
        <v>1</v>
      </c>
      <c r="Q15">
        <v>-15.388581275939941</v>
      </c>
      <c r="R15">
        <v>0</v>
      </c>
      <c r="S15">
        <v>1</v>
      </c>
      <c r="T15">
        <v>21.362035274505615</v>
      </c>
      <c r="U15">
        <v>0</v>
      </c>
      <c r="V15">
        <v>1</v>
      </c>
      <c r="W15">
        <v>27.628725051879883</v>
      </c>
    </row>
    <row r="16" spans="1:23">
      <c r="A16" t="s">
        <v>15</v>
      </c>
      <c r="B16">
        <v>892</v>
      </c>
      <c r="C16" t="s">
        <v>80</v>
      </c>
      <c r="D16" t="s">
        <v>81</v>
      </c>
      <c r="E16">
        <v>3</v>
      </c>
      <c r="F16">
        <v>26.512823104858398</v>
      </c>
      <c r="G16">
        <v>26.697353363037109</v>
      </c>
      <c r="H16">
        <v>17.356479644775391</v>
      </c>
      <c r="I16">
        <v>17.255517959594727</v>
      </c>
      <c r="J16">
        <v>33.750537872314453</v>
      </c>
      <c r="K16">
        <v>32.931278228759766</v>
      </c>
      <c r="L16">
        <v>31.340681076049805</v>
      </c>
      <c r="M16">
        <v>31.361625671386719</v>
      </c>
      <c r="N16">
        <v>-9.2990894317626953</v>
      </c>
      <c r="O16">
        <v>0</v>
      </c>
      <c r="P16">
        <v>1</v>
      </c>
      <c r="Q16">
        <v>-16.034909248352051</v>
      </c>
      <c r="R16">
        <v>0</v>
      </c>
      <c r="S16">
        <v>1</v>
      </c>
      <c r="T16">
        <v>21.104711532592773</v>
      </c>
      <c r="U16">
        <v>0</v>
      </c>
      <c r="V16">
        <v>1</v>
      </c>
      <c r="W16">
        <v>26.965648651123047</v>
      </c>
    </row>
    <row r="17" spans="1:23">
      <c r="A17" t="s">
        <v>16</v>
      </c>
      <c r="B17">
        <v>892</v>
      </c>
      <c r="C17" t="s">
        <v>80</v>
      </c>
      <c r="D17" t="s">
        <v>81</v>
      </c>
      <c r="E17">
        <v>4</v>
      </c>
      <c r="F17">
        <v>27.235633850097656</v>
      </c>
      <c r="G17">
        <v>26.902210235595703</v>
      </c>
      <c r="H17">
        <v>17.515310287475586</v>
      </c>
      <c r="I17">
        <v>17.438156127929688</v>
      </c>
      <c r="J17">
        <v>32.141223907470703</v>
      </c>
      <c r="K17">
        <v>31.764938354492188</v>
      </c>
      <c r="L17">
        <v>31.55767822265625</v>
      </c>
      <c r="M17">
        <v>31.865558624267578</v>
      </c>
      <c r="N17">
        <v>-9.592188835144043</v>
      </c>
      <c r="O17">
        <v>0</v>
      </c>
      <c r="P17">
        <v>1</v>
      </c>
      <c r="Q17">
        <v>-14.476347923278809</v>
      </c>
      <c r="R17">
        <v>0</v>
      </c>
      <c r="S17">
        <v>1</v>
      </c>
      <c r="T17">
        <v>20.524623394012451</v>
      </c>
      <c r="U17">
        <v>0</v>
      </c>
      <c r="V17">
        <v>1</v>
      </c>
      <c r="W17">
        <v>27.06431770324707</v>
      </c>
    </row>
    <row r="18" spans="1:23">
      <c r="A18" t="s">
        <v>17</v>
      </c>
      <c r="B18">
        <v>892</v>
      </c>
      <c r="C18" t="s">
        <v>83</v>
      </c>
      <c r="D18" t="s">
        <v>81</v>
      </c>
      <c r="E18">
        <v>1</v>
      </c>
      <c r="F18">
        <v>27.534923553466797</v>
      </c>
      <c r="G18">
        <v>27.226850509643555</v>
      </c>
      <c r="H18">
        <v>17.260610580444336</v>
      </c>
      <c r="I18">
        <v>17.247724533081055</v>
      </c>
      <c r="J18">
        <v>27.268302917480469</v>
      </c>
      <c r="K18">
        <v>27.355621337890625</v>
      </c>
      <c r="L18">
        <v>24.162990570068359</v>
      </c>
      <c r="M18">
        <v>24.172212600708008</v>
      </c>
      <c r="N18">
        <v>-10.12671947479248</v>
      </c>
      <c r="O18">
        <v>-0.10998725891113281</v>
      </c>
      <c r="P18">
        <v>0.92659624504248295</v>
      </c>
      <c r="Q18">
        <v>-10.057794570922852</v>
      </c>
      <c r="R18">
        <v>5.9970760345458984</v>
      </c>
      <c r="S18">
        <v>63.870420098361727</v>
      </c>
      <c r="T18">
        <v>18.736559391021729</v>
      </c>
      <c r="U18">
        <v>-3.1273012161254883</v>
      </c>
      <c r="V18">
        <v>0.11444281412348725</v>
      </c>
      <c r="W18">
        <v>27.545391082763672</v>
      </c>
    </row>
    <row r="19" spans="1:23">
      <c r="A19" t="s">
        <v>18</v>
      </c>
      <c r="B19">
        <v>892</v>
      </c>
      <c r="C19" t="s">
        <v>83</v>
      </c>
      <c r="D19" t="s">
        <v>81</v>
      </c>
      <c r="E19">
        <v>2</v>
      </c>
      <c r="F19">
        <v>27.506465911865234</v>
      </c>
      <c r="G19">
        <v>27.124629974365234</v>
      </c>
      <c r="H19">
        <v>17.496000289916992</v>
      </c>
      <c r="I19">
        <v>17.444089889526367</v>
      </c>
      <c r="J19">
        <v>26.636219024658203</v>
      </c>
      <c r="K19">
        <v>26.904541015625</v>
      </c>
      <c r="L19">
        <v>24.792013168334961</v>
      </c>
      <c r="M19">
        <v>24.656116485595703</v>
      </c>
      <c r="N19">
        <v>-9.8455028533935547</v>
      </c>
      <c r="O19">
        <v>-0.44395351409912109</v>
      </c>
      <c r="P19">
        <v>0.73511735444903947</v>
      </c>
      <c r="Q19">
        <v>-9.3003349304199219</v>
      </c>
      <c r="R19">
        <v>6.0882463455200195</v>
      </c>
      <c r="S19">
        <v>68.036939726508137</v>
      </c>
      <c r="T19">
        <v>18.442970275878906</v>
      </c>
      <c r="U19">
        <v>-2.919064998626709</v>
      </c>
      <c r="V19">
        <v>0.1322129136484278</v>
      </c>
      <c r="W19">
        <v>27.551836013793945</v>
      </c>
    </row>
    <row r="20" spans="1:23">
      <c r="A20" t="s">
        <v>19</v>
      </c>
      <c r="B20">
        <v>892</v>
      </c>
      <c r="C20" t="s">
        <v>83</v>
      </c>
      <c r="D20" t="s">
        <v>81</v>
      </c>
      <c r="E20">
        <v>3</v>
      </c>
      <c r="F20">
        <v>26.263116836547852</v>
      </c>
      <c r="G20">
        <v>26.957601547241211</v>
      </c>
      <c r="H20">
        <v>17.339588165283203</v>
      </c>
      <c r="I20">
        <v>17.169530868530273</v>
      </c>
      <c r="J20">
        <v>27.370061874389648</v>
      </c>
      <c r="K20">
        <v>27.255210876464844</v>
      </c>
      <c r="L20">
        <v>24.276849746704102</v>
      </c>
      <c r="M20">
        <v>24.970981597900391</v>
      </c>
      <c r="N20">
        <v>-9.355799674987793</v>
      </c>
      <c r="O20">
        <v>-5.6710243225097656E-2</v>
      </c>
      <c r="P20">
        <v>0.96145401135582453</v>
      </c>
      <c r="Q20">
        <v>-10.058076858520508</v>
      </c>
      <c r="R20">
        <v>5.976832389831543</v>
      </c>
      <c r="S20">
        <v>62.980460008747144</v>
      </c>
      <c r="T20">
        <v>17.958439350128174</v>
      </c>
      <c r="U20">
        <v>-3.1462721824645996</v>
      </c>
      <c r="V20">
        <v>0.11294777982224662</v>
      </c>
      <c r="W20">
        <v>27.109561920166016</v>
      </c>
    </row>
    <row r="21" spans="1:23">
      <c r="A21" t="s">
        <v>20</v>
      </c>
      <c r="B21">
        <v>892</v>
      </c>
      <c r="C21" t="s">
        <v>83</v>
      </c>
      <c r="D21" t="s">
        <v>81</v>
      </c>
      <c r="E21">
        <v>4</v>
      </c>
      <c r="F21">
        <v>26.577053070068359</v>
      </c>
      <c r="G21">
        <v>26.819250106811523</v>
      </c>
      <c r="H21">
        <v>17.5126953125</v>
      </c>
      <c r="I21">
        <v>17.276067733764648</v>
      </c>
      <c r="J21">
        <v>27.113170623779297</v>
      </c>
      <c r="K21">
        <v>27.552145004272461</v>
      </c>
      <c r="L21">
        <v>24.412860870361328</v>
      </c>
      <c r="M21">
        <v>24.310581207275391</v>
      </c>
      <c r="N21">
        <v>-9.3037700653076172</v>
      </c>
      <c r="O21">
        <v>0.28841876983642578</v>
      </c>
      <c r="P21">
        <v>1.2213009671939943</v>
      </c>
      <c r="Q21">
        <v>-9.9382762908935547</v>
      </c>
      <c r="R21">
        <v>4.5380716323852539</v>
      </c>
      <c r="S21">
        <v>23.2324859842447</v>
      </c>
      <c r="T21">
        <v>18.479097366333008</v>
      </c>
      <c r="U21">
        <v>-2.0455260276794434</v>
      </c>
      <c r="V21">
        <v>0.2422341160340189</v>
      </c>
      <c r="W21">
        <v>27.740480422973633</v>
      </c>
    </row>
    <row r="22" spans="1:23">
      <c r="A22" t="s">
        <v>21</v>
      </c>
      <c r="B22">
        <v>892</v>
      </c>
      <c r="C22" t="s">
        <v>84</v>
      </c>
      <c r="D22" t="s">
        <v>81</v>
      </c>
      <c r="E22">
        <v>1</v>
      </c>
      <c r="F22">
        <v>27.011886596679688</v>
      </c>
      <c r="G22">
        <v>26.892972946166992</v>
      </c>
      <c r="H22">
        <v>17.528360366821289</v>
      </c>
      <c r="I22">
        <v>17.65550422668457</v>
      </c>
      <c r="J22">
        <v>23.256689071655273</v>
      </c>
      <c r="K22">
        <v>23.105379104614258</v>
      </c>
      <c r="L22">
        <v>24.740701675415039</v>
      </c>
      <c r="M22">
        <v>24.58842658996582</v>
      </c>
      <c r="N22">
        <v>-9.3604974746704102</v>
      </c>
      <c r="O22">
        <v>0.6562347412109375</v>
      </c>
      <c r="P22">
        <v>1.5759641766981183</v>
      </c>
      <c r="Q22">
        <v>-5.5891017913818359</v>
      </c>
      <c r="R22">
        <v>10.465768814086914</v>
      </c>
      <c r="S22">
        <v>1414.1983972971082</v>
      </c>
      <c r="T22">
        <v>16.309075832366943</v>
      </c>
      <c r="U22">
        <v>-5.5547847747802734</v>
      </c>
      <c r="V22">
        <v>2.1273706503716718E-2</v>
      </c>
      <c r="W22">
        <v>27.236518859863281</v>
      </c>
    </row>
    <row r="23" spans="1:23">
      <c r="A23" t="s">
        <v>22</v>
      </c>
      <c r="B23">
        <v>892</v>
      </c>
      <c r="C23" t="s">
        <v>84</v>
      </c>
      <c r="D23" t="s">
        <v>81</v>
      </c>
      <c r="E23">
        <v>2</v>
      </c>
      <c r="F23">
        <v>27.696460723876953</v>
      </c>
      <c r="G23">
        <v>27.430587768554688</v>
      </c>
      <c r="H23">
        <v>18.118051528930664</v>
      </c>
      <c r="I23">
        <v>18.024953842163086</v>
      </c>
      <c r="J23">
        <v>23.723642349243164</v>
      </c>
      <c r="K23">
        <v>23.492378234863281</v>
      </c>
      <c r="L23">
        <v>25.171390533447266</v>
      </c>
      <c r="M23">
        <v>25.025352478027344</v>
      </c>
      <c r="N23">
        <v>-9.4920215606689453</v>
      </c>
      <c r="O23">
        <v>-9.0472221374511719E-2</v>
      </c>
      <c r="P23">
        <v>0.93921527597138776</v>
      </c>
      <c r="Q23">
        <v>-5.5365076065063477</v>
      </c>
      <c r="R23">
        <v>9.8520736694335938</v>
      </c>
      <c r="S23">
        <v>924.20793724908106</v>
      </c>
      <c r="T23">
        <v>16.565218925476074</v>
      </c>
      <c r="U23">
        <v>-4.796816349029541</v>
      </c>
      <c r="V23">
        <v>3.5976125970906013E-2</v>
      </c>
      <c r="W23">
        <v>27.925863265991211</v>
      </c>
    </row>
    <row r="24" spans="1:23">
      <c r="A24" t="s">
        <v>23</v>
      </c>
      <c r="B24">
        <v>892</v>
      </c>
      <c r="C24" t="s">
        <v>84</v>
      </c>
      <c r="D24" t="s">
        <v>81</v>
      </c>
      <c r="E24">
        <v>3</v>
      </c>
      <c r="F24">
        <v>27.281803131103516</v>
      </c>
      <c r="G24">
        <v>27.164913177490234</v>
      </c>
      <c r="H24">
        <v>18.072963714599609</v>
      </c>
      <c r="I24">
        <v>17.980609893798828</v>
      </c>
      <c r="J24">
        <v>23.8763427734375</v>
      </c>
      <c r="K24">
        <v>23.562864303588867</v>
      </c>
      <c r="L24">
        <v>25.298234939575195</v>
      </c>
      <c r="M24">
        <v>25.232105255126953</v>
      </c>
      <c r="N24">
        <v>-9.1965713500976562</v>
      </c>
      <c r="O24">
        <v>0.10251808166503906</v>
      </c>
      <c r="P24">
        <v>1.0736457707201041</v>
      </c>
      <c r="Q24">
        <v>-5.6928167343139648</v>
      </c>
      <c r="R24">
        <v>10.342092514038086</v>
      </c>
      <c r="S24">
        <v>1298.016056270498</v>
      </c>
      <c r="T24">
        <v>16.412782669067383</v>
      </c>
      <c r="U24">
        <v>-4.6919288635253906</v>
      </c>
      <c r="V24">
        <v>3.8689104225801081E-2</v>
      </c>
      <c r="W24">
        <v>28.247688293457031</v>
      </c>
    </row>
    <row r="25" spans="1:23">
      <c r="A25" t="s">
        <v>24</v>
      </c>
      <c r="B25">
        <v>892</v>
      </c>
      <c r="C25" t="s">
        <v>84</v>
      </c>
      <c r="D25" t="s">
        <v>81</v>
      </c>
      <c r="E25">
        <v>4</v>
      </c>
      <c r="F25">
        <v>27.915313720703125</v>
      </c>
      <c r="G25">
        <v>27.664997100830078</v>
      </c>
      <c r="H25">
        <v>18.108739852905273</v>
      </c>
      <c r="I25">
        <v>17.861650466918945</v>
      </c>
      <c r="J25">
        <v>24.285379409790039</v>
      </c>
      <c r="K25">
        <v>24.117250442504883</v>
      </c>
      <c r="L25">
        <v>25.101827621459961</v>
      </c>
      <c r="M25">
        <v>25.140790939331055</v>
      </c>
      <c r="N25">
        <v>-9.8049602508544922</v>
      </c>
      <c r="O25">
        <v>-0.21277141571044922</v>
      </c>
      <c r="P25">
        <v>0.86287805031601905</v>
      </c>
      <c r="Q25">
        <v>-6.2161197662353516</v>
      </c>
      <c r="R25">
        <v>8.260228157043457</v>
      </c>
      <c r="S25">
        <v>306.60303271788069</v>
      </c>
      <c r="T25">
        <v>16.941623687744141</v>
      </c>
      <c r="U25">
        <v>-3.5829997062683105</v>
      </c>
      <c r="V25">
        <v>8.3446785945699098E-2</v>
      </c>
      <c r="W25">
        <v>28.527246475219727</v>
      </c>
    </row>
    <row r="26" spans="1:23">
      <c r="A26" t="s">
        <v>25</v>
      </c>
      <c r="B26">
        <v>437</v>
      </c>
      <c r="C26" t="s">
        <v>80</v>
      </c>
      <c r="D26" t="s">
        <v>85</v>
      </c>
      <c r="E26">
        <v>1</v>
      </c>
      <c r="F26">
        <v>25.244483947753906</v>
      </c>
      <c r="G26">
        <v>25.058012008666992</v>
      </c>
      <c r="H26">
        <v>18.391445159912109</v>
      </c>
      <c r="I26">
        <v>18.352573394775391</v>
      </c>
      <c r="J26">
        <v>24.358156204223633</v>
      </c>
      <c r="K26">
        <v>24.26664924621582</v>
      </c>
      <c r="L26">
        <v>33.006156921386719</v>
      </c>
      <c r="M26">
        <v>32.230598449707031</v>
      </c>
      <c r="N26">
        <v>-6.7792387008666992</v>
      </c>
      <c r="O26">
        <v>0</v>
      </c>
      <c r="P26">
        <v>1</v>
      </c>
      <c r="Q26">
        <v>-5.9403934478759766</v>
      </c>
      <c r="R26">
        <v>0</v>
      </c>
      <c r="S26">
        <v>1</v>
      </c>
      <c r="T26">
        <v>15.910723209381104</v>
      </c>
      <c r="U26">
        <v>0</v>
      </c>
      <c r="V26">
        <v>1</v>
      </c>
      <c r="W26">
        <v>26.234916687011719</v>
      </c>
    </row>
    <row r="27" spans="1:23">
      <c r="A27" t="s">
        <v>26</v>
      </c>
      <c r="B27">
        <v>437</v>
      </c>
      <c r="C27" t="s">
        <v>80</v>
      </c>
      <c r="D27" t="s">
        <v>85</v>
      </c>
      <c r="E27">
        <v>2</v>
      </c>
      <c r="F27">
        <v>25.145545959472656</v>
      </c>
      <c r="G27">
        <v>25.058067321777344</v>
      </c>
      <c r="H27">
        <v>18.291652679443359</v>
      </c>
      <c r="I27">
        <v>18.192523956298828</v>
      </c>
      <c r="J27">
        <v>26.848443984985352</v>
      </c>
      <c r="K27">
        <v>26.807493209838867</v>
      </c>
      <c r="L27">
        <v>32.465763092041016</v>
      </c>
      <c r="M27">
        <v>32.138843536376953</v>
      </c>
      <c r="N27">
        <v>-6.8597183227539062</v>
      </c>
      <c r="O27">
        <v>0</v>
      </c>
      <c r="P27">
        <v>1</v>
      </c>
      <c r="Q27">
        <v>-8.5858802795410156</v>
      </c>
      <c r="R27">
        <v>0</v>
      </c>
      <c r="S27">
        <v>1</v>
      </c>
      <c r="T27">
        <v>16.997065544128418</v>
      </c>
      <c r="U27">
        <v>0</v>
      </c>
      <c r="V27">
        <v>1</v>
      </c>
      <c r="W27">
        <v>26.429010391235352</v>
      </c>
    </row>
    <row r="28" spans="1:23">
      <c r="A28" t="s">
        <v>27</v>
      </c>
      <c r="B28">
        <v>437</v>
      </c>
      <c r="C28" t="s">
        <v>80</v>
      </c>
      <c r="D28" t="s">
        <v>85</v>
      </c>
      <c r="E28">
        <v>3</v>
      </c>
      <c r="F28">
        <v>24.227457046508789</v>
      </c>
      <c r="G28">
        <v>25.464273452758789</v>
      </c>
      <c r="H28">
        <v>18.69721794128418</v>
      </c>
      <c r="I28">
        <v>18.516298294067383</v>
      </c>
      <c r="J28">
        <v>25.688287734985352</v>
      </c>
      <c r="K28">
        <v>25.737024307250977</v>
      </c>
      <c r="L28">
        <v>33.82232666015625</v>
      </c>
      <c r="M28">
        <v>33.193523406982422</v>
      </c>
      <c r="N28">
        <v>-6.2391071319580078</v>
      </c>
      <c r="O28">
        <v>0</v>
      </c>
      <c r="P28">
        <v>1</v>
      </c>
      <c r="Q28">
        <v>-7.1058979034423828</v>
      </c>
      <c r="R28">
        <v>0</v>
      </c>
      <c r="S28">
        <v>1</v>
      </c>
      <c r="T28">
        <v>16.302467346191406</v>
      </c>
      <c r="U28">
        <v>0</v>
      </c>
      <c r="V28">
        <v>1</v>
      </c>
      <c r="W28">
        <v>26.086566925048828</v>
      </c>
    </row>
    <row r="29" spans="1:23">
      <c r="A29" t="s">
        <v>28</v>
      </c>
      <c r="B29">
        <v>437</v>
      </c>
      <c r="C29" t="s">
        <v>80</v>
      </c>
      <c r="D29" t="s">
        <v>85</v>
      </c>
      <c r="E29">
        <v>4</v>
      </c>
      <c r="F29">
        <v>23.901927947998047</v>
      </c>
      <c r="G29">
        <v>25.073007583618164</v>
      </c>
      <c r="H29">
        <v>18.587551116943359</v>
      </c>
      <c r="I29">
        <v>18.493179321289062</v>
      </c>
      <c r="J29">
        <v>25.724540710449219</v>
      </c>
      <c r="K29">
        <v>25.667881011962891</v>
      </c>
      <c r="L29">
        <v>34.105403900146484</v>
      </c>
      <c r="M29">
        <v>32.808174133300781</v>
      </c>
      <c r="N29">
        <v>-5.9471025466918945</v>
      </c>
      <c r="O29">
        <v>0</v>
      </c>
      <c r="P29">
        <v>1</v>
      </c>
      <c r="Q29">
        <v>-7.1558456420898438</v>
      </c>
      <c r="R29">
        <v>0</v>
      </c>
      <c r="S29">
        <v>1</v>
      </c>
      <c r="T29">
        <v>16.456106662750244</v>
      </c>
      <c r="U29">
        <v>0</v>
      </c>
      <c r="V29">
        <v>1</v>
      </c>
      <c r="W29">
        <v>25.558332443237305</v>
      </c>
    </row>
    <row r="30" spans="1:23">
      <c r="A30" t="s">
        <v>29</v>
      </c>
      <c r="B30">
        <v>437</v>
      </c>
      <c r="C30" t="s">
        <v>83</v>
      </c>
      <c r="D30" t="s">
        <v>85</v>
      </c>
      <c r="E30">
        <v>1</v>
      </c>
      <c r="F30">
        <v>21.744083404541016</v>
      </c>
      <c r="G30">
        <v>21.698480606079102</v>
      </c>
      <c r="H30">
        <v>18.37181282043457</v>
      </c>
      <c r="I30">
        <v>18.583633422851562</v>
      </c>
      <c r="J30">
        <v>29.706325531005859</v>
      </c>
      <c r="K30">
        <v>29.493772506713867</v>
      </c>
      <c r="L30">
        <v>25.279003143310547</v>
      </c>
      <c r="M30">
        <v>24.902250289916992</v>
      </c>
      <c r="N30">
        <v>-3.2435588836669922</v>
      </c>
      <c r="O30">
        <v>3.535679817199707</v>
      </c>
      <c r="P30">
        <v>11.597000610931293</v>
      </c>
      <c r="Q30">
        <v>-11.122325897216797</v>
      </c>
      <c r="R30">
        <v>-5.1819324493408203</v>
      </c>
      <c r="S30">
        <v>2.754754475066528E-2</v>
      </c>
      <c r="T30">
        <v>16.557042121887207</v>
      </c>
      <c r="U30">
        <v>0.64631891250610352</v>
      </c>
      <c r="V30">
        <v>1.5651695111276385</v>
      </c>
      <c r="W30">
        <v>26.072423934936523</v>
      </c>
    </row>
    <row r="31" spans="1:23">
      <c r="A31" t="s">
        <v>30</v>
      </c>
      <c r="B31">
        <v>437</v>
      </c>
      <c r="C31" t="s">
        <v>83</v>
      </c>
      <c r="D31" t="s">
        <v>85</v>
      </c>
      <c r="E31">
        <v>2</v>
      </c>
      <c r="F31">
        <v>22.122152328491211</v>
      </c>
      <c r="G31">
        <v>21.939704895019531</v>
      </c>
      <c r="H31">
        <v>19.129011154174805</v>
      </c>
      <c r="I31">
        <v>18.874706268310547</v>
      </c>
      <c r="J31">
        <v>27.410558700561523</v>
      </c>
      <c r="K31">
        <v>27.842380523681641</v>
      </c>
      <c r="L31">
        <v>24.979146957397461</v>
      </c>
      <c r="M31">
        <v>24.76214599609375</v>
      </c>
      <c r="N31">
        <v>-3.0290699005126953</v>
      </c>
      <c r="O31">
        <v>3.8306484222412109</v>
      </c>
      <c r="P31">
        <v>14.227876209919694</v>
      </c>
      <c r="Q31">
        <v>-8.6246109008789062</v>
      </c>
      <c r="R31">
        <v>-3.8730621337890625E-2</v>
      </c>
      <c r="S31">
        <v>0.97351113027232905</v>
      </c>
      <c r="T31">
        <v>15.544225692749023</v>
      </c>
      <c r="U31">
        <v>-1.4528398513793945</v>
      </c>
      <c r="V31">
        <v>0.36530164326634584</v>
      </c>
      <c r="W31">
        <v>27.135368347167969</v>
      </c>
    </row>
    <row r="32" spans="1:23">
      <c r="A32" t="s">
        <v>31</v>
      </c>
      <c r="B32">
        <v>437</v>
      </c>
      <c r="C32" t="s">
        <v>83</v>
      </c>
      <c r="D32" t="s">
        <v>85</v>
      </c>
      <c r="E32">
        <v>3</v>
      </c>
      <c r="F32">
        <v>21.985055923461914</v>
      </c>
      <c r="G32">
        <v>21.954690933227539</v>
      </c>
      <c r="H32">
        <v>19.244281768798828</v>
      </c>
      <c r="I32">
        <v>19.349847793579102</v>
      </c>
      <c r="J32">
        <v>26.89057731628418</v>
      </c>
      <c r="K32">
        <v>26.760311126708984</v>
      </c>
      <c r="L32">
        <v>25.367130279541016</v>
      </c>
      <c r="M32">
        <v>25.402557373046875</v>
      </c>
      <c r="N32">
        <v>-2.6728086471557617</v>
      </c>
      <c r="O32">
        <v>3.5662984848022461</v>
      </c>
      <c r="P32">
        <v>11.845756945330967</v>
      </c>
      <c r="Q32">
        <v>-7.5283794403076172</v>
      </c>
      <c r="R32">
        <v>-0.42248153686523438</v>
      </c>
      <c r="S32">
        <v>0.74614010648063112</v>
      </c>
      <c r="T32">
        <v>14.698846340179443</v>
      </c>
      <c r="U32">
        <v>-1.6036210060119629</v>
      </c>
      <c r="V32">
        <v>0.32905006089930089</v>
      </c>
      <c r="W32">
        <v>27.343473434448242</v>
      </c>
    </row>
    <row r="33" spans="1:23">
      <c r="A33" t="s">
        <v>32</v>
      </c>
      <c r="B33">
        <v>437</v>
      </c>
      <c r="C33" t="s">
        <v>83</v>
      </c>
      <c r="D33" t="s">
        <v>85</v>
      </c>
      <c r="E33">
        <v>4</v>
      </c>
      <c r="F33">
        <v>21.968963623046875</v>
      </c>
      <c r="G33">
        <v>21.652589797973633</v>
      </c>
      <c r="H33">
        <v>19.215633392333984</v>
      </c>
      <c r="I33">
        <v>19.124414443969727</v>
      </c>
      <c r="J33">
        <v>27.23040771484375</v>
      </c>
      <c r="K33">
        <v>27.210124969482422</v>
      </c>
      <c r="L33">
        <v>25.402145385742188</v>
      </c>
      <c r="M33">
        <v>25.22650146484375</v>
      </c>
      <c r="N33">
        <v>-2.6407527923583984</v>
      </c>
      <c r="O33">
        <v>3.3063497543334961</v>
      </c>
      <c r="P33">
        <v>9.8926000718875233</v>
      </c>
      <c r="Q33">
        <v>-8.0502424240112305</v>
      </c>
      <c r="R33">
        <v>-0.89439678192138672</v>
      </c>
      <c r="S33">
        <v>0.53797208451201228</v>
      </c>
      <c r="T33">
        <v>15.013260841369629</v>
      </c>
      <c r="U33">
        <v>-1.4428458213806152</v>
      </c>
      <c r="V33">
        <v>0.36784099496977302</v>
      </c>
      <c r="W33">
        <v>26.533594131469727</v>
      </c>
    </row>
    <row r="34" spans="1:23">
      <c r="A34" t="s">
        <v>33</v>
      </c>
      <c r="B34">
        <v>437</v>
      </c>
      <c r="C34" t="s">
        <v>84</v>
      </c>
      <c r="D34" t="s">
        <v>85</v>
      </c>
      <c r="E34">
        <v>1</v>
      </c>
      <c r="F34">
        <v>21.459049224853516</v>
      </c>
      <c r="G34">
        <v>21.464767456054688</v>
      </c>
      <c r="H34">
        <v>18.356157302856445</v>
      </c>
      <c r="I34">
        <v>18.280614852905273</v>
      </c>
      <c r="J34">
        <v>22.357843399047852</v>
      </c>
      <c r="K34">
        <v>22.933937072753906</v>
      </c>
      <c r="L34">
        <v>25.326805114746094</v>
      </c>
      <c r="M34">
        <v>25.696905136108398</v>
      </c>
      <c r="N34">
        <v>-3.1435222625732422</v>
      </c>
      <c r="O34">
        <v>3.635716438293457</v>
      </c>
      <c r="P34">
        <v>12.429673008240595</v>
      </c>
      <c r="Q34">
        <v>-4.3275041580200195</v>
      </c>
      <c r="R34">
        <v>1.612889289855957</v>
      </c>
      <c r="S34">
        <v>3.0586378317120606</v>
      </c>
      <c r="T34">
        <v>12.853679656982422</v>
      </c>
      <c r="U34">
        <v>-3.0570435523986816</v>
      </c>
      <c r="V34">
        <v>0.12015398875851553</v>
      </c>
      <c r="W34">
        <v>25.681751251220703</v>
      </c>
    </row>
    <row r="35" spans="1:23">
      <c r="A35" t="s">
        <v>34</v>
      </c>
      <c r="B35">
        <v>437</v>
      </c>
      <c r="C35" t="s">
        <v>84</v>
      </c>
      <c r="D35" t="s">
        <v>85</v>
      </c>
      <c r="E35">
        <v>2</v>
      </c>
      <c r="F35">
        <v>21.781761169433594</v>
      </c>
      <c r="G35">
        <v>21.79302978515625</v>
      </c>
      <c r="H35">
        <v>19.019752502441406</v>
      </c>
      <c r="I35">
        <v>19.053796768188477</v>
      </c>
      <c r="J35">
        <v>22.988162994384766</v>
      </c>
      <c r="K35">
        <v>23.513824462890625</v>
      </c>
      <c r="L35">
        <v>25.71185302734375</v>
      </c>
      <c r="M35">
        <v>25.47010612487793</v>
      </c>
      <c r="N35">
        <v>-2.7506208419799805</v>
      </c>
      <c r="O35">
        <v>4.1090974807739258</v>
      </c>
      <c r="P35">
        <v>17.256852887790693</v>
      </c>
      <c r="Q35">
        <v>-4.2142190933227539</v>
      </c>
      <c r="R35">
        <v>4.3716611862182617</v>
      </c>
      <c r="S35">
        <v>20.701468206173537</v>
      </c>
      <c r="T35">
        <v>13.253096103668213</v>
      </c>
      <c r="U35">
        <v>-3.7439694404602051</v>
      </c>
      <c r="V35">
        <v>7.4636780151014367E-2</v>
      </c>
      <c r="W35">
        <v>25.44255256652832</v>
      </c>
    </row>
    <row r="36" spans="1:23">
      <c r="A36" t="s">
        <v>35</v>
      </c>
      <c r="B36">
        <v>437</v>
      </c>
      <c r="C36" t="s">
        <v>84</v>
      </c>
      <c r="D36" t="s">
        <v>85</v>
      </c>
      <c r="E36">
        <v>3</v>
      </c>
      <c r="F36">
        <v>21.186445236206055</v>
      </c>
      <c r="G36">
        <v>21.785238265991211</v>
      </c>
      <c r="H36">
        <v>19.039812088012695</v>
      </c>
      <c r="I36">
        <v>19.075508117675781</v>
      </c>
      <c r="J36">
        <v>22.474580764770508</v>
      </c>
      <c r="K36">
        <v>22.115606307983398</v>
      </c>
      <c r="L36">
        <v>25.881086349487305</v>
      </c>
      <c r="M36">
        <v>25.284469604492188</v>
      </c>
      <c r="N36">
        <v>-2.4281816482543945</v>
      </c>
      <c r="O36">
        <v>3.8109254837036133</v>
      </c>
      <c r="P36">
        <v>14.034691858492618</v>
      </c>
      <c r="Q36">
        <v>-3.2374334335327148</v>
      </c>
      <c r="R36">
        <v>3.868464469909668</v>
      </c>
      <c r="S36">
        <v>14.605749322532326</v>
      </c>
      <c r="T36">
        <v>12.570202350616455</v>
      </c>
      <c r="U36">
        <v>-3.7322649955749512</v>
      </c>
      <c r="V36">
        <v>7.5244764028897307E-2</v>
      </c>
      <c r="W36">
        <v>25.855314254760742</v>
      </c>
    </row>
    <row r="37" spans="1:23">
      <c r="A37" t="s">
        <v>36</v>
      </c>
      <c r="B37">
        <v>437</v>
      </c>
      <c r="C37" t="s">
        <v>84</v>
      </c>
      <c r="D37" t="s">
        <v>85</v>
      </c>
      <c r="E37">
        <v>4</v>
      </c>
      <c r="F37">
        <v>21.565080642700195</v>
      </c>
      <c r="G37">
        <v>21.354852676391602</v>
      </c>
      <c r="H37">
        <v>18.797346115112305</v>
      </c>
      <c r="I37">
        <v>18.864629745483398</v>
      </c>
      <c r="J37">
        <v>22.574926376342773</v>
      </c>
      <c r="K37">
        <v>22.322780609130859</v>
      </c>
      <c r="L37">
        <v>24.946823120117188</v>
      </c>
      <c r="M37">
        <v>24.815227508544922</v>
      </c>
      <c r="N37">
        <v>-2.6289787292480469</v>
      </c>
      <c r="O37">
        <v>3.3181238174438477</v>
      </c>
      <c r="P37">
        <v>9.9736654944663172</v>
      </c>
      <c r="Q37">
        <v>-3.6178655624389648</v>
      </c>
      <c r="R37">
        <v>3.5379800796508789</v>
      </c>
      <c r="S37">
        <v>11.615505854310753</v>
      </c>
      <c r="T37">
        <v>12.541677474975586</v>
      </c>
      <c r="U37">
        <v>-3.9144291877746582</v>
      </c>
      <c r="V37">
        <v>6.6319218300551513E-2</v>
      </c>
      <c r="W37">
        <v>25.841781616210938</v>
      </c>
    </row>
    <row r="38" spans="1:23">
      <c r="A38" t="s">
        <v>37</v>
      </c>
      <c r="B38">
        <v>892</v>
      </c>
      <c r="C38" t="s">
        <v>80</v>
      </c>
      <c r="D38" t="s">
        <v>85</v>
      </c>
      <c r="E38">
        <v>1</v>
      </c>
      <c r="F38">
        <v>25.924379348754883</v>
      </c>
      <c r="G38">
        <v>25.613489151000977</v>
      </c>
      <c r="H38">
        <v>17.925806045532227</v>
      </c>
      <c r="I38">
        <v>17.89063835144043</v>
      </c>
      <c r="J38">
        <v>33.226528167724609</v>
      </c>
      <c r="K38">
        <v>35.032516479492188</v>
      </c>
      <c r="L38">
        <v>32.11029052734375</v>
      </c>
      <c r="M38">
        <v>32.528156280517578</v>
      </c>
      <c r="N38">
        <v>-7.8607120513916016</v>
      </c>
      <c r="O38">
        <v>0</v>
      </c>
      <c r="P38">
        <v>1</v>
      </c>
      <c r="Q38">
        <v>-16.22130012512207</v>
      </c>
      <c r="R38">
        <v>0</v>
      </c>
      <c r="S38">
        <v>1</v>
      </c>
      <c r="T38">
        <v>21.23768138885498</v>
      </c>
      <c r="U38">
        <v>0</v>
      </c>
      <c r="V38">
        <v>1</v>
      </c>
      <c r="W38">
        <v>26.070945739746094</v>
      </c>
    </row>
    <row r="39" spans="1:23">
      <c r="A39" t="s">
        <v>38</v>
      </c>
      <c r="B39">
        <v>892</v>
      </c>
      <c r="C39" t="s">
        <v>80</v>
      </c>
      <c r="D39" t="s">
        <v>85</v>
      </c>
      <c r="E39">
        <v>2</v>
      </c>
      <c r="F39">
        <v>25.969669342041016</v>
      </c>
      <c r="G39">
        <v>25.763957977294922</v>
      </c>
      <c r="H39">
        <v>17.95012092590332</v>
      </c>
      <c r="I39">
        <v>17.736705780029297</v>
      </c>
      <c r="J39">
        <v>34.973155975341797</v>
      </c>
      <c r="K39">
        <v>33.710899353027344</v>
      </c>
      <c r="L39">
        <v>32.826343536376953</v>
      </c>
      <c r="M39">
        <v>32.249134063720703</v>
      </c>
      <c r="N39">
        <v>-8.0234003067016602</v>
      </c>
      <c r="O39">
        <v>0</v>
      </c>
      <c r="P39">
        <v>1</v>
      </c>
      <c r="Q39">
        <v>-16.498614311218262</v>
      </c>
      <c r="R39">
        <v>0</v>
      </c>
      <c r="S39">
        <v>1</v>
      </c>
      <c r="T39">
        <v>21.155754566192627</v>
      </c>
      <c r="U39">
        <v>0</v>
      </c>
      <c r="V39">
        <v>1</v>
      </c>
      <c r="W39">
        <v>25.768547058105469</v>
      </c>
    </row>
    <row r="40" spans="1:23">
      <c r="A40" t="s">
        <v>39</v>
      </c>
      <c r="B40">
        <v>892</v>
      </c>
      <c r="C40" t="s">
        <v>80</v>
      </c>
      <c r="D40" t="s">
        <v>85</v>
      </c>
      <c r="E40">
        <v>3</v>
      </c>
      <c r="F40">
        <v>25.808134078979492</v>
      </c>
      <c r="G40">
        <v>25.797382354736328</v>
      </c>
      <c r="H40">
        <v>18.55113410949707</v>
      </c>
      <c r="I40">
        <v>18.520118713378906</v>
      </c>
      <c r="J40">
        <v>32.191490173339844</v>
      </c>
      <c r="K40">
        <v>31.547239303588867</v>
      </c>
      <c r="L40">
        <v>32.212970733642578</v>
      </c>
      <c r="M40">
        <v>32.575569152832031</v>
      </c>
      <c r="N40">
        <v>-7.2671318054199219</v>
      </c>
      <c r="O40">
        <v>0</v>
      </c>
      <c r="P40">
        <v>1</v>
      </c>
      <c r="Q40">
        <v>-13.333738327026367</v>
      </c>
      <c r="R40">
        <v>0</v>
      </c>
      <c r="S40">
        <v>1</v>
      </c>
      <c r="T40">
        <v>19.225886344909668</v>
      </c>
      <c r="U40">
        <v>0</v>
      </c>
      <c r="V40">
        <v>1</v>
      </c>
      <c r="W40">
        <v>26.05278205871582</v>
      </c>
    </row>
    <row r="41" spans="1:23">
      <c r="A41" t="s">
        <v>40</v>
      </c>
      <c r="B41">
        <v>892</v>
      </c>
      <c r="C41" t="s">
        <v>80</v>
      </c>
      <c r="D41" t="s">
        <v>85</v>
      </c>
      <c r="E41">
        <v>4</v>
      </c>
      <c r="F41">
        <v>25.906867980957031</v>
      </c>
      <c r="G41">
        <v>25.619871139526367</v>
      </c>
      <c r="H41">
        <v>18.160734176635742</v>
      </c>
      <c r="I41">
        <v>17.90199089050293</v>
      </c>
      <c r="J41">
        <v>34.270198822021484</v>
      </c>
      <c r="K41">
        <v>33.066272735595703</v>
      </c>
      <c r="L41">
        <v>30.561561584472656</v>
      </c>
      <c r="M41">
        <v>30.705644607543945</v>
      </c>
      <c r="N41">
        <v>-7.7320070266723633</v>
      </c>
      <c r="O41">
        <v>0</v>
      </c>
      <c r="P41">
        <v>1</v>
      </c>
      <c r="Q41">
        <v>-15.636873245239258</v>
      </c>
      <c r="R41">
        <v>0</v>
      </c>
      <c r="S41">
        <v>1</v>
      </c>
      <c r="T41">
        <v>20.327098369598389</v>
      </c>
      <c r="U41">
        <v>0</v>
      </c>
      <c r="V41">
        <v>1</v>
      </c>
      <c r="W41">
        <v>25.443315505981445</v>
      </c>
    </row>
    <row r="42" spans="1:23">
      <c r="A42" t="s">
        <v>41</v>
      </c>
      <c r="B42">
        <v>892</v>
      </c>
      <c r="C42" t="s">
        <v>83</v>
      </c>
      <c r="D42" t="s">
        <v>85</v>
      </c>
      <c r="E42">
        <v>1</v>
      </c>
      <c r="F42">
        <v>26.178810119628906</v>
      </c>
      <c r="G42">
        <v>25.978940963745117</v>
      </c>
      <c r="H42">
        <v>17.840272903442383</v>
      </c>
      <c r="I42">
        <v>17.925262451171875</v>
      </c>
      <c r="J42">
        <v>30.054647445678711</v>
      </c>
      <c r="K42">
        <v>29.873180389404297</v>
      </c>
      <c r="L42">
        <v>23.734399795532227</v>
      </c>
      <c r="M42">
        <v>23.929821014404297</v>
      </c>
      <c r="N42">
        <v>-8.1961078643798828</v>
      </c>
      <c r="O42">
        <v>-0.33539581298828125</v>
      </c>
      <c r="P42">
        <v>0.79256666083928229</v>
      </c>
      <c r="Q42">
        <v>-12.081146240234375</v>
      </c>
      <c r="R42">
        <v>4.1401538848876953</v>
      </c>
      <c r="S42">
        <v>17.632362507485251</v>
      </c>
      <c r="T42">
        <v>18.936933517456055</v>
      </c>
      <c r="U42">
        <v>-2.3007478713989258</v>
      </c>
      <c r="V42">
        <v>0.20295786151341294</v>
      </c>
      <c r="W42">
        <v>25.838876724243164</v>
      </c>
    </row>
    <row r="43" spans="1:23">
      <c r="A43" t="s">
        <v>42</v>
      </c>
      <c r="B43">
        <v>892</v>
      </c>
      <c r="C43" t="s">
        <v>83</v>
      </c>
      <c r="D43" t="s">
        <v>85</v>
      </c>
      <c r="E43">
        <v>2</v>
      </c>
      <c r="F43">
        <v>26.080799102783203</v>
      </c>
      <c r="G43">
        <v>26.133758544921875</v>
      </c>
      <c r="H43">
        <v>18.045246124267578</v>
      </c>
      <c r="I43">
        <v>17.952119827270508</v>
      </c>
      <c r="J43">
        <v>29.272405624389648</v>
      </c>
      <c r="K43">
        <v>29.756423950195312</v>
      </c>
      <c r="L43">
        <v>23.55279541015625</v>
      </c>
      <c r="M43">
        <v>23.953456878662109</v>
      </c>
      <c r="N43">
        <v>-8.1085958480834961</v>
      </c>
      <c r="O43">
        <v>-8.5195541381835938E-2</v>
      </c>
      <c r="P43">
        <v>0.94265676054455783</v>
      </c>
      <c r="Q43">
        <v>-11.515731811523438</v>
      </c>
      <c r="R43">
        <v>4.9828824996948242</v>
      </c>
      <c r="S43">
        <v>31.622565243147616</v>
      </c>
      <c r="T43">
        <v>18.732179164886475</v>
      </c>
      <c r="U43">
        <v>-2.4235754013061523</v>
      </c>
      <c r="V43">
        <v>0.18639364767841698</v>
      </c>
      <c r="W43">
        <v>25.955810546875</v>
      </c>
    </row>
    <row r="44" spans="1:23">
      <c r="A44" t="s">
        <v>43</v>
      </c>
      <c r="B44">
        <v>892</v>
      </c>
      <c r="C44" t="s">
        <v>83</v>
      </c>
      <c r="D44" t="s">
        <v>85</v>
      </c>
      <c r="E44">
        <v>3</v>
      </c>
      <c r="F44">
        <v>26.192985534667969</v>
      </c>
      <c r="G44">
        <v>26.372907638549805</v>
      </c>
      <c r="H44">
        <v>19.058919906616211</v>
      </c>
      <c r="I44">
        <v>18.863592147827148</v>
      </c>
      <c r="J44">
        <v>27.194944381713867</v>
      </c>
      <c r="K44">
        <v>27.133716583251953</v>
      </c>
      <c r="L44">
        <v>24.119630813598633</v>
      </c>
      <c r="M44">
        <v>24.035160064697266</v>
      </c>
      <c r="N44">
        <v>-7.321690559387207</v>
      </c>
      <c r="O44">
        <v>-5.4558753967285156E-2</v>
      </c>
      <c r="P44">
        <v>0.96288889614061146</v>
      </c>
      <c r="Q44">
        <v>-8.2030744552612305</v>
      </c>
      <c r="R44">
        <v>5.1306638717651367</v>
      </c>
      <c r="S44">
        <v>35.033515783904434</v>
      </c>
      <c r="T44">
        <v>17.269938945770264</v>
      </c>
      <c r="U44">
        <v>-1.9559473991394043</v>
      </c>
      <c r="V44">
        <v>0.25775147718186309</v>
      </c>
      <c r="W44">
        <v>26.171831130981445</v>
      </c>
    </row>
    <row r="45" spans="1:23">
      <c r="A45" t="s">
        <v>44</v>
      </c>
      <c r="B45">
        <v>892</v>
      </c>
      <c r="C45" t="s">
        <v>83</v>
      </c>
      <c r="D45" t="s">
        <v>85</v>
      </c>
      <c r="E45">
        <v>4</v>
      </c>
      <c r="F45">
        <v>26.135887145996094</v>
      </c>
      <c r="G45">
        <v>26.132213592529297</v>
      </c>
      <c r="H45">
        <v>18.114038467407227</v>
      </c>
      <c r="I45">
        <v>17.89422607421875</v>
      </c>
      <c r="J45">
        <v>27.24159049987793</v>
      </c>
      <c r="K45">
        <v>26.951763153076172</v>
      </c>
      <c r="L45">
        <v>23.73963737487793</v>
      </c>
      <c r="M45">
        <v>23.896928787231445</v>
      </c>
      <c r="N45">
        <v>-8.129918098449707</v>
      </c>
      <c r="O45">
        <v>-0.39791107177734375</v>
      </c>
      <c r="P45">
        <v>0.75895640738137882</v>
      </c>
      <c r="Q45">
        <v>-9.0925445556640625</v>
      </c>
      <c r="R45">
        <v>6.5443286895751953</v>
      </c>
      <c r="S45">
        <v>93.333862099474885</v>
      </c>
      <c r="T45">
        <v>17.462194919586182</v>
      </c>
      <c r="U45">
        <v>-2.864903450012207</v>
      </c>
      <c r="V45">
        <v>0.137270788037231</v>
      </c>
      <c r="W45">
        <v>26.42143440246582</v>
      </c>
    </row>
    <row r="46" spans="1:23">
      <c r="A46" t="s">
        <v>45</v>
      </c>
      <c r="B46">
        <v>892</v>
      </c>
      <c r="C46" t="s">
        <v>84</v>
      </c>
      <c r="D46" t="s">
        <v>85</v>
      </c>
      <c r="E46">
        <v>1</v>
      </c>
      <c r="F46">
        <v>26.815378189086914</v>
      </c>
      <c r="G46">
        <v>26.26129150390625</v>
      </c>
      <c r="H46">
        <v>17.667049407958984</v>
      </c>
      <c r="I46">
        <v>17.57745361328125</v>
      </c>
      <c r="J46">
        <v>23.464773178100586</v>
      </c>
      <c r="K46">
        <v>23.664064407348633</v>
      </c>
      <c r="L46">
        <v>23.7890625</v>
      </c>
      <c r="M46">
        <v>23.603427886962891</v>
      </c>
      <c r="N46">
        <v>-8.9160833358764648</v>
      </c>
      <c r="O46">
        <v>-1.0553712844848633</v>
      </c>
      <c r="P46">
        <v>0.48117337334078275</v>
      </c>
      <c r="Q46">
        <v>-5.9421672821044922</v>
      </c>
      <c r="R46">
        <v>10.279132843017578</v>
      </c>
      <c r="S46">
        <v>1242.588457677869</v>
      </c>
      <c r="T46">
        <v>16.382891178131104</v>
      </c>
      <c r="U46">
        <v>-4.854790210723877</v>
      </c>
      <c r="V46">
        <v>3.4559107958227642E-2</v>
      </c>
      <c r="W46">
        <v>26.064153671264648</v>
      </c>
    </row>
    <row r="47" spans="1:23">
      <c r="A47" t="s">
        <v>46</v>
      </c>
      <c r="B47">
        <v>892</v>
      </c>
      <c r="C47" t="s">
        <v>84</v>
      </c>
      <c r="D47" t="s">
        <v>85</v>
      </c>
      <c r="E47">
        <v>2</v>
      </c>
      <c r="F47">
        <v>26.233427047729492</v>
      </c>
      <c r="G47">
        <v>25.901662826538086</v>
      </c>
      <c r="H47">
        <v>17.753379821777344</v>
      </c>
      <c r="I47">
        <v>17.483160018920898</v>
      </c>
      <c r="J47">
        <v>24.061273574829102</v>
      </c>
      <c r="K47">
        <v>23.874832153320312</v>
      </c>
      <c r="L47">
        <v>23.994771957397461</v>
      </c>
      <c r="M47">
        <v>23.849077224731445</v>
      </c>
      <c r="N47">
        <v>-8.449275016784668</v>
      </c>
      <c r="O47">
        <v>-0.42587471008300781</v>
      </c>
      <c r="P47">
        <v>0.74438727060697407</v>
      </c>
      <c r="Q47">
        <v>-6.3497829437255859</v>
      </c>
      <c r="R47">
        <v>10.148831367492676</v>
      </c>
      <c r="S47">
        <v>1135.279151752705</v>
      </c>
      <c r="T47">
        <v>16.234900951385498</v>
      </c>
      <c r="U47">
        <v>-4.9208536148071289</v>
      </c>
      <c r="V47">
        <v>3.3012275261803441E-2</v>
      </c>
      <c r="W47">
        <v>25.843923568725586</v>
      </c>
    </row>
    <row r="48" spans="1:23">
      <c r="A48" t="s">
        <v>47</v>
      </c>
      <c r="B48">
        <v>892</v>
      </c>
      <c r="C48" t="s">
        <v>84</v>
      </c>
      <c r="D48" t="s">
        <v>85</v>
      </c>
      <c r="E48">
        <v>3</v>
      </c>
      <c r="F48">
        <v>26.828445434570312</v>
      </c>
      <c r="G48">
        <v>26.526226043701172</v>
      </c>
      <c r="H48">
        <v>17.860048294067383</v>
      </c>
      <c r="I48">
        <v>17.661109924316406</v>
      </c>
      <c r="J48">
        <v>23.902486801147461</v>
      </c>
      <c r="K48">
        <v>23.649398803710938</v>
      </c>
      <c r="L48">
        <v>23.542577743530273</v>
      </c>
      <c r="M48">
        <v>23.464450836181641</v>
      </c>
      <c r="N48">
        <v>-8.9167566299438477</v>
      </c>
      <c r="O48">
        <v>-1.6496248245239258</v>
      </c>
      <c r="P48">
        <v>0.31872303055889062</v>
      </c>
      <c r="Q48">
        <v>-6.0153636932373047</v>
      </c>
      <c r="R48">
        <v>7.3183746337890625</v>
      </c>
      <c r="S48">
        <v>159.60639349284236</v>
      </c>
      <c r="T48">
        <v>16.322141170501709</v>
      </c>
      <c r="U48">
        <v>-2.903745174407959</v>
      </c>
      <c r="V48">
        <v>0.13362434910505752</v>
      </c>
      <c r="W48">
        <v>26.436016082763672</v>
      </c>
    </row>
    <row r="49" spans="1:23">
      <c r="A49" t="s">
        <v>48</v>
      </c>
      <c r="B49">
        <v>892</v>
      </c>
      <c r="C49" t="s">
        <v>84</v>
      </c>
      <c r="D49" t="s">
        <v>85</v>
      </c>
      <c r="E49">
        <v>4</v>
      </c>
      <c r="F49">
        <v>26.397027969360352</v>
      </c>
      <c r="G49">
        <v>26.021154403686523</v>
      </c>
      <c r="H49">
        <v>17.498325347900391</v>
      </c>
      <c r="I49">
        <v>17.292959213256836</v>
      </c>
      <c r="J49">
        <v>22.980504989624023</v>
      </c>
      <c r="K49">
        <v>22.827085494995117</v>
      </c>
      <c r="L49">
        <v>23.742706298828125</v>
      </c>
      <c r="M49">
        <v>23.528144836425781</v>
      </c>
      <c r="N49">
        <v>-8.8134489059448242</v>
      </c>
      <c r="O49">
        <v>-1.0814418792724609</v>
      </c>
      <c r="P49">
        <v>0.47255629818077088</v>
      </c>
      <c r="Q49">
        <v>-5.508152961730957</v>
      </c>
      <c r="R49">
        <v>10.128720283508301</v>
      </c>
      <c r="S49">
        <v>1119.5632212434291</v>
      </c>
      <c r="T49">
        <v>15.927547931671143</v>
      </c>
      <c r="U49">
        <v>-4.3995504379272461</v>
      </c>
      <c r="V49">
        <v>4.7380904894194838E-2</v>
      </c>
      <c r="W49">
        <v>26.452938079833984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Day</dc:creator>
  <cp:lastModifiedBy>Alex Leitao</cp:lastModifiedBy>
  <dcterms:created xsi:type="dcterms:W3CDTF">2019-10-18T11:15:49Z</dcterms:created>
  <dcterms:modified xsi:type="dcterms:W3CDTF">2020-11-24T14:37:36Z</dcterms:modified>
</cp:coreProperties>
</file>