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Cover" sheetId="2" r:id="rId5"/>
    <sheet state="visible" name="LR Gullak" sheetId="3" r:id="rId6"/>
    <sheet state="visible" name="A2Models" sheetId="4" r:id="rId7"/>
    <sheet state="visible" name="A2Hypotheses" sheetId="5" r:id="rId8"/>
    <sheet state="visible" name="A2Key Elements" sheetId="6" r:id="rId9"/>
    <sheet state="visible" name="A2Items" sheetId="7" r:id="rId10"/>
    <sheet state="visible" name="A1Questionnaire " sheetId="8" r:id="rId11"/>
    <sheet state="visible" name="A1Latest Questionnaire " sheetId="9" r:id="rId12"/>
    <sheet state="visible" name="A1Scale" sheetId="10" r:id="rId13"/>
    <sheet state="visible" name="A1Expert judges" sheetId="11" r:id="rId14"/>
  </sheets>
  <definedNames>
    <definedName hidden="1" localSheetId="2" name="_xlnm._FilterDatabase">'LR Gullak'!$A$1:$Z$999</definedName>
    <definedName hidden="1" localSheetId="6" name="_xlnm._FilterDatabase">A2Items!$A$1:$D$47</definedName>
    <definedName hidden="1" localSheetId="8" name="_xlnm._FilterDatabase">'A1Latest Questionnaire '!$A$1:$K$67</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Email sent</t>
      </text>
    </comment>
    <comment authorId="0" ref="E1">
      <text>
        <t xml:space="preserve">Reminder Whatsapp Sent</t>
      </text>
    </comment>
    <comment authorId="0" ref="G1">
      <text>
        <t xml:space="preserve">Gave the response</t>
      </text>
    </comment>
  </commentList>
</comments>
</file>

<file path=xl/sharedStrings.xml><?xml version="1.0" encoding="utf-8"?>
<sst xmlns="http://schemas.openxmlformats.org/spreadsheetml/2006/main" count="1016" uniqueCount="602">
  <si>
    <t>Obsolete/Current</t>
  </si>
  <si>
    <t>Hyperlinks</t>
  </si>
  <si>
    <t>About</t>
  </si>
  <si>
    <t>Current</t>
  </si>
  <si>
    <t>Title</t>
  </si>
  <si>
    <t>Search</t>
  </si>
  <si>
    <t>From</t>
  </si>
  <si>
    <t>Tag1</t>
  </si>
  <si>
    <t>Tag2</t>
  </si>
  <si>
    <t>Tag3</t>
  </si>
  <si>
    <t>Tag4</t>
  </si>
  <si>
    <t>Tag5</t>
  </si>
  <si>
    <t>Tag6</t>
  </si>
  <si>
    <t>“Like mom and dad”: using narrative analysis to understand how couplepreneurs stimulate their kids’ entrepreneurial mindset</t>
  </si>
  <si>
    <t>"piggy bank"</t>
  </si>
  <si>
    <t>Scopus</t>
  </si>
  <si>
    <t>A Study on Financial Literacy Relationship between IT Sector and Educational Sector Respondents</t>
  </si>
  <si>
    <t>"budget app" OR "budgeting app"</t>
  </si>
  <si>
    <t>Benefits and challenges of a personal budget for people with mental health conditions or intellectual disability: A systematic review</t>
  </si>
  <si>
    <t>"personal budget" review</t>
  </si>
  <si>
    <t>CONSUMERS IN CHARGE OF CARE: THE DUTCH PERSONAL BUDGET AND ITS IMPACT ON THE MARKET, PROFESSIONALS AND THE FAMILY</t>
  </si>
  <si>
    <t>Developing the knowledge base about carers and personalisation: contributions made by an exploration of carers' perspectives on personal budgets and the carer–service user relationship</t>
  </si>
  <si>
    <t>Early experiences in extending personal budgets in one local authority</t>
  </si>
  <si>
    <t>Economic socialization, saving and assets in European young adults</t>
  </si>
  <si>
    <t>Enabling risk and ensuring safety: self‐directed support and personal budgets</t>
  </si>
  <si>
    <t>Family carers managing personal budgets for adults with learning disabilities or autism</t>
  </si>
  <si>
    <t>FEEDING YOUR PIGGY BANK WITH INTENTIONS: A STUDY ON SAVING BEHAVIOUR, SAVING STRATEGIES, AND HAPPINESS</t>
  </si>
  <si>
    <t>Google Scholar</t>
  </si>
  <si>
    <t>Financial literacy among women in kaushambi: An overview of rural india</t>
  </si>
  <si>
    <t>Financial Literacy and Financial Behaviour: Experimental Evidence from Rural Rwanda</t>
  </si>
  <si>
    <t>Financial literacy and its determinants: the case of rural farm households in Ghana</t>
  </si>
  <si>
    <t>From Piggy Banks to Significant Others: Associations Between Financial Socialization and Romantic Relationship Flourishing in Emerging Adulthood</t>
  </si>
  <si>
    <t>How do peer networks support people with personal budgets? A review of the research evidence from the United Kingdom</t>
  </si>
  <si>
    <t>How does financial literacy impact on inclusive finance?</t>
  </si>
  <si>
    <t>Implementing and delivering personalised budgets for drug and alcohol users: A narrative systematic review</t>
  </si>
  <si>
    <t>Influencing Business Student Intent to Use a Personal Budget</t>
  </si>
  <si>
    <t>Investigating the Importance of Creating a Personal Budget among Millenials, their Perception and Satisfaction: A Case Study of Eastern Mediterranean University</t>
  </si>
  <si>
    <t>Is financial education an effective means to improve financial literacy? Evidence from rural China</t>
  </si>
  <si>
    <t>Keeping it in the family? People with learning disabilities and families employing their own care and support workers: Findings from a scoping review of the literature</t>
  </si>
  <si>
    <t>Merit Piggy Bank in the Digital Economy</t>
  </si>
  <si>
    <t>Mobile Bookkeeper: Personal Financial Management Application with Receipt Scanner Using Optical Character Recognition</t>
  </si>
  <si>
    <t>Outcomes from personal budgets in mental health: service users’ experiences in three English local authorities</t>
  </si>
  <si>
    <t>Personalisation through Individual Budgets: Does It Work and for Whom?</t>
  </si>
  <si>
    <t>Piggy Pennies: An Interactive Piggy Bank to Help Children Learn Money Management</t>
  </si>
  <si>
    <t>Rural Consumers’ Financial Literacy and Access to FinTech Services</t>
  </si>
  <si>
    <t>Smart tools? A randomized controlled trial on the impact of three different media tools on personal finance</t>
  </si>
  <si>
    <t>Supporting choice: Support planning, older people and managed personal budgets</t>
  </si>
  <si>
    <t>The Development of the Financial Literacy Program at the Community College of Baltimore County</t>
  </si>
  <si>
    <t>The effectiveness of personal budgets for people with mental health problems: a systematic review</t>
  </si>
  <si>
    <t>The Effects and Costs of Personalized Budgets for People with Disabilities: A Systematic Review</t>
  </si>
  <si>
    <t>The insider facts of finding the interesting points of a coin based smart piggy bank</t>
  </si>
  <si>
    <t>The Personal Budget Project: A practical introduction to financial literacy</t>
  </si>
  <si>
    <t>The relationship of personal budgets with independence, participation and quality of life; a secondary analysis of survey data using propensity score matching</t>
  </si>
  <si>
    <t>The Road to the Piggy Bank: Two Behavioral Interventions to Increase Savings</t>
  </si>
  <si>
    <t>The role of family carers in the use of personal budgets by people with mental health problems</t>
  </si>
  <si>
    <t>The Universal Piggy Bank: Designing and Implementing a system of savings Account for children</t>
  </si>
  <si>
    <t>Understanding Older Adults' Long-term Financial Practices: Challenges and Opportunities for Design</t>
  </si>
  <si>
    <t>What motivates individuals to use FinTech budgeting applications? Evidence from India during the covid-19 pandemic</t>
  </si>
  <si>
    <t>Financial Literacy of Rural Population as a Determinant of Saving Behavior in Kazakhstan</t>
  </si>
  <si>
    <t>Financial Literacy Skills of Students in Urban and Rural High Schools.</t>
  </si>
  <si>
    <t>Financial Literacy Among Rural Masses in India</t>
  </si>
  <si>
    <t>An Inquiry into the Financial Literacy and Cognitive Ability of Farmers: Evidence from Rural India</t>
  </si>
  <si>
    <t>Social Capital, Financial Literacy, and Rural Household Entrepreneurship: A Mediating Effect Analysis</t>
  </si>
  <si>
    <t>KNOWLEDGE CHANGES FATE: CAN FINANCIAL LITERACY ADVANCE POVERTY REDUCTION IN RURAL HOUSEHOLDS?</t>
  </si>
  <si>
    <t>Significance of Financial Literacy and Its Implications: A Discussion</t>
  </si>
  <si>
    <t>Determinants of rural household financial literacy: Evidence from south india</t>
  </si>
  <si>
    <t>Study of Financial Literacy and Its Impact on Rural Development in India: Evidence Using Panel Data Analysis</t>
  </si>
  <si>
    <t>Financial literacy in emerging economies: Do all components matter for financial inclusion of poor households in rural Uganda?</t>
  </si>
  <si>
    <t>The Mediating Role of Access to Financial Services in the Effect of Financial Literacy on Household Income: The Case of Rural Ghana</t>
  </si>
  <si>
    <t>Financial Inclusion in Rural Uganda: Testing Interaction Effect of Financial Literacy and Networks</t>
  </si>
  <si>
    <t>Social capital: mediator of financial literacy and financial inclusion in rural Uganda</t>
  </si>
  <si>
    <t>Examining the role of financial intermediaries in promoting financial literacy and financial inclusion among the poor in developing countries: Lessons from rural Uganda</t>
  </si>
  <si>
    <t>A STUDY ON FINANCIAL INCLUSION AND FINANCIAL LITERACY</t>
  </si>
  <si>
    <t>An impact assessment of a prototype financial literacy flagship programme in a rural South African setting</t>
  </si>
  <si>
    <t>Financial Literacy Among Women in India: A Review</t>
  </si>
  <si>
    <t>THE FINANCIAL LITERACY OF YOUNG PEOPLE: SOCIO-ECONOMIC STATUS, LANGUAGE BACKGROUND, AND THE RURAL-URBAN CHASM</t>
  </si>
  <si>
    <t>Determinants of financial literacy in rural India: A study of Aligarh district</t>
  </si>
  <si>
    <t>Learning and empowerment: Designing a financial literacy tool to teach long-term investing to illiterate women in rural India</t>
  </si>
  <si>
    <t>Financial Literacy in Rural Banking: Proposal for an Alternative Approach</t>
  </si>
  <si>
    <t>A Study on Financial Literacy Level of Individuals of Urban and Rural Areas of Shimla</t>
  </si>
  <si>
    <t>Fintech, financial literacy, and financial education</t>
  </si>
  <si>
    <t>Financial literacy and sustainability of rural microfinance: The mediating effect of governance</t>
  </si>
  <si>
    <t>The Household Multidimensional Poverty Reduction Effects of Digital Financial Inclusion: A Financial Environment Perspectivehttps://link.springer.com/article/10.1007/s11205-023-03298-0</t>
  </si>
  <si>
    <t>Financial Inclusiveness and Mobilization of Household Savings in Rural Area: Are They Related?</t>
  </si>
  <si>
    <t>12 Pillars' Framework for Successful Financial Inclusion in India</t>
  </si>
  <si>
    <t>‘If You Fall, Stand Up Again’: The Moral Nature of Financial Literacy in the Global South</t>
  </si>
  <si>
    <t>Do financial consultants exert a moderating effect on savings behavior?A study on the Indian rural population</t>
  </si>
  <si>
    <t>Very good farmers, not particularly good business-people: A rural financial counsellor perspective on rural business failure</t>
  </si>
  <si>
    <t>Socio-economic empowerment in rural India: Do financial inclusion and literacy matters?</t>
  </si>
  <si>
    <t>Financial inclusion in the digital banking age: Lessons from rural India</t>
  </si>
  <si>
    <t>Farmers' awareness of digital credit: Does financial literacy matter?</t>
  </si>
  <si>
    <t>Determinants of Financial Literacy and Financial Inclusion Disparity Within a Region: Evidence from Indonesia</t>
  </si>
  <si>
    <t>Financial Literacy of Telebachillerato Students: A Study of Perception, Usefulness and Application of Financial Tools</t>
  </si>
  <si>
    <t>Towards Improving Households’ Investment Choices in Tanzania: Does Financial Literacy Really Matter?</t>
  </si>
  <si>
    <t>The Impact of Financial Literacy on Rural Household Self-Employment: The Mediating Role of Financial Ability</t>
  </si>
  <si>
    <t>Digital financial inclusion, traditional finance system and household entrepreneurship</t>
  </si>
  <si>
    <t>Financial literacy and asset allocation among retired residents: evidence from China</t>
  </si>
  <si>
    <t>Farmers' adoption of digital technology and agricultural entrepreneurial willingness: Evidence from China</t>
  </si>
  <si>
    <t>Digital finance and financial literacy: Evidence from Chinese households</t>
  </si>
  <si>
    <t>FINANCIAL HOUSEHOLDS’ EFFICACY, RISK PREFERENCE AND SAVING BEHAVIOUR: LESSONS FROM LOWER-INCOME HOUSEHOLDS IN MALAYSIA</t>
  </si>
  <si>
    <t>Determinants of Financial Inclusion in India: A Literature Review</t>
  </si>
  <si>
    <t>Information communication technology diffusion and financial inclusion: an inter-state analysis for India</t>
  </si>
  <si>
    <t>Financial Inclusion in India:An Analysis of Pattern and Determinants</t>
  </si>
  <si>
    <t>Financial literacy and quality of life: a moderated mediation approach of fintech adoption and leisure</t>
  </si>
  <si>
    <t>Analyzing the relationship between financial literacy and financial inclusion by microfinance banks in developing countries: social network theoretical approach</t>
  </si>
  <si>
    <t>Institutional framing and financial inclusion: Testing the mediating effect of financial literacy using SEM bootstrap approach</t>
  </si>
  <si>
    <t>Factors shaping the financial capability of low-income consumers from rural regions of Poland</t>
  </si>
  <si>
    <t>Financial self-efficacy: a mediator in advancing financial inclusion</t>
  </si>
  <si>
    <t>Financial literacy and formal credit accessibility: Evidence from informal businesses in China</t>
  </si>
  <si>
    <t>Nexus between financial literacy and financial inclusion: Examining the moderating role of cognition from a developing country perspective</t>
  </si>
  <si>
    <t>Financial inclusion to build economic resilience in small-scale fisheries</t>
  </si>
  <si>
    <t>Abbrivation</t>
  </si>
  <si>
    <t>Models</t>
  </si>
  <si>
    <t>Description</t>
  </si>
  <si>
    <t>Relevance</t>
  </si>
  <si>
    <t>Example Application</t>
  </si>
  <si>
    <t>Reference</t>
  </si>
  <si>
    <t>TAM</t>
  </si>
  <si>
    <t>Technology Acceptance Model (TAM)</t>
  </si>
  <si>
    <t>TAM is widely used to explain how users come to accept and use technology. It focuses on two key factors: Perceived Usefulness (how useful the user finds the new tool) and Perceived Ease of Use (how easy the user finds the tool to operate).</t>
  </si>
  <si>
    <t>This model can help explain the transition from Gullak to digital budgeting tools by examining whether users perceive digital tools as more useful and easier to use compared to traditional methods.</t>
  </si>
  <si>
    <t>use this model to investigate if users find digital budgeting tools more useful and easier to manage than a physical Gullak.</t>
  </si>
  <si>
    <t>Davis, F. D. (1989). "Perceived usefulness, perceived ease of use, and user acceptance of information technology." MIS Quarterly, 13(3), 319-340.</t>
  </si>
  <si>
    <t>UTAUT</t>
  </si>
  <si>
    <t>Unified Theory of Acceptance and Use of Technology</t>
  </si>
  <si>
    <t>TAUT expands on TAM by incorporating additional factors like Performance Expectancy, Effort Expectancy, Social Influence, and Facilitating Conditions.</t>
  </si>
  <si>
    <t>UTAUT is particularly useful for understanding the broader factors influencing the adoption of digital budgeting tools, including how social circles and external conditions impact user behavior.</t>
  </si>
  <si>
    <t>UTAUT can be used to analyze how social influence (from family or peers) and external conditions (like access to technology) impact the migration from Gullak to digital budgeting tools.</t>
  </si>
  <si>
    <t>Venkatesh, V., Morris, M. G., Davis, G. B., &amp; Davis, F. D. (2003). "User acceptance of information technology: Toward a unified view." MIS Quarterly, 27(3), 425-478.</t>
  </si>
  <si>
    <t>DOI</t>
  </si>
  <si>
    <t xml:space="preserve">Diffusion of Innovations Theory </t>
  </si>
  <si>
    <t>DOI, proposed by Rogers, explains how, why, and at what rate new ideas and technologies spread through cultures. The model includes factors like Innovation Characteristics (Relative Advantage, Compatibility, Complexity, Trialability, Observability).</t>
  </si>
  <si>
    <t>This model can help understand how quickly and why people adopt digital budgeting tools over traditional methods, focusing on factors such as perceived relative advantage and compatibility with existing behaviors.</t>
  </si>
  <si>
    <t>You can apply DOI to analyze how early adopters of digital budgeting tools influence others in both rural and urban areas.</t>
  </si>
  <si>
    <t>Rogers, E. M. (1962). Diffusion of innovations. Free Press of Glencoe.</t>
  </si>
  <si>
    <t>TPB</t>
  </si>
  <si>
    <t xml:space="preserve">Theory of Planned Behavior </t>
  </si>
  <si>
    <t>TPB suggests that behavior is driven by Behavioral Intentions, which are influenced by Attitudes, Subjective Norms, and Perceived Behavioral Control.</t>
  </si>
  <si>
    <t>This model can help explain how attitudes toward saving (using Gullak vs. digital tools), social pressures (family, friends), and control over using digital tools affect the transition.</t>
  </si>
  <si>
    <t>You can use TPB to measure whether users’ attitudes toward digital budgeting tools or social norms affect their decision to transition from Gullak.</t>
  </si>
  <si>
    <t>Ajzen, I. (1991). "The theory of planned behavior." Organizational Behavior and Human Decision Processes, 50(2), 179-211.</t>
  </si>
  <si>
    <t>FLCM</t>
  </si>
  <si>
    <t>Financial Literacy and Capability Models</t>
  </si>
  <si>
    <t>These models focus on understanding how individuals’ financial knowledge and skills affect their ability to make informed and effective financial decisions.</t>
  </si>
  <si>
    <t>Financial literacy is a key factor in the transition from traditional saving tools like Gullak to more complex digital budgeting tools.</t>
  </si>
  <si>
    <t>You can incorporate questions to assess users' financial literacy and analyze how it influences their transition to digital budgeting tools.</t>
  </si>
  <si>
    <t>Atkinson, A., &amp; Messy, F. (2012). "Measuring financial literacy: Results of the OECD/INFE pilot study." OECD Working Papers on Finance, Insurance, and Private Pensions.</t>
  </si>
  <si>
    <t>SDT</t>
  </si>
  <si>
    <t>Self-Determination Theory</t>
  </si>
  <si>
    <t>SDT focuses on Autonomy, Competence, and Relatedness as key factors that motivate behavior. In the context of budgeting, autonomy refers to the control users feel over their finances, competence to their ability to use tools effectively, and relatedness to the social context of their budgeting decisions.</t>
  </si>
  <si>
    <t>This theory can help you analyze whether the transition to digital budgeting tools provides users with a sense of autonomy and competence in managing their finances.</t>
  </si>
  <si>
    <t>SDT can explain how perceived competence in using digital budgeting tools motivates individuals to shift from Gullak to digital platforms.</t>
  </si>
  <si>
    <t>Ryan, R. M., &amp; Deci, E. L. (2000). "Self-determination theory and the facilitation of intrinsic motivation, social development, and well-being." American Psychologist, 55(1), 68.</t>
  </si>
  <si>
    <t>Demographic Characteristics Hypotheses:</t>
  </si>
  <si>
    <t>H1: Age significantly influences the likelihood of individuals transitioning from Gullak to digital budgeting tools.</t>
  </si>
  <si>
    <t>H2: Gender differences play a role in the adoption rate of digital budgeting tools compared to traditional Gullak usage.</t>
  </si>
  <si>
    <t>H3: Higher levels of education are positively correlated with the transition from Gullak to digital budgeting tools.</t>
  </si>
  <si>
    <t>H4: Individuals with higher income levels are more likely to transition from Gullak to digital budgeting tools.</t>
  </si>
  <si>
    <t>Rural vs. Urban Hypotheses:</t>
  </si>
  <si>
    <t>H5: The transition from Gullak to digital budgeting tools occurs more rapidly in urban areas than in rural areas.</t>
  </si>
  <si>
    <t>H6: The factors driving the migration from Gullak to digital tools differ between rural and urban populations.</t>
  </si>
  <si>
    <t>Factors Influencing Migration Hypotheses:</t>
  </si>
  <si>
    <t>H7: Convenience and accessibility are key factors influencing the decision to migrate from Gullak to digital budgeting tools.</t>
  </si>
  <si>
    <t>H8: Financial literacy significantly impacts the likelihood of adopting digital budgeting tools over Gullak.</t>
  </si>
  <si>
    <t>H9: External factors like peer influence and social pressure are more influential in urban areas, while internal factors such as perceived financial security play a larger role in rural areas.</t>
  </si>
  <si>
    <t>Model</t>
  </si>
  <si>
    <t>Key Elements</t>
  </si>
  <si>
    <t>Operational definitions</t>
  </si>
  <si>
    <t>Explanation for Items</t>
  </si>
  <si>
    <t>Perceived Usefulness</t>
  </si>
  <si>
    <t>The degree to which an individual believes that using a digital budgeting tool will enhance their financial management (measured by a Likert scale ranging from "strongly disagree" to "strongly agree").</t>
  </si>
  <si>
    <t>These items assess the perceived advantages of using digital tools compared to traditional methods, focusing on their utility in financial management.</t>
  </si>
  <si>
    <t>Perceived Ease of Use</t>
  </si>
  <si>
    <t>The extent to which an individual believes that using the digital budgeting tool will be free of effort or complexity (measured by ease ratings such as "very difficult" to "very easy").</t>
  </si>
  <si>
    <t>These items evaluate the simplicity and user-friendliness of digital tools, which can influence adoption.</t>
  </si>
  <si>
    <t>Behavioral Intention to Use</t>
  </si>
  <si>
    <t>The likelihood that an individual will use digital budgeting tools in the future (measured by asking about their intention to use such tools on a scale from "unlikely" to "very likely").</t>
  </si>
  <si>
    <t>These items capture the individual’s likelihood of future use and promotion of digital tools.</t>
  </si>
  <si>
    <t>Actual Usage</t>
  </si>
  <si>
    <t>The extent to which an individual has adopted digital budgeting tools, typically measured by self-reported frequency of use (e.g., "daily," "weekly," "never").</t>
  </si>
  <si>
    <t>These items measure the frequency and regularity of actual usage of digital tools.</t>
  </si>
  <si>
    <t>Performance Expectancy</t>
  </si>
  <si>
    <t>The degree to which individuals believe that using digital budgeting tools will help them achieve better financial management outcomes (measured by statements on expected performance improvements with ratings from "strongly disagree" to "strongly agree").</t>
  </si>
  <si>
    <t>These items assess expectations regarding the financial benefits of using digital tools.</t>
  </si>
  <si>
    <t>Effort Expectancy</t>
  </si>
  <si>
    <t>The degree of ease associated with using digital budgeting tools (measured by perceptions of simplicity or effort involved in learning and using these tools, rated on a scale from "very difficult" to "very easy").</t>
  </si>
  <si>
    <t>These items measure the perceived effort needed to use digital tools, which can impact user adoption.</t>
  </si>
  <si>
    <t>Social Influence</t>
  </si>
  <si>
    <t>The degree to which an individual perceives that others (e.g., family, friends) believe they should use digital budgeting tools (measured by agreement with statements about peer influence).</t>
  </si>
  <si>
    <t>These items evaluate the role of social pressure or influence in the adoption of digital tools.</t>
  </si>
  <si>
    <t>Facilitating Conditions</t>
  </si>
  <si>
    <t>The extent to which an individual believes that infrastructure and support (e.g., access to technology, financial literacy programs) are available to help them use digital budgeting tools (measured by availability ratings from "strongly disagree" to "strongly agree").</t>
  </si>
  <si>
    <t>These items assess the availability of external resources and support that make it easier to adopt digital tools.</t>
  </si>
  <si>
    <t>Relative Advantage</t>
  </si>
  <si>
    <t>The degree to which digital budgeting tools are perceived as better than the Gullak in terms of benefits like convenience, security, and control over finances (measured by comparison ratings such as "much worse" to "much better").</t>
  </si>
  <si>
    <t>These items assess whether users perceive digital tools as offering superior advantages over traditional methods.</t>
  </si>
  <si>
    <t>Compatibility</t>
  </si>
  <si>
    <t>The degree to which digital budgeting tools are consistent with the users’ current saving practices and values (measured by asking about the fit between new tools and existing practices, rated from "not compatible" to "highly compatible").</t>
  </si>
  <si>
    <t>These items evaluate how well digital tools align with existing practices and beliefs.</t>
  </si>
  <si>
    <t>Complexity</t>
  </si>
  <si>
    <t>The degree to which digital budgeting tools are perceived as difficult to understand and use (measured by ratings of how complicated or simple the tools are).</t>
  </si>
  <si>
    <t>These items measure the perceived difficulty in using digital tools.</t>
  </si>
  <si>
    <t>Trialability</t>
  </si>
  <si>
    <t>The degree to which digital budgeting tools can be experimented with on a limited basis before full adoption (measured by whether users tried digital tools before full adoption, rated as "no trial" to "extensive trial").</t>
  </si>
  <si>
    <t>These items assess whether individuals had the opportunity to trial digital tools before full adoption.</t>
  </si>
  <si>
    <t>Observability</t>
  </si>
  <si>
    <t>The degree to which the results of using digital budgeting tools are visible to others, influencing adoption (measured by perceptions of others observing the benefits, rated from "not visible" to "highly visible").</t>
  </si>
  <si>
    <t>These items evaluate how observable the benefits of using digital tools are to the individual.</t>
  </si>
  <si>
    <t>Attitude Toward the Behavior</t>
  </si>
  <si>
    <t>The individual’s positive or negative evaluation of transitioning from Gullak to digital budgeting tools (measured by asking about their feelings towards the transition, rated from "very unfavorable" to "very favorable").</t>
  </si>
  <si>
    <t>These items measure the individual’s general attitude toward adopting digital tools.</t>
  </si>
  <si>
    <t>Subjective Norms</t>
  </si>
  <si>
    <t>The perceived social pressure to use or not use digital budgeting tools (measured by questions regarding the influence of family, friends, and community, rated from "no pressure" to "high pressure").</t>
  </si>
  <si>
    <t>These items assess the influence of social expectations on the individual’s decision to adopt digital tools.</t>
  </si>
  <si>
    <t>Perceived Behavioral Control</t>
  </si>
  <si>
    <t>The perception of ease or difficulty in adopting digital budgeting tools (measured by statements about perceived control over the transition, rated from "no control" to "complete control").</t>
  </si>
  <si>
    <t>These items evaluate the individual’s perception of control over using digital tools.</t>
  </si>
  <si>
    <t>Behavioral Intention</t>
  </si>
  <si>
    <t>The likelihood that an individual plans to adopt digital budgeting tools in the near future (measured by intention ratings such as "not likely at all" to "very likely").</t>
  </si>
  <si>
    <t>These items measure the individual’s intention to use digital tools in the future.</t>
  </si>
  <si>
    <t>Knowledge of Financial Concepts</t>
  </si>
  <si>
    <t>The individual’s understanding of key financial terms and concepts (measured through questions testing financial knowledge, such as "basic," "intermediate," and "advanced" understanding).</t>
  </si>
  <si>
    <t>These items assess the individual’s knowledge of key financial concepts.</t>
  </si>
  <si>
    <t>Financial Decision-Making Ability</t>
  </si>
  <si>
    <t>The capacity of individuals to make informed decisions about managing their finances (measured by self-reported confidence in making financial decisions, rated from "not confident" to "very confident").</t>
  </si>
  <si>
    <t>These items evaluate the individual’s confidence and ability to make informed financial decisions.</t>
  </si>
  <si>
    <t>Saving and Budgeting Practices</t>
  </si>
  <si>
    <t>The regularity and methods used by individuals to save and budget (measured by the frequency of budgeting and saving habits, such as "never," "sometimes," "often," or "always").</t>
  </si>
  <si>
    <t>These items measure the individual’s saving and budgeting habits using digital tools.</t>
  </si>
  <si>
    <t>Autonomy</t>
  </si>
  <si>
    <t>The degree to which individuals feel they have control over their financial decisions and budgeting practices (measured by statements about self-directed decision-making, rated from "strongly disagree" to "strongly agree").</t>
  </si>
  <si>
    <t>These items assess the individual’s sense of autonomy in managing their finances using digital tools.</t>
  </si>
  <si>
    <t>Competence</t>
  </si>
  <si>
    <t>The perception of one’s ability to effectively manage finances using digital tools (measured by self-reported competence in using financial tools, rated from "not competent" to "very competent").</t>
  </si>
  <si>
    <t>These items evaluate the individual’s perceived competence in using digital tools.</t>
  </si>
  <si>
    <t>Relatedness</t>
  </si>
  <si>
    <t>The extent to which individuals feel socially connected or supported in their financial decision-making process (measured by agreement with statements about peer or family support, rated from "no support" to "high support").</t>
  </si>
  <si>
    <t>These items measure the sense of social support and connectedness in the use of digital budgeting tools.</t>
  </si>
  <si>
    <t>Items</t>
  </si>
  <si>
    <t>Using digital budgeting tools improves my financial management.</t>
  </si>
  <si>
    <t>I find digital budgeting tools to be more beneficial than traditional saving methods (e.g., Gullak).</t>
  </si>
  <si>
    <t>I find digital budgeting tools easy to use.</t>
  </si>
  <si>
    <t>Learning how to use digital budgeting tools was straightforward.</t>
  </si>
  <si>
    <t>I intend to continue using digital budgeting tools in the future.</t>
  </si>
  <si>
    <t>I plan to recommend digital budgeting tools to others.</t>
  </si>
  <si>
    <t>How often do you use digital budgeting tools to manage your finances?</t>
  </si>
  <si>
    <t>I regularly track my savings and expenses using a digital budgeting tool.</t>
  </si>
  <si>
    <t>I expect digital budgeting tools to help me achieve better financial outcomes.</t>
  </si>
  <si>
    <t>Using digital budgeting tools will improve my ability to save more effectively.</t>
  </si>
  <si>
    <t>Using digital budgeting tools requires minimal effort on my part.</t>
  </si>
  <si>
    <t>I find it easy to manage my finances using digital tools.</t>
  </si>
  <si>
    <t>My friends and family think I should use digital budgeting tools.</t>
  </si>
  <si>
    <t>I feel pressure from my social circle to use digital tools for managing my finances.</t>
  </si>
  <si>
    <t>I have the necessary resources (e.g., internet access, devices) to use digital budgeting tools.</t>
  </si>
  <si>
    <t>There is adequate support available (e.g., tutorials, guides) to help me use digital budgeting tools.</t>
  </si>
  <si>
    <t>Digital budgeting tools offer more advantages than traditional methods like Gullak.</t>
  </si>
  <si>
    <t>I save more efficiently using digital tools compared to the Gullak.</t>
  </si>
  <si>
    <t>Digital budgeting tools fit well with my current financial management practices.</t>
  </si>
  <si>
    <t>Using digital tools aligns with my values and lifestyle.</t>
  </si>
  <si>
    <t>I find digital budgeting tools complicated to understand and use.</t>
  </si>
  <si>
    <t>Using digital tools for budgeting is more difficult than using traditional methods like Gullak.</t>
  </si>
  <si>
    <t>I was able to try digital budgeting tools before fully committing to them.</t>
  </si>
  <si>
    <t>I experimented with different digital tools before choosing the one I use regularly.</t>
  </si>
  <si>
    <t>I have seen others benefit from using digital budgeting tools.</t>
  </si>
  <si>
    <t>The benefits of using digital tools for budgeting are clear and visible to me.</t>
  </si>
  <si>
    <t>I believe that transitioning from Gullak to digital budgeting tools is a good idea.</t>
  </si>
  <si>
    <t>I have a positive attitude toward using digital budgeting tools.</t>
  </si>
  <si>
    <t>People important to me approve of my use of digital budgeting tools.</t>
  </si>
  <si>
    <t>I feel social pressure to use digital tools for managing my finances.</t>
  </si>
  <si>
    <t>I am confident that I can use digital budgeting tools effectively.</t>
  </si>
  <si>
    <t>I have full control over my decision to switch to digital budgeting tools.</t>
  </si>
  <si>
    <t>I intend to use digital budgeting tools to manage my finances in the next 6 months.</t>
  </si>
  <si>
    <t>I plan to adopt digital tools as my primary method for budgeting in the near future.</t>
  </si>
  <si>
    <t>I understand basic financial concepts such as savings, interest, and budgeting.</t>
  </si>
  <si>
    <t>I am knowledgeable about how to use digital tools for managing personal finances.</t>
  </si>
  <si>
    <t>I am confident in making financial decisions using digital budgeting tools.</t>
  </si>
  <si>
    <t>I am able to evaluate different digital tools and choose the best one for my financial needs.</t>
  </si>
  <si>
    <t>I regularly save a portion of my income using digital tools.</t>
  </si>
  <si>
    <t>I review and adjust my budget using digital tools on a regular basis.</t>
  </si>
  <si>
    <t>I feel in control of my financial decisions when using digital budgeting tools.</t>
  </si>
  <si>
    <t>Using digital tools allows me to manage my finances in a way that suits my preferences.</t>
  </si>
  <si>
    <t>I feel capable of using digital budgeting tools to manage my finances effectively.</t>
  </si>
  <si>
    <t>I am confident in my ability to use digital tools to track my savings and expenses.</t>
  </si>
  <si>
    <t>I feel supported by my family and friends in using digital budgeting tools.</t>
  </si>
  <si>
    <t>My social network encourages me to use digital tools for managing my finances.</t>
  </si>
  <si>
    <t>№</t>
  </si>
  <si>
    <t>Question</t>
  </si>
  <si>
    <t>Answer</t>
  </si>
  <si>
    <t>Reason to ask</t>
  </si>
  <si>
    <t>📌What motivated you to start using a Gullak for saving money?</t>
  </si>
  <si>
    <t>Open multiline text
---------------------------------------</t>
  </si>
  <si>
    <t>To find what was the initial motivation behind</t>
  </si>
  <si>
    <t>Who introduced you to the concept of using a Gullak?</t>
  </si>
  <si>
    <t>Dropdown 
#1. Parents
#2. Relatives
#3. Friends
#4. School/Education
#5. Media (TV, Internet, Newspaper)
#6. Self-Discovery (like toys in shops, etc.)
#7. Other</t>
  </si>
  <si>
    <t>Initial Motivation, Relationship with influencer</t>
  </si>
  <si>
    <t>How often do you add money to your Gullak?</t>
  </si>
  <si>
    <t>Dropdown
#1. Parents
#2. Relatives
#3. Friends
#4. School/Education
#5. Media (TV, Internet, Newspaper)
#6. Self-Discovery (like toys in shops, etc.)
#7. Other</t>
  </si>
  <si>
    <t>To gauge frequency of use</t>
  </si>
  <si>
    <t>On average, how much money do you save in your Gullak per month?</t>
  </si>
  <si>
    <t>Dropdown
#1. None
#2. Upto ₹10/-
#3. Upto ₹50/-
#4. Upto ₹100/-
#5. Upto ₹500/-
#6. Upto ₹1,000/-
#7. Upto ₹5,000/-
#8. Upto ₹10,000/-
#9. Upto ₹50,000/-
#10. Upto ₹1,00,000/-</t>
  </si>
  <si>
    <t>📌What are the main purposes for which you save money in your Gullak (e.g., emergency fund, specific purchases, gifts)?</t>
  </si>
  <si>
    <t>To find purpose of saving</t>
  </si>
  <si>
    <t>How do you decide when to break/open your Gullak?</t>
  </si>
  <si>
    <t>Dropdown
#1. When it’s full
#2. When I need funds for a specific purchase
#3. At the end of a set time period
#4. During financial emergencies
#5. When I reach a savings goal</t>
  </si>
  <si>
    <t>Decision making process</t>
  </si>
  <si>
    <t>📌Are there specific events or goals that trigger the decision to open Gullak?</t>
  </si>
  <si>
    <t>How valuable do you find the practice of using a Gullak in managing your finances?</t>
  </si>
  <si>
    <t>Dropdown
#1. Extremely valuable
#2. Very valuable
#3. Moderately valuable
#4. Slightly valuable
#5. Not valuable at all</t>
  </si>
  <si>
    <t>To find perceived Value</t>
  </si>
  <si>
    <t>📌What emotional or sentimental value does the Gullak hold for you?</t>
  </si>
  <si>
    <t>How often do you review and update your personal budget?</t>
  </si>
  <si>
    <t>Dropdown
#1. Everyday
#2. Every Week
#3. Every Fortnight
#4. Every Month
#5. Every Quarter (3 months together)
#6. Every Year
#7. Never
#8. Other</t>
  </si>
  <si>
    <t>Budgeting Frequency:</t>
  </si>
  <si>
    <t>What tools or methods do you use to track your budget (e.g., spreadsheets, apps, paper)?</t>
  </si>
  <si>
    <t>Dropdown
#1. Pen-paper
#2. Spreadsheet
#3. App
#4. Keep in mind
#5. None
#6. Other</t>
  </si>
  <si>
    <t>📌What are the main categories you include in your personal budget (e.g., housing, food, entertainment)?</t>
  </si>
  <si>
    <t>Categories of Expenses:</t>
  </si>
  <si>
    <t>📌How do you prioritise these categories?</t>
  </si>
  <si>
    <t>📌What short-term and long-term financial goals have you set as part of your personal budgeting?</t>
  </si>
  <si>
    <t>Financial Goals:</t>
  </si>
  <si>
    <t>📌How do you track progress towards these goals?</t>
  </si>
  <si>
    <t>📌What challenges do you face in maintaining a personal budget?</t>
  </si>
  <si>
    <t>Challenges and Obstacles:</t>
  </si>
  <si>
    <t>How has personal budgeting affected your financial well-being and decision-making?</t>
  </si>
  <si>
    <t>Dropdown
#1. Yes - Strongly improved
#2. Yes -  improved
#3. Neutral
#4. No - Negatively impacted
#5. No - Strongly Negatively impacted</t>
  </si>
  <si>
    <t>Impact of Budgeting:</t>
  </si>
  <si>
    <t>Have you noticed any changes in your spending habits since you started budgeting?</t>
  </si>
  <si>
    <t>How has the combination of using a Gullak and personal budgeting improved your financial management skills?</t>
  </si>
  <si>
    <t>Impact on Financial Management:</t>
  </si>
  <si>
    <t>Would you recommend Gullak or a personal budget tool to others, especially the younger generation?:</t>
  </si>
  <si>
    <t>Dropdown
#1. Yes
#2. No</t>
  </si>
  <si>
    <t>Personal recommendations and motivations for encouraging the use of Gullak.</t>
  </si>
  <si>
    <t>📌Why will you recommend Gullak or personal budget tools to others ?:</t>
  </si>
  <si>
    <t>Reasons behind the recommendation for or against using a Gullak.</t>
  </si>
  <si>
    <t>📌What advice would you give to someone starting with a Gullak or personal budgeting?</t>
  </si>
  <si>
    <t>Advice for Others:</t>
  </si>
  <si>
    <t>Have you received any formal or informal education on using a Gullak or personal budgeting?</t>
  </si>
  <si>
    <t>Financial Education:</t>
  </si>
  <si>
    <t>How did this education influence your savings and budgeting practices?</t>
  </si>
  <si>
    <t>Have you moved your Gullak money to a bank or shares?:</t>
  </si>
  <si>
    <t>Dropdown
#1. Yes
#2. No
#3. Not Applicable</t>
  </si>
  <si>
    <t>Transition of savings from Gullak to formal financial systems.</t>
  </si>
  <si>
    <t>You no longer collect coins because you get pocket money:</t>
  </si>
  <si>
    <t>Dropdown
#1. Get it in digital payment
#2. Collect to give it to donation or charity box
#3. Give it away as tip
#4. Throw it away
#5. Give it to beggars
#6. Keep it lying around
#7. Do other thing</t>
  </si>
  <si>
    <t>Do you get pocket money?:</t>
  </si>
  <si>
    <t>How much pocket money do you get every month?</t>
  </si>
  <si>
    <t>Do you put pocket money in a Gullak or bank?</t>
  </si>
  <si>
    <t>Dropdown
#1. Not Applicable
#2. In Bank
#3. In Gullak
#4. Give someone for safe keeping</t>
  </si>
  <si>
    <t>How do you get pocket money?:</t>
  </si>
  <si>
    <t>Dropdown
#1. Cash
#2. Digital transactions
#3. Crypto
#4. Other</t>
  </si>
  <si>
    <t>How much percentage goes where from pocket money</t>
  </si>
  <si>
    <t>Dropdown
#1. 0-20% on savings, 80-100% on immediate spend
#2. 20-40% on savings, 60-80% on immediate spend
#3. 40-60% on savings, 40-60% on immediate spend
#4. 60-80% on savings, 20-40% on immediate spend
#5. 81-100% on savings, 0-20% on immediate spend</t>
  </si>
  <si>
    <t>How much percentage goes where from Salary or biz earning</t>
  </si>
  <si>
    <t>Not applicable or 
Open multiline text
---------------------------------------</t>
  </si>
  <si>
    <t>Which region are you from?</t>
  </si>
  <si>
    <t>Dropdown
#1. Village
#2. Town
#3. City
#4. Metropolitan city
#5. Semi-urban area</t>
  </si>
  <si>
    <t>What is your age?</t>
  </si>
  <si>
    <t>Dropdown
#1. Less than 10
#2. 10-20
#3. 20-30
#4. 30-40
#5. 40-50
#6. 50-60
#7. 60-70
#8. 70 and above</t>
  </si>
  <si>
    <t>How much education have you completed?</t>
  </si>
  <si>
    <t>Dropdown
#1. No School
#2. Primary school
#3. Secondary school
#4. High school diploma
#5. Bachelor's degree
#6. Master's degree
#7. PhD/FPM
#8. Other</t>
  </si>
  <si>
    <t>How much is your monthly income from salary?</t>
  </si>
  <si>
    <t>Dropdown
#1. Less than ₹25,000
#2. ₹25,000 - ₹50,000
#3. ₹50,000 - ₹75,000
#4. ₹75,000 - ₹1,00,000
#5. ₹1,00,000 - ₹1,25,000
#6. ₹1,25,000 or more</t>
  </si>
  <si>
    <t>From Facebook Ad engine
Lower Income
Middle Income
Higher Income
Specific ranges (e.g., $30,000-$50,000, $50,000-$75,000, etc.)</t>
  </si>
  <si>
    <t>How much is your monthly take home from business earnings?</t>
  </si>
  <si>
    <t>How many people there in your family</t>
  </si>
  <si>
    <t>Dropdown
#1. One
#2. Two
#3. Three
#4. Four
#5. Five
#6. Six
#7. Seven
#8. More than Seven</t>
  </si>
  <si>
    <t>How many people are earning in your family</t>
  </si>
  <si>
    <t>Dropdown
#1. None
#2. One
#3. Two
#4. Three
#5. Four
#6. More than four</t>
  </si>
  <si>
    <t>How many people are dependent financial in you home</t>
  </si>
  <si>
    <t>Who is the financial decision maker in your family</t>
  </si>
  <si>
    <t>Dropdown
#1. Myself
#2. My spouse/partner
#3. Joint decision between myself and my spouse/partner
#4. My parents
#5. Another family member
#6. Other</t>
  </si>
  <si>
    <t>How much percentage do you spend on self and how much on other family members</t>
  </si>
  <si>
    <t>Dropdown
#1. 0-20%
#2. 21-40%
#3. 41-60%
#4. 61-80%
#5. 81-100%</t>
  </si>
  <si>
    <t>On an average how is the mood or space after family discussion on monthly budget</t>
  </si>
  <si>
    <t>Dropdown
#1. Calm and cooperative
#2. Tense and argumentative
#3. Indifferent and uninterested
#4. Enthusiastic and productive
#5. Confused and unresolved
#6. Other</t>
  </si>
  <si>
    <t>Have you or your family experienced gradual increase or decrease in living standard because of doing monthly budgeting</t>
  </si>
  <si>
    <t>What is your occupation</t>
  </si>
  <si>
    <t>Dropdown
#1. Administrative Services
#2. Arts, Entertainment, Sports, and Media
#3. Business and Financial Operations
#4. Computer and Mathematical
#5. Construction and Extraction
#6. Education and Libraries
#7. Farming, Fishing, and Forestry
#8. Food Preparation and Services
#9. Healthcare
#10. Legal
#11. Management
#12. Office and Administrative Support
#13. Personal Care and Services
#14. Sales
#15. Transportation and Moving
#16. Others (with subcategories)</t>
  </si>
  <si>
    <t>Taken from facebook ad engine</t>
  </si>
  <si>
    <t>What is your gender</t>
  </si>
  <si>
    <t>Dropdown
#1. Male
#2. Female
#3. Others</t>
  </si>
  <si>
    <t>What is your marital status</t>
  </si>
  <si>
    <t>Dropdown
#1. Single
#2. In a relationship
#3. Married
#4. Engaged
#5. Unspecified</t>
  </si>
  <si>
    <t>What would you consider yourself as on Purchase Behavior</t>
  </si>
  <si>
    <t>Checkmark
#1. Frequent Shoppers
#2. Online Shoppers
#3. Brand Loyalty</t>
  </si>
  <si>
    <t>What would you consider yourself as on technology usage</t>
  </si>
  <si>
    <t>Checkmark
#1. Early Adopters
#2. Tech-Savvy Users
#3. Mobile-First Users</t>
  </si>
  <si>
    <t>On Seasonal Buying behaviour, how would you identify yourself as</t>
  </si>
  <si>
    <t>Dropdown
#1. Strongly Agree
#2. Agree
#3. Neutral
#4. Disagree
#5. Strongly Disagree</t>
  </si>
  <si>
    <t>Taken from facebook ad engine to evaluate purchase timing</t>
  </si>
  <si>
    <t>On holiday Shopping behaviour how would you identify yourself as</t>
  </si>
  <si>
    <t>On event-driven buying behaviour how would you identify yourself as</t>
  </si>
  <si>
    <t>On year-round buying behaviour how would you identify yourself as</t>
  </si>
  <si>
    <t>Dropdown
#1. Strongly Agree
#2. Agree
#3. Neutral
#4. Disagree
#5. Strongly Disagree</t>
  </si>
  <si>
    <t>Relevant Question</t>
  </si>
  <si>
    <t>Quantative Question</t>
  </si>
  <si>
    <t>Original Question</t>
  </si>
  <si>
    <t>Modified Question</t>
  </si>
  <si>
    <t>Original Answer</t>
  </si>
  <si>
    <t>Modified Answer</t>
  </si>
  <si>
    <t>Scale</t>
  </si>
  <si>
    <t>Scale Source</t>
  </si>
  <si>
    <t>📌</t>
  </si>
  <si>
    <t>How often do you use digital budgeting tools (e.g., apps, online platforms) for managing your finances?</t>
  </si>
  <si>
    <t>Never
Rarely
Sometimes
Often
Always</t>
  </si>
  <si>
    <t>(Frequency scale based on the study by Venkatesh et al., 2003)</t>
  </si>
  <si>
    <t>User acceptance of information technology: Toward a unified view" by Venkatesh, Morris, Davis, &amp; Davis (DOI: 10.2307/30036540)</t>
  </si>
  <si>
    <t>Motivational Factors</t>
  </si>
  <si>
    <t>18-24
25-34
35-44
45-54
55-64
65 and above</t>
  </si>
  <si>
    <t>Demographic Characteristics</t>
  </si>
  <si>
    <t>What is your highest level of education?</t>
  </si>
  <si>
    <t>Less than high school
High school graduate
Some college
Bachelor's degree
Postgraduate degree</t>
  </si>
  <si>
    <t>What is your monthly income level?</t>
  </si>
  <si>
    <t>Less than ₹10,000
₹10,000 - ₹29,999
₹30,000 - ₹49,999
₹50,000 - ₹74,999
₹75,000 and above</t>
  </si>
  <si>
    <t>Male
Female
Non-binary/Third gender
Prefer not to say</t>
  </si>
  <si>
    <t>How easy do you find using digital budgeting tools compared to the traditional Gullak?</t>
  </si>
  <si>
    <t>Very difficult
Difficult
Neutral
Easy
Very easy</t>
  </si>
  <si>
    <t>(Likert scale based on the Technology Acceptance Model by Davis, 1989)</t>
  </si>
  <si>
    <t>"Perceived usefulness, perceived ease of use, and user acceptance of information technology" by Davis (DOI: 10.2307/249008)</t>
  </si>
  <si>
    <t>How secure do you feel using digital budgeting tools compared to the Gullak?</t>
  </si>
  <si>
    <t>Very insecure
Insecure
Neutral
Secure
Very secure</t>
  </si>
  <si>
    <t>(Likert scale)</t>
  </si>
  <si>
    <t>How confident are you in your financial literacy when using digital budgeting tools?</t>
  </si>
  <si>
    <t>Not confident at all
Slightly confident
Neutral
Confident
Very confident</t>
  </si>
  <si>
    <t>(Likert scale based on financial literacy studies)</t>
  </si>
  <si>
    <t>"Measuring Financial Literacy: Results of the OECD / International Network on Financial Education (INFE) Pilot Study" (OECD INFE, no DOI available)</t>
  </si>
  <si>
    <t>How much influence do your friends and family have on your decision to use digital budgeting tools?</t>
  </si>
  <si>
    <t>No influence
Little influence
Moderate influence
Strong influence
Very strong influence</t>
  </si>
  <si>
    <t xml:space="preserve"> (Likert scale)</t>
  </si>
  <si>
    <t>Do you have access to a smartphone or computer with internet connectivity?</t>
  </si>
  <si>
    <t>Yes
No</t>
  </si>
  <si>
    <t>Barriers to Adoption</t>
  </si>
  <si>
    <t>How much do you trust digital budgeting tools to keep your financial information safe?</t>
  </si>
  <si>
    <t>Do not trust at all
Slightly trust
Neutral
Trust
Completely trust</t>
  </si>
  <si>
    <t>Are you aware of the various digital budgeting tools available?</t>
  </si>
  <si>
    <t>Not aware at all
Slightly aware
Neutral
Aware
Very aware</t>
  </si>
  <si>
    <t>What challenges do you face when using digital budgeting tools?</t>
  </si>
  <si>
    <t>Lack of technological skills
Security concerns
Limited internet access
Lack of trust
Preference for traditional methods
None</t>
  </si>
  <si>
    <t>(Multiple choice)</t>
  </si>
  <si>
    <t>How would you describe the availability of internet services in your area (rural/urban)?</t>
  </si>
  <si>
    <t>Very poor
Poor
Adequate
Good
Excellent</t>
  </si>
  <si>
    <t>Environmental Influences</t>
  </si>
  <si>
    <t>How supportive is your local community towards the use of digital budgeting tools?</t>
  </si>
  <si>
    <t>Not supportive at all
Slightly supportive
Neutral
Supportive
Very supportive</t>
  </si>
  <si>
    <t>What differences do you notice in the adoption of digital budgeting tools between urban and rural areas?</t>
  </si>
  <si>
    <t>Higher adoption in urban areas
Higher adoption in rural areas
No significant difference
Unsure</t>
  </si>
  <si>
    <t>What benefits have you noticed since switching to digital budgeting tools?</t>
  </si>
  <si>
    <t>Increased savings
Better financial management
Convenience
Security
Access to financial insights
None</t>
  </si>
  <si>
    <t>What difficulties did you encounter during the transition? (Multiple choice)</t>
  </si>
  <si>
    <t>Technological difficulties
Lack of guidance
Resistance to change
Financial literacy issues
No difficulties</t>
  </si>
  <si>
    <t>Activity</t>
  </si>
  <si>
    <t>Purpose</t>
  </si>
  <si>
    <t>How to explore or estimate?</t>
  </si>
  <si>
    <t>References</t>
  </si>
  <si>
    <t>PHASE 1: ITEM DEVELOPMENT</t>
  </si>
  <si>
    <t>Step 1: Identification of Domain and Item Generation: Selecting Which Items to Ask</t>
  </si>
  <si>
    <t>Domain identification</t>
  </si>
  <si>
    <t>To specify the boundaries of the domain and facilitate item generation</t>
  </si>
  <si>
    <t>1.1 Specify the purpose of the domain
1.2 Confirm that there are no existing instruments
1.3 Describe the domain and provide preliminary conceptual definition
1.4 Specify the dimensions of the domain if they exist a priori
1.5 Define each dimension</t>
  </si>
  <si>
    <t>(1–4), (25)</t>
  </si>
  <si>
    <t>Item generation</t>
  </si>
  <si>
    <t>To identify appropriate questions that fit the identified domain</t>
  </si>
  <si>
    <t>1.6 Deductive methods: literature review and assessment of existing scales
1.7 Inductive methods: exploratory research methodologies including focus group discussions and interviews</t>
  </si>
  <si>
    <t>(2–5), (24–41)</t>
  </si>
  <si>
    <t>Step 2: Content Validity: Assessing if the Items Adequately Measure the Domain of Interest</t>
  </si>
  <si>
    <t>Evaluation by experts</t>
  </si>
  <si>
    <t>To evaluate each of the items constituting the domain for content relevance, representativeness, and technical quality</t>
  </si>
  <si>
    <t>2.1 Quantify assessments of 5-7 expert judges using formalized scaling and statistical procedures including content validity ratio, content validity index, or Cohen's coefficient alpha
2.2 Conduct Delphi method with expert judges</t>
  </si>
  <si>
    <t>(1–5), (24, 42–48)</t>
  </si>
  <si>
    <t>Evaluation by target population</t>
  </si>
  <si>
    <t>To evaluate each item constituting the domain for representativeness of actual experience from target population</t>
  </si>
  <si>
    <t>2.3 Conduct cognitive interviews with end users of scale items to evaluate face validity</t>
  </si>
  <si>
    <t>(20, 25)</t>
  </si>
  <si>
    <t>PHASE 2: SCALE DEVELOPMENT</t>
  </si>
  <si>
    <t>Step 3: Pre-testing Questions: Ensuring the Questions and Answers Are Meaningful</t>
  </si>
  <si>
    <t>Cognitive interviews</t>
  </si>
  <si>
    <t>To assess the extent to which questions reflect the domain of interest and that answers produce valid measurements</t>
  </si>
  <si>
    <t>3.1 Administer draft questions to 5–15 interviewees in 2–3 rounds while allowing respondents to verbalize the mental process entailed in providing answers</t>
  </si>
  <si>
    <t>(49–54)</t>
  </si>
  <si>
    <t>Step 4: Survey Administration and Sample Size: Gathering Enough Data from the Right People</t>
  </si>
  <si>
    <t>Survey administration</t>
  </si>
  <si>
    <t>To collect data with minimum measurement errors</t>
  </si>
  <si>
    <t>4.1 Administer potential scale items on a sample that reflects range of target population using paper or device</t>
  </si>
  <si>
    <t>(55–58)</t>
  </si>
  <si>
    <t>Establishing the sample size</t>
  </si>
  <si>
    <t>To ensure the availability of sufficient data for scale development</t>
  </si>
  <si>
    <t>4.2 Recommended sample size is 10 respondents per survey item and/or 200-300 observations</t>
  </si>
  <si>
    <t>(29, 59–65)</t>
  </si>
  <si>
    <t>Determining the type of data to use</t>
  </si>
  <si>
    <t>To ensure the availability of data for scale development and validation</t>
  </si>
  <si>
    <t>4.3 Use cross-sectional data for exploratory factor analysis
4.4 Use data from a second time point, at least 3 months later in a longitudinal dataset, or an independent sample for test of dimensionality (Step 7)</t>
  </si>
  <si>
    <t>–</t>
  </si>
  <si>
    <t>Step 5: Item Reduction: Ensuring Your Scale Is Parsimonious</t>
  </si>
  <si>
    <t>Item difficulty index</t>
  </si>
  <si>
    <t>To determine the proportion of correct answers given per item (CTT) To determine the probability of a particular examinee correctly answering a given item (IRT)</t>
  </si>
  <si>
    <t>5.1 Proportion can be calculated for CTT and item difficulty parameter estimated for IRT using statistical packages</t>
  </si>
  <si>
    <t>(1, 2, 66–68)</t>
  </si>
  <si>
    <t>Item discrimination test</t>
  </si>
  <si>
    <t>To determine the degree to which an item or set of test questions are measuring a unitary attribute (CTT) To determine how steeply the probability of correct response changes as ability increases (IRT)</t>
  </si>
  <si>
    <t>5.2 Estimate biserial correlations or item discrimination parameter using statistical packages</t>
  </si>
  <si>
    <t>(69–75)</t>
  </si>
  <si>
    <t>Inter-item and item-total correlations</t>
  </si>
  <si>
    <t>To determine the correlations between scale items, as well as the correlations between each item and sum score of scale items</t>
  </si>
  <si>
    <t>5.3 Estimate inter-item/item communalities, item-total, and adjusted item-total correlations using statistical packages</t>
  </si>
  <si>
    <t>(1, 2, 68, 76)</t>
  </si>
  <si>
    <t>Distractor efficiency analysis</t>
  </si>
  <si>
    <t>To determine the distribution of incorrect options and how they contribute to the quality of items</t>
  </si>
  <si>
    <t>5.4 Estimate distractor analysis using statistical packages</t>
  </si>
  <si>
    <t>(77–80)</t>
  </si>
  <si>
    <t>Deleting or imputing missing cases</t>
  </si>
  <si>
    <t>To ensure the availability of complete cases for scale development</t>
  </si>
  <si>
    <t>5.5 Delete items with many cases that are permanently missing, or use multiple imputation or full information maximum likelihood for imputation of data</t>
  </si>
  <si>
    <t>(81–84)</t>
  </si>
  <si>
    <t>Step 6: Extraction of Factors: Exploring the Number of Latent Constructs that Fit Your Observed Data</t>
  </si>
  <si>
    <t>Factor analysis</t>
  </si>
  <si>
    <t>To determine the optimal number of factors or domains that fit a set of items</t>
  </si>
  <si>
    <t>6.1 Use scree plots, exploratory factor analysis, parallel analysis, minimum average partial procedure, and/or the Hull method</t>
  </si>
  <si>
    <t>(2–4), (85–90)</t>
  </si>
  <si>
    <t>PHASE 3: SCALE EVALUTION</t>
  </si>
  <si>
    <t>Step 7: Tests of Dimensionality: Testing if Latent Constructs Are as Hypothesized</t>
  </si>
  <si>
    <t>Test dimensionality</t>
  </si>
  <si>
    <t>To address queries on the latent structure of scale items and their underlying relationships. i.e., to validate whether the previous hypothetical structure fits the items</t>
  </si>
  <si>
    <t>7.1 Estimate independent cluster model—confirmatory factor analysis, cf. Table 22
7.2 Estimate bifactor models to eliminate ambiguity about the type of dimensionality—unidimensionality, bidimensionality, or multi-dimensionality
7.3 Estimate measurement invariance to determine whether hypothesized factor and dimension is congruent across groups or multiple samples</t>
  </si>
  <si>
    <t>(91–114)</t>
  </si>
  <si>
    <t>Score scale items</t>
  </si>
  <si>
    <t>To create scale scores for substantive analysis including reliability and validity of scale</t>
  </si>
  <si>
    <t>7.4. Calculate scale scores using an unweighted approach, which includes summing standardized item scores and raw item scores, or computing the mean for raw item scores
7.5. Calculate scale scores by using a weighted approach, which includes creating factor scores via confirmatory factor analysis or structural equation models</t>
  </si>
  <si>
    <t>Object name is fpubh-06-00149-i0008.jpg</t>
  </si>
  <si>
    <t>Step 8: Tests of Reliability: Establishing if Responses Are Consistent When Repeated</t>
  </si>
  <si>
    <t>Calculate reliability statistics</t>
  </si>
  <si>
    <t>To assess the internal consistency of the scale. i.e., the degree to which the set of items in the scale co-vary, relative to their sum score</t>
  </si>
  <si>
    <t>8.1 Estimate using Cronbach's alpha
8.2. Other tests such as Raykov's rho, ordinal alpha, and Revelle's beta can be used to assess scale reliability</t>
  </si>
  <si>
    <t>(116–123)</t>
  </si>
  <si>
    <t>Test–retest reliability</t>
  </si>
  <si>
    <t>To assess the degree to which the participant's performance is repeatable; i.e., how consistent their scores are across time</t>
  </si>
  <si>
    <t>8.3 Estimate the strength of the relationship between scale items over two or three time points; variety of measures possible</t>
  </si>
  <si>
    <t>(1, 2, 124, 125)</t>
  </si>
  <si>
    <t>Step 9: Tests of Validity: Ensuring You Measure the Latent Dimension You Intended</t>
  </si>
  <si>
    <t>Criterion validity&lt;br&gt;Predictive validity</t>
  </si>
  <si>
    <t>To determine if scores predict future outcomes</t>
  </si>
  <si>
    <t>9.1 Use bivariate and multivariable regression; stronger and significant associations or causal effects suggest greater predictive validity</t>
  </si>
  <si>
    <t>(1, 2, 31)</t>
  </si>
  <si>
    <t>Concurrent validity</t>
  </si>
  <si>
    <t>To determine the extent to which scale scores have a stronger relationship with criterion measurements made near the time of administration</t>
  </si>
  <si>
    <t>9.2 Estimate the association between scale scores and “gold standard” of scale measurement; stronger significant association in Pearson product-moment correlation suggests support for concurrent validity</t>
  </si>
  <si>
    <t>Construct validity&lt;br&gt;Convergent validity</t>
  </si>
  <si>
    <t>To examine if the same concept measured in different ways yields similar results</t>
  </si>
  <si>
    <t>9.3 Estimate the relationship between scale scores and similar constructs using multi-trait multi-method matrix, latent variable modeling, or Pearson product-moment coefficient; higher/stronger correlation coefficients suggest support for convergent validity</t>
  </si>
  <si>
    <t>(2, 37, 126)</t>
  </si>
  <si>
    <t>Discriminant validity</t>
  </si>
  <si>
    <t>To examine if the concept measured is different from some other concept</t>
  </si>
  <si>
    <t>9.4 Estimate the relationship between scale scores and distinct constructs using multi-trait multi-method matrix, latent variable modeling, or Pearson product-moment coefficient; lower/weaker correlation coefficients suggest support for discriminant validity</t>
  </si>
  <si>
    <t>Differentiation by “known groups”</t>
  </si>
  <si>
    <t>To examine if the concept measured behaves as expected in relation to “known groups”</t>
  </si>
  <si>
    <t>9.5 Select known binary variables based on theoretical and empirical knowledge and determine the distribution of the scale scores over the known groups; use t-tests if binary, ANOVA if multiple groups</t>
  </si>
  <si>
    <t>(2, 126)</t>
  </si>
  <si>
    <t>Correlation analysis</t>
  </si>
  <si>
    <t>To determine the relationship between existing measures or variables and newly developed scale scores</t>
  </si>
  <si>
    <t>9.6 Correlate scale scores and existing measures or, preferably, use linear regression, intraclass correlation coefficient, and analysis of standard deviations of the differences between scores</t>
  </si>
  <si>
    <t>(2, 127, 128)</t>
  </si>
  <si>
    <t>Name</t>
  </si>
  <si>
    <t>email id</t>
  </si>
  <si>
    <t>Mobile</t>
  </si>
  <si>
    <t>Status</t>
  </si>
  <si>
    <t>Dr. Mrinali Tikar</t>
  </si>
  <si>
    <t>mrinali.tikare@cimr.in</t>
  </si>
  <si>
    <t>Prof. (Dr.) Vilas Gaikar</t>
  </si>
  <si>
    <t>gaikar_vilas@rediffmail.com</t>
  </si>
  <si>
    <t xml:space="preserve">Dr. Manoranjan Pattanayak (Manu) </t>
  </si>
  <si>
    <t>mpattanayak@gmail.com</t>
  </si>
  <si>
    <t>Dr. Ashok Chandran Kuzhipatt</t>
  </si>
  <si>
    <t>ashok@ac.co.in</t>
  </si>
  <si>
    <t>Lalit Populi</t>
  </si>
  <si>
    <t>lpopli@gmail.com</t>
  </si>
  <si>
    <t>Deepak Pande</t>
  </si>
  <si>
    <t>pande.deepak@yahoo.com</t>
  </si>
  <si>
    <t>Dr. Nalini Krishnan</t>
  </si>
  <si>
    <t>nalini.krishnan@cimr.in</t>
  </si>
  <si>
    <t>Dr. Nandita Mishra</t>
  </si>
  <si>
    <t>nandita.mishra@cimr.in</t>
  </si>
  <si>
    <t>Sonal Agrawal</t>
  </si>
  <si>
    <t>sonalagrawal237@gmail.com</t>
  </si>
  <si>
    <t>Kalpana Sankar</t>
  </si>
  <si>
    <t>kalpana.sankar@hihindia.org</t>
  </si>
  <si>
    <t>Dr. Subrata Sarkar</t>
  </si>
  <si>
    <t>ssarkar@igidr.ac.in</t>
  </si>
  <si>
    <t>Dr. Partha Ray</t>
  </si>
  <si>
    <t>pray@nibmindia.org</t>
  </si>
  <si>
    <t>Dr. Arvind Ashta</t>
  </si>
  <si>
    <t>Arvind.Ashta@escdijon.eu</t>
  </si>
  <si>
    <t>🚫</t>
  </si>
  <si>
    <t>Mail bounce</t>
  </si>
  <si>
    <t>Chetan Ghate</t>
  </si>
  <si>
    <t>cghate@isid.ac.in</t>
  </si>
  <si>
    <t>M S Sriram</t>
  </si>
  <si>
    <t>mssriram@iimb.ac.in</t>
  </si>
  <si>
    <t>Dr. Praveen Jha</t>
  </si>
  <si>
    <t>praveenjha2005@gmail.com</t>
  </si>
  <si>
    <t xml:space="preserve">Amit Trivedi </t>
  </si>
  <si>
    <t>info@amittrivedi.in</t>
  </si>
  <si>
    <t>Milind Kohmaria</t>
  </si>
  <si>
    <t>milind@networkfp.com</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</si>
</sst>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rgb="FFFFFFFF"/>
      <name val="Arial"/>
      <scheme val="minor"/>
    </font>
    <font>
      <color theme="1"/>
      <name val="Arial"/>
      <scheme val="minor"/>
    </font>
    <font>
      <u/>
      <color rgb="FF0000FF"/>
    </font>
    <font>
      <b/>
      <sz val="9.0"/>
      <color rgb="FFFFFFFF"/>
      <name val="&quot;Google Sans Mono&quot;"/>
    </font>
    <font>
      <u/>
      <color rgb="FF0000FF"/>
    </font>
    <font>
      <sz val="9.0"/>
      <color rgb="FF000000"/>
      <name val="&quot;Google Sans Mono&quot;"/>
    </font>
    <font>
      <u/>
      <color rgb="FF0000FF"/>
    </font>
    <font>
      <b/>
      <sz val="11.0"/>
      <color rgb="FFF3F3F3"/>
      <name val="Calibri"/>
    </font>
    <font>
      <sz val="11.0"/>
      <color rgb="FF000000"/>
      <name val="Calibri"/>
    </font>
    <font>
      <sz val="11.0"/>
      <color rgb="FF000000"/>
      <name val="Docs-Calibri"/>
    </font>
    <font>
      <b/>
      <color theme="1"/>
      <name val="Arial"/>
    </font>
    <font>
      <color theme="1"/>
      <name val="Arial"/>
    </font>
    <font>
      <b/>
      <color rgb="FFF3F3F3"/>
      <name val="Arial"/>
    </font>
    <font>
      <u/>
      <color theme="1"/>
      <name val="Arial"/>
      <scheme val="minor"/>
    </font>
  </fonts>
  <fills count="6">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D9EAD3"/>
        <bgColor rgb="FFD9EAD3"/>
      </patternFill>
    </fill>
    <fill>
      <patternFill patternType="solid">
        <fgColor rgb="FF434343"/>
        <bgColor rgb="FF43434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readingOrder="0"/>
    </xf>
    <xf borderId="0" fillId="0" fontId="3" numFmtId="0" xfId="0" applyFont="1"/>
    <xf borderId="0" fillId="2" fontId="1" numFmtId="0" xfId="0" applyAlignment="1" applyFont="1">
      <alignment readingOrder="0" shrinkToFit="0" wrapText="0"/>
    </xf>
    <xf borderId="0" fillId="2" fontId="1" numFmtId="0" xfId="0" applyAlignment="1" applyFont="1">
      <alignment readingOrder="0"/>
    </xf>
    <xf borderId="0" fillId="2" fontId="4" numFmtId="0" xfId="0" applyAlignment="1" applyFont="1">
      <alignment readingOrder="0"/>
    </xf>
    <xf borderId="0" fillId="0" fontId="5" numFmtId="0" xfId="0" applyAlignment="1" applyFont="1">
      <alignment readingOrder="0" shrinkToFit="0" wrapText="0"/>
    </xf>
    <xf borderId="0" fillId="3" fontId="6" numFmtId="0" xfId="0" applyAlignment="1" applyFill="1" applyFont="1">
      <alignment readingOrder="0"/>
    </xf>
    <xf borderId="0" fillId="0" fontId="7" numFmtId="0" xfId="0" applyAlignment="1" applyFont="1">
      <alignment readingOrder="0"/>
    </xf>
    <xf borderId="0" fillId="4" fontId="2" numFmtId="0" xfId="0" applyAlignment="1" applyFill="1" applyFont="1">
      <alignment readingOrder="0"/>
    </xf>
    <xf borderId="1" fillId="2" fontId="8" numFmtId="0" xfId="0" applyAlignment="1" applyBorder="1" applyFont="1">
      <alignment horizontal="center" readingOrder="0" shrinkToFit="0" vertical="top" wrapText="1"/>
    </xf>
    <xf borderId="1" fillId="0" fontId="9" numFmtId="0" xfId="0" applyAlignment="1" applyBorder="1" applyFont="1">
      <alignment horizontal="center" readingOrder="0" shrinkToFit="0" vertical="top" wrapText="1"/>
    </xf>
    <xf borderId="1" fillId="0" fontId="9"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1" fillId="2" fontId="8" numFmtId="0" xfId="0" applyAlignment="1" applyBorder="1" applyFont="1">
      <alignment horizontal="center" readingOrder="0" shrinkToFit="0" vertical="top" wrapText="0"/>
    </xf>
    <xf borderId="1" fillId="2" fontId="8" numFmtId="0" xfId="0" applyAlignment="1" applyBorder="1" applyFont="1">
      <alignment horizontal="left" readingOrder="0" shrinkToFit="0" vertical="top" wrapText="0"/>
    </xf>
    <xf borderId="0" fillId="3" fontId="10" numFmtId="0" xfId="0" applyAlignment="1" applyFont="1">
      <alignment horizontal="left" readingOrder="0" vertical="top"/>
    </xf>
    <xf borderId="0" fillId="0" fontId="2" numFmtId="0" xfId="0" applyAlignment="1" applyFont="1">
      <alignment vertical="top"/>
    </xf>
    <xf borderId="1" fillId="0" fontId="2" numFmtId="0" xfId="0" applyAlignment="1" applyBorder="1" applyFont="1">
      <alignment horizontal="left" readingOrder="0" shrinkToFit="0" vertical="top" wrapText="1"/>
    </xf>
    <xf borderId="0" fillId="0" fontId="9" numFmtId="0" xfId="0" applyAlignment="1" applyFont="1">
      <alignment horizontal="center" readingOrder="0" shrinkToFit="0" vertical="top" wrapText="1"/>
    </xf>
    <xf borderId="0" fillId="0" fontId="9" numFmtId="0" xfId="0" applyAlignment="1" applyFont="1">
      <alignment horizontal="left" readingOrder="0" shrinkToFit="0" vertical="top" wrapText="1"/>
    </xf>
    <xf borderId="0" fillId="0" fontId="11" numFmtId="0" xfId="0" applyAlignment="1" applyFont="1">
      <alignment horizontal="center" shrinkToFit="0" vertical="bottom" wrapText="1"/>
    </xf>
    <xf borderId="0" fillId="0" fontId="12" numFmtId="0" xfId="0" applyAlignment="1" applyFont="1">
      <alignment vertical="bottom"/>
    </xf>
    <xf borderId="0" fillId="5" fontId="13" numFmtId="0" xfId="0" applyAlignment="1" applyFill="1" applyFont="1">
      <alignment shrinkToFit="0" vertical="bottom" wrapText="1"/>
    </xf>
    <xf borderId="0" fillId="5" fontId="12" numFmtId="0" xfId="0" applyAlignment="1" applyFont="1">
      <alignment vertical="bottom"/>
    </xf>
    <xf borderId="0" fillId="0" fontId="11" numFmtId="0" xfId="0" applyAlignment="1" applyFont="1">
      <alignment shrinkToFit="0" vertical="bottom" wrapText="1"/>
    </xf>
    <xf borderId="0" fillId="0" fontId="12" numFmtId="0" xfId="0" applyAlignment="1" applyFont="1">
      <alignment shrinkToFit="0" vertical="bottom" wrapText="1"/>
    </xf>
    <xf borderId="0" fillId="0" fontId="12" numFmtId="0" xfId="0" applyAlignment="1" applyFont="1">
      <alignment horizontal="center" shrinkToFit="0" wrapText="1"/>
    </xf>
    <xf borderId="0" fillId="0" fontId="12" numFmtId="0" xfId="0" applyAlignment="1" applyFont="1">
      <alignment horizontal="right" shrinkToFit="0" vertical="bottom" wrapText="1"/>
    </xf>
    <xf borderId="0" fillId="0" fontId="2" numFmtId="0" xfId="0" applyFont="1"/>
    <xf borderId="0" fillId="0" fontId="14" numFmtId="0" xfId="0" applyAlignment="1" applyFont="1">
      <alignment readingOrder="0"/>
    </xf>
    <xf borderId="0" fillId="0" fontId="12" numFmtId="0" xfId="0" applyAlignment="1" applyFont="1">
      <alignment vertical="bottom"/>
    </xf>
  </cellXfs>
  <cellStyles count="1">
    <cellStyle xfId="0" name="Normal" builtinId="0"/>
  </cellStyles>
  <dxfs count="2">
    <dxf>
      <font/>
      <fill>
        <patternFill patternType="solid">
          <fgColor rgb="FFD9D9D9"/>
          <bgColor rgb="FFD9D9D9"/>
        </patternFill>
      </fill>
      <border/>
    </dxf>
    <dxf>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1" Type="http://schemas.openxmlformats.org/officeDocument/2006/relationships/vmlDrawing" Target="../drawings/vmlDrawing1.vml"/><Relationship Id="rId10" Type="http://schemas.openxmlformats.org/officeDocument/2006/relationships/drawing" Target="../drawings/drawing11.xml"/><Relationship Id="rId1" Type="http://schemas.openxmlformats.org/officeDocument/2006/relationships/comments" Target="../comments1.xml"/><Relationship Id="rId2" Type="http://schemas.openxmlformats.org/officeDocument/2006/relationships/hyperlink" Target="mailto:mrinali.tikare@cimr.in" TargetMode="External"/><Relationship Id="rId3" Type="http://schemas.openxmlformats.org/officeDocument/2006/relationships/hyperlink" Target="https://www.linkedin.com/in/sonal-agrawal-7a869014/" TargetMode="External"/><Relationship Id="rId4" Type="http://schemas.openxmlformats.org/officeDocument/2006/relationships/hyperlink" Target="https://www.linkedin.com/in/drkalpanasankar/" TargetMode="External"/><Relationship Id="rId9" Type="http://schemas.openxmlformats.org/officeDocument/2006/relationships/hyperlink" Target="https://amittrivedi.in/about/" TargetMode="External"/><Relationship Id="rId5" Type="http://schemas.openxmlformats.org/officeDocument/2006/relationships/hyperlink" Target="http://www.igidr.ac.in/staff/sarkar-subrata/" TargetMode="External"/><Relationship Id="rId6" Type="http://schemas.openxmlformats.org/officeDocument/2006/relationships/hyperlink" Target="https://www.ideasforindia.in/profile/chetan.html" TargetMode="External"/><Relationship Id="rId7" Type="http://schemas.openxmlformats.org/officeDocument/2006/relationships/hyperlink" Target="https://www.iimb.ac.in/user/146/m-s-sriram" TargetMode="External"/><Relationship Id="rId8" Type="http://schemas.openxmlformats.org/officeDocument/2006/relationships/hyperlink" Target="https://www.jnu.ac.in/content/pravee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BVN6BPjYrWf3oGwxSPEzDxqx3NzjYVYj75uk5QuV31Y/edit" TargetMode="External"/><Relationship Id="rId2" Type="http://schemas.openxmlformats.org/officeDocument/2006/relationships/hyperlink" Target="https://docs.google.com/spreadsheets/d/1BVN6BPjYrWf3oGwxSPEzDxqx3NzjYVYj75uk5QuV31Y/edit" TargetMode="External"/><Relationship Id="rId3" Type="http://schemas.openxmlformats.org/officeDocument/2006/relationships/hyperlink" Target="https://docs.google.com/spreadsheets/d/1BVN6BPjYrWf3oGwxSPEzDxqx3NzjYVYj75uk5QuV31Y/edit" TargetMode="External"/><Relationship Id="rId4" Type="http://schemas.openxmlformats.org/officeDocument/2006/relationships/hyperlink" Target="https://docs.google.com/spreadsheets/d/1BVN6BPjYrWf3oGwxSPEzDxqx3NzjYVYj75uk5QuV31Y/edit" TargetMode="External"/><Relationship Id="rId9" Type="http://schemas.openxmlformats.org/officeDocument/2006/relationships/drawing" Target="../drawings/drawing2.xml"/><Relationship Id="rId5" Type="http://schemas.openxmlformats.org/officeDocument/2006/relationships/hyperlink" Target="https://docs.google.com/spreadsheets/d/1BVN6BPjYrWf3oGwxSPEzDxqx3NzjYVYj75uk5QuV31Y/edit" TargetMode="External"/><Relationship Id="rId6" Type="http://schemas.openxmlformats.org/officeDocument/2006/relationships/hyperlink" Target="https://docs.google.com/spreadsheets/d/1BVN6BPjYrWf3oGwxSPEzDxqx3NzjYVYj75uk5QuV31Y/edit" TargetMode="External"/><Relationship Id="rId7" Type="http://schemas.openxmlformats.org/officeDocument/2006/relationships/hyperlink" Target="https://docs.google.com/spreadsheets/d/1BVN6BPjYrWf3oGwxSPEzDxqx3NzjYVYj75uk5QuV31Y/edit" TargetMode="External"/><Relationship Id="rId8" Type="http://schemas.openxmlformats.org/officeDocument/2006/relationships/hyperlink" Target="https://docs.google.com/spreadsheets/d/1BVN6BPjYrWf3oGwxSPEzDxqx3NzjYVYj75uk5QuV31Y/edit"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tandfonline.com/doi/full/10.1080/23322039.2022.2127482" TargetMode="External"/><Relationship Id="rId42" Type="http://schemas.openxmlformats.org/officeDocument/2006/relationships/hyperlink" Target="https://openurl.ebsco.com/EPDB%3Agcd%3A14%3A8740062/detailv2?sid=ebsco%3Aplink%3Ascholar&amp;id=ebsco%3Agcd%3A20291347&amp;crl=c" TargetMode="External"/><Relationship Id="rId41" Type="http://schemas.openxmlformats.org/officeDocument/2006/relationships/hyperlink" Target="https://intapi.sciendo.com/pdf/10.1515/plua-2017-0010" TargetMode="External"/><Relationship Id="rId44" Type="http://schemas.openxmlformats.org/officeDocument/2006/relationships/hyperlink" Target="https://www.tandfonline.com/doi/abs/10.1080/13600818.2012.703319" TargetMode="External"/><Relationship Id="rId43" Type="http://schemas.openxmlformats.org/officeDocument/2006/relationships/hyperlink" Target="https://caal-inteduorg.com/proceedings/ibsm2012/016Mix-CThilakam-Financial_Literacy_Among_Rural.pdf" TargetMode="External"/><Relationship Id="rId46" Type="http://schemas.openxmlformats.org/officeDocument/2006/relationships/hyperlink" Target="https://www.researchgate.net/profile/Zhen-Yang-95/publication/355755225_Knowledge_Changes_Fate_Can_Financial_Literacy_Advance_Poverty_Reduction_in_Rural_Households/links/64c4dbb66f28555d86de5e93/Knowledge-Changes-Fate-Can-Financial-Literacy-Advance-Poverty-Reduction-in-Rural-Households.pdf" TargetMode="External"/><Relationship Id="rId45" Type="http://schemas.openxmlformats.org/officeDocument/2006/relationships/hyperlink" Target="https://www.frontiersin.org/journals/psychology/articles/10.3389/fpsyg.2021.724605/full" TargetMode="External"/><Relationship Id="rId48" Type="http://schemas.openxmlformats.org/officeDocument/2006/relationships/hyperlink" Target="https://content.iospress.com/download/statistical-journal-of-the-iaos/sji180438?id=statistical-journal-of-the-iaos%2Fsji180438" TargetMode="External"/><Relationship Id="rId47" Type="http://schemas.openxmlformats.org/officeDocument/2006/relationships/hyperlink" Target="https://www.proquest.com/docview/1880683834?fromopenview=true&amp;pq-origsite=gscholar&amp;sourcetype=Scholarly%20Journals" TargetMode="External"/><Relationship Id="rId49" Type="http://schemas.openxmlformats.org/officeDocument/2006/relationships/hyperlink" Target="https://www.researchgate.net/profile/Rahul-Gautam-21/publication/361815316_Study_of_Financial_Literacy_and_Its_Impact_on_Rural_Development_in_India_Evidence_Using_Panel_Data_Analysis/links/62c6c8e951f08a717c14cdfe/Study-of-Financial-Literacy-and-Its-Impact-on-Rural-Development-in-India-Evidence-Using-Panel-Data-Analysis.pdf" TargetMode="External"/><Relationship Id="rId100" Type="http://schemas.openxmlformats.org/officeDocument/2006/relationships/drawing" Target="../drawings/drawing3.xml"/><Relationship Id="rId31" Type="http://schemas.openxmlformats.org/officeDocument/2006/relationships/hyperlink" Target="https://www.tandfonline.com/doi/full/10.3109/09638237.2014.910642" TargetMode="External"/><Relationship Id="rId30" Type="http://schemas.openxmlformats.org/officeDocument/2006/relationships/hyperlink" Target="https://www.tandfonline.com/doi/full/10.1080/10668926.2015.1125817" TargetMode="External"/><Relationship Id="rId33" Type="http://schemas.openxmlformats.org/officeDocument/2006/relationships/hyperlink" Target="https://www-scopus-com-cimr.knimbus.com/record/display.uri?eid=2-s2.0-85083378726&amp;origin=resultslist&amp;sort=cp-f&amp;src=s&amp;sid=933be3b4289777e70e634cfab83c058e&amp;sot=a&amp;sdt=cl&amp;cluster=scosrctype%2C%22j%22%2Ct%2Bscolang%2C%22English%22%2Ct%2Bscosubjabbr%2C%22COMP%22%2Ct%2C%22MEDI%22%2Ct%2C%22ENGI%22%2Ct&amp;s=TITLE-ABS-KEY%28%22piggy+bank%22%29&amp;sl=27&amp;sessionSearchId=933be3b4289777e70e634cfab83c058e&amp;relpos=9" TargetMode="External"/><Relationship Id="rId32" Type="http://schemas.openxmlformats.org/officeDocument/2006/relationships/hyperlink" Target="https://www.mdpi.com/1660-4601/19/23/16225" TargetMode="External"/><Relationship Id="rId35" Type="http://schemas.openxmlformats.org/officeDocument/2006/relationships/hyperlink" Target="https://jpro.springeropen.com/articles/10.1186/s41687-020-00258-x" TargetMode="External"/><Relationship Id="rId34" Type="http://schemas.openxmlformats.org/officeDocument/2006/relationships/hyperlink" Target="https://www.sciencedirect.com/science/article/abs/pii/S0748575115000202" TargetMode="External"/><Relationship Id="rId37" Type="http://schemas.openxmlformats.org/officeDocument/2006/relationships/hyperlink" Target="https://onlinelibrary.wiley.com/doi/10.1111/hsc.12286" TargetMode="External"/><Relationship Id="rId36" Type="http://schemas.openxmlformats.org/officeDocument/2006/relationships/hyperlink" Target="https://link.springer.com/chapter/10.1007/978-3-030-13788-5_13" TargetMode="External"/><Relationship Id="rId39" Type="http://schemas.openxmlformats.org/officeDocument/2006/relationships/hyperlink" Target="https://dl.acm.org/doi/10.1145/3170427.3188677" TargetMode="External"/><Relationship Id="rId38" Type="http://schemas.openxmlformats.org/officeDocument/2006/relationships/hyperlink" Target="https://www.google.co.in/books/edition/Inclusion_in_the_American_Dream/jC-PDfYrqmoC?hl=en&amp;gbpv=1&amp;dq=%22piggy+bank%22&amp;pg=PA303&amp;printsec=frontcover" TargetMode="External"/><Relationship Id="rId20" Type="http://schemas.openxmlformats.org/officeDocument/2006/relationships/hyperlink" Target="https://www.emerald.com/insight/content/doi/10.1108/AFR-03-2019-0027/full/html?skipTracking=true" TargetMode="External"/><Relationship Id="rId22" Type="http://schemas.openxmlformats.org/officeDocument/2006/relationships/hyperlink" Target="https://papers.ssrn.com/sol3/papers.cfm?abstract_id=4413054" TargetMode="External"/><Relationship Id="rId21" Type="http://schemas.openxmlformats.org/officeDocument/2006/relationships/hyperlink" Target="https://journals.sagepub.com/doi/10.1177/1744629511419615" TargetMode="External"/><Relationship Id="rId24" Type="http://schemas.openxmlformats.org/officeDocument/2006/relationships/hyperlink" Target="https://www.tandfonline.com/doi/full/10.3109/09638237.2015.1036971" TargetMode="External"/><Relationship Id="rId23" Type="http://schemas.openxmlformats.org/officeDocument/2006/relationships/hyperlink" Target="https://ieeexplore.ieee.org/document/9638794" TargetMode="External"/><Relationship Id="rId26" Type="http://schemas.openxmlformats.org/officeDocument/2006/relationships/hyperlink" Target="https://www.proquest.com/openview/18d73a9c9ba0ee31450c6cb0f5601f1c/1?cbl=18750&amp;pq-origsite=gscholar" TargetMode="External"/><Relationship Id="rId25" Type="http://schemas.openxmlformats.org/officeDocument/2006/relationships/hyperlink" Target="https://academic.oup.com/bjsw/article/42/8/1556/1655306" TargetMode="External"/><Relationship Id="rId28" Type="http://schemas.openxmlformats.org/officeDocument/2006/relationships/hyperlink" Target="https://www.sciencedirect.com/science/article/abs/pii/S2214804318301642?via%3Dihub" TargetMode="External"/><Relationship Id="rId27" Type="http://schemas.openxmlformats.org/officeDocument/2006/relationships/hyperlink" Target="https://link.springer.com/article/10.1007/s13132-022-00936-9" TargetMode="External"/><Relationship Id="rId29" Type="http://schemas.openxmlformats.org/officeDocument/2006/relationships/hyperlink" Target="https://journals.sagepub.com/doi/10.1177/1468017315581529" TargetMode="External"/><Relationship Id="rId95" Type="http://schemas.openxmlformats.org/officeDocument/2006/relationships/hyperlink" Target="https://onlinelibrary.wiley.com/doi/10.1111/ijcs.12498" TargetMode="External"/><Relationship Id="rId94" Type="http://schemas.openxmlformats.org/officeDocument/2006/relationships/hyperlink" Target="https://link.springer.com/article/10.1007/s13132-022-00936-9" TargetMode="External"/><Relationship Id="rId97" Type="http://schemas.openxmlformats.org/officeDocument/2006/relationships/hyperlink" Target="https://www.sciencedirect.com/science/article/abs/pii/S1544612319304726?via%3Dihub" TargetMode="External"/><Relationship Id="rId96" Type="http://schemas.openxmlformats.org/officeDocument/2006/relationships/hyperlink" Target="https://www.emerald.com/insight/content/doi/10.1108/EDI-05-2016-0040/full/html" TargetMode="External"/><Relationship Id="rId11" Type="http://schemas.openxmlformats.org/officeDocument/2006/relationships/hyperlink" Target="https://www.researchgate.net/profile/Ankita-Raj-12/publication/362024681_Financial_literacy_among_women_in_kaushambi_An_overview_of_rural_india/links/64a29c0dc41fb852dd49cd31/Financial-literacy-among-women-in-kaushambi-An-overview-of-rural-india.pdf" TargetMode="External"/><Relationship Id="rId99" Type="http://schemas.openxmlformats.org/officeDocument/2006/relationships/hyperlink" Target="https://www.sciencedirect.com/science/article/abs/pii/S0308597X19306645?via%3Dihub" TargetMode="External"/><Relationship Id="rId10" Type="http://schemas.openxmlformats.org/officeDocument/2006/relationships/hyperlink" Target="https://repositorio.ul.pt/bitstream/10451/49314/1/2014_DE2014.pdf" TargetMode="External"/><Relationship Id="rId98" Type="http://schemas.openxmlformats.org/officeDocument/2006/relationships/hyperlink" Target="https://www.emerald.com/insight/content/doi/10.1108/IJBM-08-2017-0175/full/html" TargetMode="External"/><Relationship Id="rId13" Type="http://schemas.openxmlformats.org/officeDocument/2006/relationships/hyperlink" Target="https://www.emerald.com/insight/content/doi/10.1108/AFR-06-2021-0078/full/html?skipTracking=true" TargetMode="External"/><Relationship Id="rId12" Type="http://schemas.openxmlformats.org/officeDocument/2006/relationships/hyperlink" Target="https://academic.oup.com/ej/article-abstract/126/594/1571/5078058?redirectedFrom=PDF&amp;casa_token=zfedQyWLxWAAAAAA:MLcrav0syuDbfHTU0kT7tbCw_ImBqYqs4TR_yiqL68WpqvzwJrTy77S3jKLWdQf0tVlURIaqgB3z_Y3v" TargetMode="External"/><Relationship Id="rId91" Type="http://schemas.openxmlformats.org/officeDocument/2006/relationships/hyperlink" Target="https://www.emerald.com/insight/content/doi/10.1108/IJSSP-12-2019-0262/full/html" TargetMode="External"/><Relationship Id="rId90" Type="http://schemas.openxmlformats.org/officeDocument/2006/relationships/hyperlink" Target="https://www.worldscientific.com/doi/10.1142/S0217590821440057" TargetMode="External"/><Relationship Id="rId93" Type="http://schemas.openxmlformats.org/officeDocument/2006/relationships/hyperlink" Target="https://www.emerald.com/insight/content/doi/10.1108/MF-04-2017-0117/full/html" TargetMode="External"/><Relationship Id="rId92" Type="http://schemas.openxmlformats.org/officeDocument/2006/relationships/hyperlink" Target="https://www.emerald.com/insight/content/doi/10.1108/IJSE-02-2015-0032/full/html" TargetMode="External"/><Relationship Id="rId15" Type="http://schemas.openxmlformats.org/officeDocument/2006/relationships/hyperlink" Target="https://www.tandfonline.com/doi/full/10.1080/09687599.2019.1601069" TargetMode="External"/><Relationship Id="rId14" Type="http://schemas.openxmlformats.org/officeDocument/2006/relationships/hyperlink" Target="https://journals.sagepub.com/doi/10.1177/0192513X211057536" TargetMode="External"/><Relationship Id="rId17" Type="http://schemas.openxmlformats.org/officeDocument/2006/relationships/hyperlink" Target="https://onlinelibrary.wiley.com/doi/10.1111/hsc.12633" TargetMode="External"/><Relationship Id="rId16" Type="http://schemas.openxmlformats.org/officeDocument/2006/relationships/hyperlink" Target="https://link.springer.com/content/pdf/10.1186/s40854-021-00259-9.pdf" TargetMode="External"/><Relationship Id="rId19" Type="http://schemas.openxmlformats.org/officeDocument/2006/relationships/hyperlink" Target="http://i-rep.emu.edu.tr:8080/jspui/handle/11129/4531" TargetMode="External"/><Relationship Id="rId18" Type="http://schemas.openxmlformats.org/officeDocument/2006/relationships/hyperlink" Target="https://www.aejournal.com/ojs/index.php/aej/article/view/342" TargetMode="External"/><Relationship Id="rId84" Type="http://schemas.openxmlformats.org/officeDocument/2006/relationships/hyperlink" Target="https://www.indianjournaloffinance.co.in/index.php/IJF/article/view/148417" TargetMode="External"/><Relationship Id="rId83" Type="http://schemas.openxmlformats.org/officeDocument/2006/relationships/hyperlink" Target="https://www.economics-sociology.eu/?678,en_financial-households%E2%80%99-efficacy-risk-preference-and-saving-behaviour-lessons-from-lower-income-households-in-malaysia" TargetMode="External"/><Relationship Id="rId86" Type="http://schemas.openxmlformats.org/officeDocument/2006/relationships/hyperlink" Target="https://www.indianjournaloffinance.co.in/index.php/IJF/article/view/90799" TargetMode="External"/><Relationship Id="rId85" Type="http://schemas.openxmlformats.org/officeDocument/2006/relationships/hyperlink" Target="https://www.tandfonline.com/doi/full/10.1080/2157930X.2019.1678803" TargetMode="External"/><Relationship Id="rId88" Type="http://schemas.openxmlformats.org/officeDocument/2006/relationships/hyperlink" Target="https://www.emerald.com/insight/content/doi/10.1108/IJSE-10-2021-0633/full/html" TargetMode="External"/><Relationship Id="rId87" Type="http://schemas.openxmlformats.org/officeDocument/2006/relationships/hyperlink" Target="https://journals.sagepub.com/doi/10.1177/21582440221079921" TargetMode="External"/><Relationship Id="rId89" Type="http://schemas.openxmlformats.org/officeDocument/2006/relationships/hyperlink" Target="https://www.emerald.com/insight/content/doi/10.1108/AFR-06-2021-0078/full/html" TargetMode="External"/><Relationship Id="rId80" Type="http://schemas.openxmlformats.org/officeDocument/2006/relationships/hyperlink" Target="https://www.sciencedirect.com/science/article/abs/pii/S0160791X23000581?via%3Dihub" TargetMode="External"/><Relationship Id="rId82" Type="http://schemas.openxmlformats.org/officeDocument/2006/relationships/hyperlink" Target="https://www.sciencedirect.com/science/article/pii/S0378426623001966?via%3Dihub" TargetMode="External"/><Relationship Id="rId81" Type="http://schemas.openxmlformats.org/officeDocument/2006/relationships/hyperlink" Target="https://www.emerald.com/insight/content/doi/10.1108/AFR-03-2019-0027/full/html" TargetMode="External"/><Relationship Id="rId1" Type="http://schemas.openxmlformats.org/officeDocument/2006/relationships/hyperlink" Target="https://www-scopus-com-cimr.knimbus.com/record/display.uri?eid=2-s2.0-85142171106&amp;origin=resultslist&amp;sort=cp-f&amp;src=s&amp;sid=df3d7980cd3d5de03dbb5e3a7567b233&amp;sot=b&amp;sdt=b&amp;cluster=scosrctype%2C%22j%22%2Ct%2Bscolang%2C%22English%22%2Ct&amp;s=TITLE-ABS-KEY%28%22piggy+bank%22+AND+%22literature%22%29&amp;sl=21&amp;sessionSearchId=df3d7980cd3d5de03dbb5e3a7567b233&amp;relpos=1" TargetMode="External"/><Relationship Id="rId2" Type="http://schemas.openxmlformats.org/officeDocument/2006/relationships/hyperlink" Target="https://www.indianjournals.com/ijor.aspx?target=ijor:ajrssh&amp;volume=6&amp;issue=8&amp;article=095" TargetMode="External"/><Relationship Id="rId3" Type="http://schemas.openxmlformats.org/officeDocument/2006/relationships/hyperlink" Target="https://www.frontiersin.org/journals/psychiatry/articles/10.3389/fpsyt.2022.974621/full" TargetMode="External"/><Relationship Id="rId4" Type="http://schemas.openxmlformats.org/officeDocument/2006/relationships/hyperlink" Target="https://www.tandfonline.com/doi/abs/10.1080/14616690600822006" TargetMode="External"/><Relationship Id="rId9" Type="http://schemas.openxmlformats.org/officeDocument/2006/relationships/hyperlink" Target="https://onlinelibrary.wiley.com/doi/10.1111/bld.12348" TargetMode="External"/><Relationship Id="rId5" Type="http://schemas.openxmlformats.org/officeDocument/2006/relationships/hyperlink" Target="https://onlinelibrary.wiley.com/doi/10.1111/hsc.12131" TargetMode="External"/><Relationship Id="rId6" Type="http://schemas.openxmlformats.org/officeDocument/2006/relationships/hyperlink" Target="https://www.emerald.com/insight/content/doi/10.1108/WWOP-07-2014-0019/full/html" TargetMode="External"/><Relationship Id="rId7" Type="http://schemas.openxmlformats.org/officeDocument/2006/relationships/hyperlink" Target="https://www.sciencedirect.com/science/article/abs/pii/S0272775712001136?via%3Dihub" TargetMode="External"/><Relationship Id="rId8" Type="http://schemas.openxmlformats.org/officeDocument/2006/relationships/hyperlink" Target="https://www.emerald.com/insight/content/doi/10.1108/14668201111160723/full/html" TargetMode="External"/><Relationship Id="rId73" Type="http://schemas.openxmlformats.org/officeDocument/2006/relationships/hyperlink" Target="https://onlinelibrary.wiley.com/doi/10.1002/jid.3774" TargetMode="External"/><Relationship Id="rId72" Type="http://schemas.openxmlformats.org/officeDocument/2006/relationships/hyperlink" Target="https://www.cambridge.org/core/journals/journal-of-social-policy/article/abs/financial-inclusion-in-the-digital-banking-age-lessons-from-rural-india/ABE6F79F511DFC98B7E8ED2C3B75626A" TargetMode="External"/><Relationship Id="rId75" Type="http://schemas.openxmlformats.org/officeDocument/2006/relationships/hyperlink" Target="https://archive.conscientiabeam.com/index.php/61/article/view/593" TargetMode="External"/><Relationship Id="rId74" Type="http://schemas.openxmlformats.org/officeDocument/2006/relationships/hyperlink" Target="https://www.ingentaconnect.com/content/asp/asl/2016/00000022/f0020005/art00126" TargetMode="External"/><Relationship Id="rId77" Type="http://schemas.openxmlformats.org/officeDocument/2006/relationships/hyperlink" Target="https://www.tandfonline.com/doi/full/10.1080/1540496X.2022.2043152" TargetMode="External"/><Relationship Id="rId76" Type="http://schemas.openxmlformats.org/officeDocument/2006/relationships/hyperlink" Target="https://www.mdpi.com/2227-7072/8/2/29" TargetMode="External"/><Relationship Id="rId79" Type="http://schemas.openxmlformats.org/officeDocument/2006/relationships/hyperlink" Target="https://www.tandfonline.com/doi/full/10.1080/13547860.2020.1849938" TargetMode="External"/><Relationship Id="rId78" Type="http://schemas.openxmlformats.org/officeDocument/2006/relationships/hyperlink" Target="https://www.sciencedirect.com/science/article/abs/pii/S0927538X23001427?via%3Dihub" TargetMode="External"/><Relationship Id="rId71" Type="http://schemas.openxmlformats.org/officeDocument/2006/relationships/hyperlink" Target="https://www.tandfonline.com/doi/full/10.1080/23311886.2023.2225829" TargetMode="External"/><Relationship Id="rId70" Type="http://schemas.openxmlformats.org/officeDocument/2006/relationships/hyperlink" Target="https://www.sciencedirect.com/science/article/abs/pii/S0743016722002236?via%3Dihub" TargetMode="External"/><Relationship Id="rId62" Type="http://schemas.openxmlformats.org/officeDocument/2006/relationships/hyperlink" Target="https://www.researchgate.net/profile/Hussaini-Suleiman/publication/364118228_Knowledge_ICKHI_2021_Management_in_Higher_Education_Institutions_Volume_-_II/links/633ae0b8ff870c55cef84860/Knowledge-ICKHI-2021-Management-in-Higher-Education-Institutions-Volume-II.pdf" TargetMode="External"/><Relationship Id="rId61" Type="http://schemas.openxmlformats.org/officeDocument/2006/relationships/hyperlink" Target="https://www.jstor.org/stable/pdf/24480172.pdf?casa_token=H1Y90JprNLIAAAAA:vhcg-Dy8_7Ku2avBpCQ88y1UoVjTSftsGzq1OpNb1f7KH_6yltjDSvQMbJdulU9bZwDIsQYOMF8O9Ow1-0-pGstWAyZEW9VD7neWrMJwZGGG8EkpcSiUzQ" TargetMode="External"/><Relationship Id="rId64" Type="http://schemas.openxmlformats.org/officeDocument/2006/relationships/hyperlink" Target="https://www.tandfonline.com/doi/full/10.1080/23322039.2023.2230725" TargetMode="External"/><Relationship Id="rId63" Type="http://schemas.openxmlformats.org/officeDocument/2006/relationships/hyperlink" Target="https://www.taylorfrancis.com/chapters/edit/10.4324/9781003025221-21/fintech-financial-literacy-financial-education-peter-morgan" TargetMode="External"/><Relationship Id="rId66" Type="http://schemas.openxmlformats.org/officeDocument/2006/relationships/hyperlink" Target="https://link.springer.com/article/10.1007/s40953-020-00228-6" TargetMode="External"/><Relationship Id="rId65" Type="http://schemas.openxmlformats.org/officeDocument/2006/relationships/hyperlink" Target="https://link.springer.com/article/10.1007/s11205-023-03298-0" TargetMode="External"/><Relationship Id="rId68" Type="http://schemas.openxmlformats.org/officeDocument/2006/relationships/hyperlink" Target="https://onlinelibrary.wiley.com/doi/10.1111/dech.12627" TargetMode="External"/><Relationship Id="rId67" Type="http://schemas.openxmlformats.org/officeDocument/2006/relationships/hyperlink" Target="https://www.indianjournaloffinance.co.in/index.php/IJF/article/view/106878" TargetMode="External"/><Relationship Id="rId60" Type="http://schemas.openxmlformats.org/officeDocument/2006/relationships/hyperlink" Target="https://www.sciencedirect.com/science/article/abs/pii/S2210656113000615" TargetMode="External"/><Relationship Id="rId69" Type="http://schemas.openxmlformats.org/officeDocument/2006/relationships/hyperlink" Target="https://www.tandfonline.com/doi/full/10.1080/23322039.2022.2131230" TargetMode="External"/><Relationship Id="rId51" Type="http://schemas.openxmlformats.org/officeDocument/2006/relationships/hyperlink" Target="https://journals.sagepub.com/doi/pdf/10.1177/21582440221079921" TargetMode="External"/><Relationship Id="rId50" Type="http://schemas.openxmlformats.org/officeDocument/2006/relationships/hyperlink" Target="https://www.emerald.com/insight/content/doi/10.1108/MF-04-2017-0117/full/html?skipTracking=true" TargetMode="External"/><Relationship Id="rId53" Type="http://schemas.openxmlformats.org/officeDocument/2006/relationships/hyperlink" Target="https://nru.uncst.go.ug/xmlui/bitstream/handle/123456789/2082/Social%20capital%20mediator%20of.pdf?sequence=1" TargetMode="External"/><Relationship Id="rId52" Type="http://schemas.openxmlformats.org/officeDocument/2006/relationships/hyperlink" Target="https://www.tandfonline.com/doi/pdf/10.1080/15228916.2016.1117382?casa_token=syzqcbWugUIAAAAA:l9nL8MCHegLpe9HBUjEBIV2yAHkaTujjacHLIl2DcTPbhcvZwvhTTrmLiTC-feWUpI47I7m3wVoBOnskWXU" TargetMode="External"/><Relationship Id="rId55" Type="http://schemas.openxmlformats.org/officeDocument/2006/relationships/hyperlink" Target="https://www.shram.org/uploadFiles/20180115022204.pdf" TargetMode="External"/><Relationship Id="rId54" Type="http://schemas.openxmlformats.org/officeDocument/2006/relationships/hyperlink" Target="https://www.tandfonline.com/doi/pdf/10.1080/23322039.2020.1761274" TargetMode="External"/><Relationship Id="rId57" Type="http://schemas.openxmlformats.org/officeDocument/2006/relationships/hyperlink" Target="http://www.pbr.co.in/2016/2016_month/October/11.pdf" TargetMode="External"/><Relationship Id="rId56" Type="http://schemas.openxmlformats.org/officeDocument/2006/relationships/hyperlink" Target="https://www.researchgate.net/profile/Deon-Tustin-2/publication/228661817_An_impact_assessment_of_a_prototype_financial_literacy_flagship_programme_in_a_rural_South_African_setting/links/564ef0a008aeafc2aab29c5e/An-impact-assessment-of-a-prototype-financial-literacy-flagship-programme-in-a-rural-South-African-setting.pdf" TargetMode="External"/><Relationship Id="rId59" Type="http://schemas.openxmlformats.org/officeDocument/2006/relationships/hyperlink" Target="https://www.researchgate.net/profile/Abdul-Np/publication/350079499_Determinants_of_financial_literacy_in_rural_India_A_study_of_Aligarh_district/links/6245b74821077329f2e48d23/Determinants-of-financial-literacy-in-rural-India-A-study-of-Aligarh-district.pdf?origin=journalDetail&amp;_tp=eyJwYWdlIjoiam91cm5hbERldGFpbCJ9" TargetMode="External"/><Relationship Id="rId58" Type="http://schemas.openxmlformats.org/officeDocument/2006/relationships/hyperlink" Target="https://search.informit.org/doi/pdf/10.3316/informit.08175992210657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cols>
    <col customWidth="1" min="1" max="1" width="13.5"/>
    <col customWidth="1" min="2" max="2" width="18.63"/>
    <col customWidth="1" min="3" max="3" width="5.38"/>
  </cols>
  <sheetData>
    <row r="1">
      <c r="A1" s="1" t="s">
        <v>0</v>
      </c>
      <c r="B1" s="1" t="s">
        <v>1</v>
      </c>
      <c r="C1" s="1" t="s">
        <v>2</v>
      </c>
    </row>
    <row r="2">
      <c r="A2" s="2" t="s">
        <v>3</v>
      </c>
      <c r="B2" s="3" t="str">
        <f>HYPERLINK("https://docs.google.com/spreadsheets/d/1BVN6BPjYrWf3oGwxSPEzDxqx3NzjYVYj75uk5QuV31Y/edit#gid=1450974806","LR Gullak")</f>
        <v>LR Gullak</v>
      </c>
    </row>
    <row r="3">
      <c r="A3" s="2" t="s">
        <v>3</v>
      </c>
      <c r="B3" s="3" t="str">
        <f>HYPERLINK("https://docs.google.com/spreadsheets/d/1BVN6BPjYrWf3oGwxSPEzDxqx3NzjYVYj75uk5QuV31Y/edit#gid=604845545","A2:Models")</f>
        <v>A2:Models</v>
      </c>
    </row>
    <row r="4">
      <c r="A4" s="2" t="s">
        <v>3</v>
      </c>
      <c r="B4" s="3" t="str">
        <f>HYPERLINK("https://docs.google.com/spreadsheets/d/1BVN6BPjYrWf3oGwxSPEzDxqx3NzjYVYj75uk5QuV31Y/edit#gid=948792900","A2:Hypotheses")</f>
        <v>A2:Hypotheses</v>
      </c>
    </row>
    <row r="5">
      <c r="A5" s="2" t="s">
        <v>3</v>
      </c>
      <c r="B5" s="3" t="str">
        <f>HYPERLINK("https://docs.google.com/spreadsheets/d/1BVN6BPjYrWf3oGwxSPEzDxqx3NzjYVYj75uk5QuV31Y/edit#gid=940478844","A2:Key Elements")</f>
        <v>A2:Key Elements</v>
      </c>
    </row>
    <row r="6">
      <c r="A6" s="2" t="s">
        <v>3</v>
      </c>
      <c r="B6" s="3" t="str">
        <f>HYPERLINK("https://docs.google.com/spreadsheets/d/1BVN6BPjYrWf3oGwxSPEzDxqx3NzjYVYj75uk5QuV31Y/edit#gid=1618425124","A2:Items")</f>
        <v>A2:Items</v>
      </c>
    </row>
    <row r="7">
      <c r="A7" s="2" t="s">
        <v>3</v>
      </c>
      <c r="B7" s="3" t="str">
        <f>HYPERLINK("https://docs.google.com/spreadsheets/d/1BVN6BPjYrWf3oGwxSPEzDxqx3NzjYVYj75uk5QuV31Y/edit#gid=2056491338","A1:Questionnaire ")</f>
        <v>A1:Questionnaire </v>
      </c>
    </row>
    <row r="8">
      <c r="A8" s="2" t="s">
        <v>3</v>
      </c>
      <c r="B8" s="3" t="str">
        <f>HYPERLINK("https://docs.google.com/spreadsheets/d/1BVN6BPjYrWf3oGwxSPEzDxqx3NzjYVYj75uk5QuV31Y/edit#gid=1237658590","A1:Latest Questionnaire ")</f>
        <v>A1:Latest Questionnaire </v>
      </c>
    </row>
    <row r="9">
      <c r="A9" s="2" t="s">
        <v>3</v>
      </c>
      <c r="B9" s="3" t="str">
        <f>HYPERLINK("https://docs.google.com/spreadsheets/d/1BVN6BPjYrWf3oGwxSPEzDxqx3NzjYVYj75uk5QuV31Y/edit#gid=624608570","A1:Scale")</f>
        <v>A1:Scale</v>
      </c>
    </row>
    <row r="10">
      <c r="A10" s="2" t="s">
        <v>3</v>
      </c>
      <c r="B10" s="3" t="str">
        <f>HYPERLINK("https://docs.google.com/spreadsheets/d/1BVN6BPjYrWf3oGwxSPEzDxqx3NzjYVYj75uk5QuV31Y/edit#gid=1833403106","A1:Expert judges")</f>
        <v>A1:Expert judges</v>
      </c>
    </row>
  </sheetData>
  <conditionalFormatting sqref="A2">
    <cfRule type="cellIs" dxfId="0" priority="1" stopIfTrue="1" operator="equal">
      <formula>"Obsolete"</formula>
    </cfRule>
  </conditionalFormatting>
  <conditionalFormatting sqref="A2">
    <cfRule type="cellIs" dxfId="1" priority="2" stopIfTrue="1" operator="equal">
      <formula>"Current"</formula>
    </cfRule>
  </conditionalFormatting>
  <conditionalFormatting sqref="A3">
    <cfRule type="cellIs" dxfId="0" priority="3" stopIfTrue="1" operator="equal">
      <formula>"Obsolete"</formula>
    </cfRule>
  </conditionalFormatting>
  <conditionalFormatting sqref="A3">
    <cfRule type="cellIs" dxfId="1" priority="4" stopIfTrue="1" operator="equal">
      <formula>"Current"</formula>
    </cfRule>
  </conditionalFormatting>
  <conditionalFormatting sqref="A4">
    <cfRule type="cellIs" dxfId="0" priority="5" stopIfTrue="1" operator="equal">
      <formula>"Obsolete"</formula>
    </cfRule>
  </conditionalFormatting>
  <conditionalFormatting sqref="A4">
    <cfRule type="cellIs" dxfId="1" priority="6" stopIfTrue="1" operator="equal">
      <formula>"Current"</formula>
    </cfRule>
  </conditionalFormatting>
  <conditionalFormatting sqref="A5">
    <cfRule type="cellIs" dxfId="0" priority="7" stopIfTrue="1" operator="equal">
      <formula>"Obsolete"</formula>
    </cfRule>
  </conditionalFormatting>
  <conditionalFormatting sqref="A5">
    <cfRule type="cellIs" dxfId="1" priority="8" stopIfTrue="1" operator="equal">
      <formula>"Current"</formula>
    </cfRule>
  </conditionalFormatting>
  <conditionalFormatting sqref="A6">
    <cfRule type="cellIs" dxfId="0" priority="9" stopIfTrue="1" operator="equal">
      <formula>"Obsolete"</formula>
    </cfRule>
  </conditionalFormatting>
  <conditionalFormatting sqref="A6">
    <cfRule type="cellIs" dxfId="1" priority="10" stopIfTrue="1" operator="equal">
      <formula>"Current"</formula>
    </cfRule>
  </conditionalFormatting>
  <conditionalFormatting sqref="A7:A10">
    <cfRule type="cellIs" dxfId="0" priority="11" stopIfTrue="1" operator="equal">
      <formula>"Obsolete"</formula>
    </cfRule>
  </conditionalFormatting>
  <conditionalFormatting sqref="A7:A10">
    <cfRule type="cellIs" dxfId="1" priority="12" stopIfTrue="1" operator="equal">
      <formula>"Current"</formula>
    </cfRule>
  </conditionalFormatting>
  <conditionalFormatting sqref="A6">
    <cfRule type="cellIs" dxfId="0" priority="13" stopIfTrue="1" operator="equal">
      <formula>"Obsolete"</formula>
    </cfRule>
  </conditionalFormatting>
  <conditionalFormatting sqref="A6">
    <cfRule type="cellIs" dxfId="1" priority="14" stopIfTrue="1" operator="equal">
      <formula>"Current"</formula>
    </cfRule>
  </conditionalFormatting>
  <conditionalFormatting sqref="A7:A10">
    <cfRule type="cellIs" dxfId="0" priority="15" stopIfTrue="1" operator="equal">
      <formula>"Obsolete"</formula>
    </cfRule>
  </conditionalFormatting>
  <conditionalFormatting sqref="A7:A10">
    <cfRule type="cellIs" dxfId="1" priority="16" stopIfTrue="1" operator="equal">
      <formula>"Current"</formula>
    </cfRule>
  </conditionalFormatting>
  <conditionalFormatting sqref="A6">
    <cfRule type="cellIs" dxfId="0" priority="17" stopIfTrue="1" operator="equal">
      <formula>"Obsolete"</formula>
    </cfRule>
  </conditionalFormatting>
  <conditionalFormatting sqref="A6">
    <cfRule type="cellIs" dxfId="1" priority="18" stopIfTrue="1" operator="equal">
      <formula>"Current"</formula>
    </cfRule>
  </conditionalFormatting>
  <conditionalFormatting sqref="A7:A10">
    <cfRule type="cellIs" dxfId="0" priority="19" stopIfTrue="1" operator="equal">
      <formula>"Obsolete"</formula>
    </cfRule>
  </conditionalFormatting>
  <conditionalFormatting sqref="A7:A10">
    <cfRule type="cellIs" dxfId="1" priority="20" stopIfTrue="1" operator="equal">
      <formula>"Current"</formula>
    </cfRule>
  </conditionalFormatting>
  <conditionalFormatting sqref="A6">
    <cfRule type="cellIs" dxfId="0" priority="21" stopIfTrue="1" operator="equal">
      <formula>"Obsolete"</formula>
    </cfRule>
  </conditionalFormatting>
  <conditionalFormatting sqref="A6">
    <cfRule type="cellIs" dxfId="1" priority="22" stopIfTrue="1" operator="equal">
      <formula>"Current"</formula>
    </cfRule>
  </conditionalFormatting>
  <conditionalFormatting sqref="A7:A10">
    <cfRule type="cellIs" dxfId="0" priority="23" stopIfTrue="1" operator="equal">
      <formula>"Obsolete"</formula>
    </cfRule>
  </conditionalFormatting>
  <conditionalFormatting sqref="A7:A10">
    <cfRule type="cellIs" dxfId="1" priority="24" stopIfTrue="1" operator="equal">
      <formula>"Current"</formula>
    </cfRule>
  </conditionalFormatting>
  <conditionalFormatting sqref="A6">
    <cfRule type="cellIs" dxfId="0" priority="25" stopIfTrue="1" operator="equal">
      <formula>"Obsolete"</formula>
    </cfRule>
  </conditionalFormatting>
  <conditionalFormatting sqref="A6">
    <cfRule type="cellIs" dxfId="1" priority="26" stopIfTrue="1" operator="equal">
      <formula>"Current"</formula>
    </cfRule>
  </conditionalFormatting>
  <conditionalFormatting sqref="A7:A10">
    <cfRule type="cellIs" dxfId="0" priority="27" stopIfTrue="1" operator="equal">
      <formula>"Obsolete"</formula>
    </cfRule>
  </conditionalFormatting>
  <conditionalFormatting sqref="A7:A10">
    <cfRule type="cellIs" dxfId="1" priority="28" stopIfTrue="1" operator="equal">
      <formula>"Current"</formula>
    </cfRule>
  </conditionalFormatting>
  <conditionalFormatting sqref="A6">
    <cfRule type="cellIs" dxfId="0" priority="29" stopIfTrue="1" operator="equal">
      <formula>"Obsolete"</formula>
    </cfRule>
  </conditionalFormatting>
  <conditionalFormatting sqref="A6">
    <cfRule type="cellIs" dxfId="1" priority="30" stopIfTrue="1" operator="equal">
      <formula>"Current"</formula>
    </cfRule>
  </conditionalFormatting>
  <conditionalFormatting sqref="A7:A10">
    <cfRule type="cellIs" dxfId="0" priority="31" stopIfTrue="1" operator="equal">
      <formula>"Obsolete"</formula>
    </cfRule>
  </conditionalFormatting>
  <conditionalFormatting sqref="A7:A10">
    <cfRule type="cellIs" dxfId="1" priority="32" stopIfTrue="1" operator="equal">
      <formula>"Current"</formula>
    </cfRule>
  </conditionalFormatting>
  <conditionalFormatting sqref="A6">
    <cfRule type="cellIs" dxfId="0" priority="33" stopIfTrue="1" operator="equal">
      <formula>"Obsolete"</formula>
    </cfRule>
  </conditionalFormatting>
  <conditionalFormatting sqref="A6">
    <cfRule type="cellIs" dxfId="1" priority="34" stopIfTrue="1" operator="equal">
      <formula>"Current"</formula>
    </cfRule>
  </conditionalFormatting>
  <conditionalFormatting sqref="A7:A10">
    <cfRule type="cellIs" dxfId="0" priority="35" stopIfTrue="1" operator="equal">
      <formula>"Obsolete"</formula>
    </cfRule>
  </conditionalFormatting>
  <conditionalFormatting sqref="A7:A10">
    <cfRule type="cellIs" dxfId="1" priority="36" stopIfTrue="1" operator="equal">
      <formula>"Current"</formula>
    </cfRule>
  </conditionalFormatting>
  <conditionalFormatting sqref="A6">
    <cfRule type="cellIs" dxfId="0" priority="37" stopIfTrue="1" operator="equal">
      <formula>"Obsolete"</formula>
    </cfRule>
  </conditionalFormatting>
  <conditionalFormatting sqref="A6">
    <cfRule type="cellIs" dxfId="1" priority="38" stopIfTrue="1" operator="equal">
      <formula>"Current"</formula>
    </cfRule>
  </conditionalFormatting>
  <conditionalFormatting sqref="A7:A10">
    <cfRule type="cellIs" dxfId="0" priority="39" stopIfTrue="1" operator="equal">
      <formula>"Obsolete"</formula>
    </cfRule>
  </conditionalFormatting>
  <conditionalFormatting sqref="A7:A10">
    <cfRule type="cellIs" dxfId="1" priority="40" stopIfTrue="1" operator="equal">
      <formula>"Current"</formula>
    </cfRule>
  </conditionalFormatting>
  <conditionalFormatting sqref="A6">
    <cfRule type="cellIs" dxfId="0" priority="41" stopIfTrue="1" operator="equal">
      <formula>"Obsolete"</formula>
    </cfRule>
  </conditionalFormatting>
  <conditionalFormatting sqref="A6">
    <cfRule type="cellIs" dxfId="1" priority="42" stopIfTrue="1" operator="equal">
      <formula>"Current"</formula>
    </cfRule>
  </conditionalFormatting>
  <conditionalFormatting sqref="A7:A10">
    <cfRule type="cellIs" dxfId="0" priority="43" stopIfTrue="1" operator="equal">
      <formula>"Obsolete"</formula>
    </cfRule>
  </conditionalFormatting>
  <conditionalFormatting sqref="A7:A10">
    <cfRule type="cellIs" dxfId="1" priority="44" stopIfTrue="1" operator="equal">
      <formula>"Current"</formula>
    </cfRule>
  </conditionalFormatting>
  <conditionalFormatting sqref="A6">
    <cfRule type="cellIs" dxfId="0" priority="45" stopIfTrue="1" operator="equal">
      <formula>"Obsolete"</formula>
    </cfRule>
  </conditionalFormatting>
  <conditionalFormatting sqref="A6">
    <cfRule type="cellIs" dxfId="1" priority="46" stopIfTrue="1" operator="equal">
      <formula>"Current"</formula>
    </cfRule>
  </conditionalFormatting>
  <conditionalFormatting sqref="A7:A10">
    <cfRule type="cellIs" dxfId="0" priority="47" stopIfTrue="1" operator="equal">
      <formula>"Obsolete"</formula>
    </cfRule>
  </conditionalFormatting>
  <conditionalFormatting sqref="A7:A10">
    <cfRule type="cellIs" dxfId="1" priority="48" stopIfTrue="1" operator="equal">
      <formula>"Current"</formula>
    </cfRule>
  </conditionalFormatting>
  <conditionalFormatting sqref="A6">
    <cfRule type="cellIs" dxfId="0" priority="49" stopIfTrue="1" operator="equal">
      <formula>"Obsolete"</formula>
    </cfRule>
  </conditionalFormatting>
  <conditionalFormatting sqref="A6">
    <cfRule type="cellIs" dxfId="1" priority="50" stopIfTrue="1" operator="equal">
      <formula>"Current"</formula>
    </cfRule>
  </conditionalFormatting>
  <conditionalFormatting sqref="A7:A10">
    <cfRule type="cellIs" dxfId="0" priority="51" stopIfTrue="1" operator="equal">
      <formula>"Obsolete"</formula>
    </cfRule>
  </conditionalFormatting>
  <conditionalFormatting sqref="A7:A10">
    <cfRule type="cellIs" dxfId="1" priority="52" stopIfTrue="1" operator="equal">
      <formula>"Current"</formula>
    </cfRule>
  </conditionalFormatting>
  <conditionalFormatting sqref="A6">
    <cfRule type="cellIs" dxfId="0" priority="53" stopIfTrue="1" operator="equal">
      <formula>"Obsolete"</formula>
    </cfRule>
  </conditionalFormatting>
  <conditionalFormatting sqref="A6">
    <cfRule type="cellIs" dxfId="1" priority="54" stopIfTrue="1" operator="equal">
      <formula>"Current"</formula>
    </cfRule>
  </conditionalFormatting>
  <conditionalFormatting sqref="A7:A10">
    <cfRule type="cellIs" dxfId="0" priority="55" stopIfTrue="1" operator="equal">
      <formula>"Obsolete"</formula>
    </cfRule>
  </conditionalFormatting>
  <conditionalFormatting sqref="A7:A10">
    <cfRule type="cellIs" dxfId="1" priority="56" stopIfTrue="1" operator="equal">
      <formula>"Current"</formula>
    </cfRule>
  </conditionalFormatting>
  <conditionalFormatting sqref="A8:A10">
    <cfRule type="cellIs" dxfId="0" priority="57" stopIfTrue="1" operator="equal">
      <formula>"Obsolete"</formula>
    </cfRule>
  </conditionalFormatting>
  <conditionalFormatting sqref="A8:A10">
    <cfRule type="cellIs" dxfId="1" priority="58" stopIfTrue="1" operator="equal">
      <formula>"Current"</formula>
    </cfRule>
  </conditionalFormatting>
  <conditionalFormatting sqref="A9:A10">
    <cfRule type="cellIs" dxfId="0" priority="59" stopIfTrue="1" operator="equal">
      <formula>"Obsolete"</formula>
    </cfRule>
  </conditionalFormatting>
  <conditionalFormatting sqref="A9:A10">
    <cfRule type="cellIs" dxfId="1" priority="60" stopIfTrue="1" operator="equal">
      <formula>"Current"</formula>
    </cfRule>
  </conditionalFormatting>
  <conditionalFormatting sqref="A8">
    <cfRule type="cellIs" dxfId="0" priority="61" stopIfTrue="1" operator="equal">
      <formula>"Obsolete"</formula>
    </cfRule>
  </conditionalFormatting>
  <conditionalFormatting sqref="A8">
    <cfRule type="cellIs" dxfId="1" priority="62" stopIfTrue="1" operator="equal">
      <formula>"Current"</formula>
    </cfRule>
  </conditionalFormatting>
  <conditionalFormatting sqref="A9:A10">
    <cfRule type="cellIs" dxfId="0" priority="63" stopIfTrue="1" operator="equal">
      <formula>"Obsolete"</formula>
    </cfRule>
  </conditionalFormatting>
  <conditionalFormatting sqref="A9:A10">
    <cfRule type="cellIs" dxfId="1" priority="64" stopIfTrue="1" operator="equal">
      <formula>"Current"</formula>
    </cfRule>
  </conditionalFormatting>
  <conditionalFormatting sqref="A10">
    <cfRule type="cellIs" dxfId="0" priority="65" stopIfTrue="1" operator="equal">
      <formula>"Obsolete"</formula>
    </cfRule>
  </conditionalFormatting>
  <conditionalFormatting sqref="A10">
    <cfRule type="cellIs" dxfId="1" priority="66" stopIfTrue="1" operator="equal">
      <formula>"Current"</formula>
    </cfRule>
  </conditionalFormatting>
  <conditionalFormatting sqref="A10">
    <cfRule type="cellIs" dxfId="0" priority="67" stopIfTrue="1" operator="equal">
      <formula>"Obsolete"</formula>
    </cfRule>
  </conditionalFormatting>
  <conditionalFormatting sqref="A10">
    <cfRule type="cellIs" dxfId="1" priority="68" stopIfTrue="1" operator="equal">
      <formula>"Current"</formula>
    </cfRule>
  </conditionalFormatting>
  <conditionalFormatting sqref="A10">
    <cfRule type="cellIs" dxfId="0" priority="69" stopIfTrue="1" operator="equal">
      <formula>"Obsolete"</formula>
    </cfRule>
  </conditionalFormatting>
  <conditionalFormatting sqref="A10">
    <cfRule type="cellIs" dxfId="1" priority="70" stopIfTrue="1" operator="equal">
      <formula>"Current"</formula>
    </cfRule>
  </conditionalFormatting>
  <conditionalFormatting sqref="A10">
    <cfRule type="cellIs" dxfId="0" priority="71" stopIfTrue="1" operator="equal">
      <formula>"Obsolete"</formula>
    </cfRule>
  </conditionalFormatting>
  <conditionalFormatting sqref="A10">
    <cfRule type="cellIs" dxfId="1" priority="72" stopIfTrue="1" operator="equal">
      <formula>"Current"</formula>
    </cfRule>
  </conditionalFormatting>
  <dataValidations>
    <dataValidation type="list" allowBlank="1" showErrorMessage="1" sqref="A2:A10">
      <formula1>"Obsolete,Current"</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2" width="35.13"/>
    <col customWidth="1" min="3" max="3" width="3.5"/>
    <col customWidth="1" min="4" max="4" width="65.25"/>
  </cols>
  <sheetData>
    <row r="1">
      <c r="A1" s="22" t="s">
        <v>450</v>
      </c>
      <c r="B1" s="22" t="s">
        <v>451</v>
      </c>
      <c r="C1" s="23"/>
      <c r="D1" s="22" t="s">
        <v>452</v>
      </c>
      <c r="E1" s="22" t="s">
        <v>453</v>
      </c>
    </row>
    <row r="2">
      <c r="A2" s="24" t="s">
        <v>454</v>
      </c>
      <c r="B2" s="25"/>
      <c r="C2" s="25"/>
      <c r="D2" s="25"/>
      <c r="E2" s="25"/>
    </row>
    <row r="3">
      <c r="A3" s="26" t="s">
        <v>455</v>
      </c>
      <c r="B3" s="23"/>
      <c r="C3" s="23"/>
      <c r="D3" s="23"/>
      <c r="E3" s="23"/>
    </row>
    <row r="4">
      <c r="A4" s="27" t="s">
        <v>456</v>
      </c>
      <c r="B4" s="27" t="s">
        <v>457</v>
      </c>
      <c r="C4" s="28" t="b">
        <v>1</v>
      </c>
      <c r="D4" s="27" t="s">
        <v>458</v>
      </c>
      <c r="E4" s="27" t="s">
        <v>459</v>
      </c>
    </row>
    <row r="5">
      <c r="A5" s="27" t="s">
        <v>460</v>
      </c>
      <c r="B5" s="27" t="s">
        <v>461</v>
      </c>
      <c r="C5" s="28" t="b">
        <v>1</v>
      </c>
      <c r="D5" s="27" t="s">
        <v>462</v>
      </c>
      <c r="E5" s="27" t="s">
        <v>463</v>
      </c>
    </row>
    <row r="6">
      <c r="A6" s="26" t="s">
        <v>464</v>
      </c>
      <c r="B6" s="23"/>
      <c r="C6" s="23"/>
      <c r="D6" s="23"/>
      <c r="E6" s="23"/>
    </row>
    <row r="7">
      <c r="A7" s="27" t="s">
        <v>465</v>
      </c>
      <c r="B7" s="27" t="s">
        <v>466</v>
      </c>
      <c r="C7" s="28" t="b">
        <v>0</v>
      </c>
      <c r="D7" s="27" t="s">
        <v>467</v>
      </c>
      <c r="E7" s="27" t="s">
        <v>468</v>
      </c>
    </row>
    <row r="8">
      <c r="A8" s="27" t="s">
        <v>469</v>
      </c>
      <c r="B8" s="27" t="s">
        <v>470</v>
      </c>
      <c r="C8" s="28" t="b">
        <v>0</v>
      </c>
      <c r="D8" s="27" t="s">
        <v>471</v>
      </c>
      <c r="E8" s="27" t="s">
        <v>472</v>
      </c>
    </row>
    <row r="9">
      <c r="A9" s="24" t="s">
        <v>473</v>
      </c>
      <c r="B9" s="25"/>
      <c r="C9" s="25"/>
      <c r="D9" s="25"/>
      <c r="E9" s="25"/>
    </row>
    <row r="10">
      <c r="A10" s="26" t="s">
        <v>474</v>
      </c>
      <c r="B10" s="23"/>
      <c r="C10" s="23"/>
      <c r="D10" s="23"/>
      <c r="E10" s="23"/>
    </row>
    <row r="11">
      <c r="A11" s="27" t="s">
        <v>475</v>
      </c>
      <c r="B11" s="27" t="s">
        <v>476</v>
      </c>
      <c r="C11" s="28" t="b">
        <v>0</v>
      </c>
      <c r="D11" s="27" t="s">
        <v>477</v>
      </c>
      <c r="E11" s="27" t="s">
        <v>478</v>
      </c>
    </row>
    <row r="12">
      <c r="A12" s="26" t="s">
        <v>479</v>
      </c>
      <c r="B12" s="23"/>
      <c r="C12" s="23"/>
      <c r="D12" s="23"/>
      <c r="E12" s="23"/>
    </row>
    <row r="13">
      <c r="A13" s="27" t="s">
        <v>480</v>
      </c>
      <c r="B13" s="27" t="s">
        <v>481</v>
      </c>
      <c r="C13" s="28" t="b">
        <v>0</v>
      </c>
      <c r="D13" s="27" t="s">
        <v>482</v>
      </c>
      <c r="E13" s="27" t="s">
        <v>483</v>
      </c>
    </row>
    <row r="14">
      <c r="A14" s="27" t="s">
        <v>484</v>
      </c>
      <c r="B14" s="27" t="s">
        <v>485</v>
      </c>
      <c r="C14" s="28" t="b">
        <v>0</v>
      </c>
      <c r="D14" s="27" t="s">
        <v>486</v>
      </c>
      <c r="E14" s="27" t="s">
        <v>487</v>
      </c>
    </row>
    <row r="15">
      <c r="A15" s="27" t="s">
        <v>488</v>
      </c>
      <c r="B15" s="27" t="s">
        <v>489</v>
      </c>
      <c r="C15" s="28" t="b">
        <v>0</v>
      </c>
      <c r="D15" s="27" t="s">
        <v>490</v>
      </c>
      <c r="E15" s="27" t="s">
        <v>491</v>
      </c>
    </row>
    <row r="16">
      <c r="A16" s="26" t="s">
        <v>492</v>
      </c>
      <c r="B16" s="23"/>
      <c r="C16" s="23"/>
      <c r="D16" s="23"/>
      <c r="E16" s="23"/>
    </row>
    <row r="17">
      <c r="A17" s="27" t="s">
        <v>493</v>
      </c>
      <c r="B17" s="27" t="s">
        <v>494</v>
      </c>
      <c r="C17" s="28" t="b">
        <v>0</v>
      </c>
      <c r="D17" s="27" t="s">
        <v>495</v>
      </c>
      <c r="E17" s="27" t="s">
        <v>496</v>
      </c>
    </row>
    <row r="18">
      <c r="A18" s="27" t="s">
        <v>497</v>
      </c>
      <c r="B18" s="27" t="s">
        <v>498</v>
      </c>
      <c r="C18" s="28" t="b">
        <v>0</v>
      </c>
      <c r="D18" s="27" t="s">
        <v>499</v>
      </c>
      <c r="E18" s="27" t="s">
        <v>500</v>
      </c>
    </row>
    <row r="19">
      <c r="A19" s="27" t="s">
        <v>501</v>
      </c>
      <c r="B19" s="27" t="s">
        <v>502</v>
      </c>
      <c r="C19" s="28" t="b">
        <v>0</v>
      </c>
      <c r="D19" s="27" t="s">
        <v>503</v>
      </c>
      <c r="E19" s="27" t="s">
        <v>504</v>
      </c>
    </row>
    <row r="20">
      <c r="A20" s="27" t="s">
        <v>505</v>
      </c>
      <c r="B20" s="27" t="s">
        <v>506</v>
      </c>
      <c r="C20" s="28" t="b">
        <v>0</v>
      </c>
      <c r="D20" s="27" t="s">
        <v>507</v>
      </c>
      <c r="E20" s="27" t="s">
        <v>508</v>
      </c>
    </row>
    <row r="21">
      <c r="A21" s="27" t="s">
        <v>509</v>
      </c>
      <c r="B21" s="27" t="s">
        <v>510</v>
      </c>
      <c r="C21" s="28" t="b">
        <v>0</v>
      </c>
      <c r="D21" s="27" t="s">
        <v>511</v>
      </c>
      <c r="E21" s="27" t="s">
        <v>512</v>
      </c>
    </row>
    <row r="22">
      <c r="A22" s="26" t="s">
        <v>513</v>
      </c>
      <c r="B22" s="23"/>
      <c r="C22" s="23"/>
      <c r="D22" s="23"/>
      <c r="E22" s="23"/>
    </row>
    <row r="23">
      <c r="A23" s="27" t="s">
        <v>514</v>
      </c>
      <c r="B23" s="27" t="s">
        <v>515</v>
      </c>
      <c r="C23" s="28" t="b">
        <v>0</v>
      </c>
      <c r="D23" s="27" t="s">
        <v>516</v>
      </c>
      <c r="E23" s="27" t="s">
        <v>517</v>
      </c>
    </row>
    <row r="24">
      <c r="A24" s="24" t="s">
        <v>518</v>
      </c>
      <c r="B24" s="25"/>
      <c r="C24" s="25"/>
      <c r="D24" s="25"/>
      <c r="E24" s="25"/>
    </row>
    <row r="25">
      <c r="A25" s="26" t="s">
        <v>519</v>
      </c>
      <c r="B25" s="23"/>
      <c r="C25" s="23"/>
      <c r="D25" s="23"/>
      <c r="E25" s="23"/>
    </row>
    <row r="26">
      <c r="A26" s="27" t="s">
        <v>520</v>
      </c>
      <c r="B26" s="27" t="s">
        <v>521</v>
      </c>
      <c r="C26" s="28" t="b">
        <v>0</v>
      </c>
      <c r="D26" s="27" t="s">
        <v>522</v>
      </c>
      <c r="E26" s="27" t="s">
        <v>523</v>
      </c>
    </row>
    <row r="27">
      <c r="A27" s="27" t="s">
        <v>524</v>
      </c>
      <c r="B27" s="27" t="s">
        <v>525</v>
      </c>
      <c r="C27" s="28" t="b">
        <v>0</v>
      </c>
      <c r="D27" s="27" t="s">
        <v>526</v>
      </c>
      <c r="E27" s="29">
        <v>-115.0</v>
      </c>
    </row>
    <row r="28">
      <c r="A28" s="27" t="s">
        <v>527</v>
      </c>
      <c r="B28" s="27" t="s">
        <v>528</v>
      </c>
      <c r="C28" s="23"/>
      <c r="D28" s="23"/>
      <c r="E28" s="23"/>
    </row>
    <row r="29">
      <c r="A29" s="27" t="s">
        <v>529</v>
      </c>
      <c r="B29" s="27" t="s">
        <v>530</v>
      </c>
      <c r="C29" s="28" t="b">
        <v>0</v>
      </c>
      <c r="D29" s="27" t="s">
        <v>531</v>
      </c>
      <c r="E29" s="27" t="s">
        <v>532</v>
      </c>
    </row>
    <row r="30">
      <c r="A30" s="27" t="s">
        <v>533</v>
      </c>
      <c r="B30" s="27" t="s">
        <v>534</v>
      </c>
      <c r="C30" s="28" t="b">
        <v>0</v>
      </c>
      <c r="D30" s="27" t="s">
        <v>535</v>
      </c>
      <c r="E30" s="27" t="s">
        <v>536</v>
      </c>
    </row>
    <row r="31">
      <c r="A31" s="26" t="s">
        <v>537</v>
      </c>
      <c r="B31" s="23"/>
      <c r="C31" s="23"/>
      <c r="D31" s="23"/>
      <c r="E31" s="23"/>
    </row>
    <row r="32">
      <c r="A32" s="27" t="s">
        <v>538</v>
      </c>
      <c r="B32" s="27" t="s">
        <v>539</v>
      </c>
      <c r="C32" s="28" t="b">
        <v>0</v>
      </c>
      <c r="D32" s="27" t="s">
        <v>540</v>
      </c>
      <c r="E32" s="27" t="s">
        <v>541</v>
      </c>
    </row>
    <row r="33">
      <c r="A33" s="27" t="s">
        <v>542</v>
      </c>
      <c r="B33" s="27" t="s">
        <v>543</v>
      </c>
      <c r="C33" s="28" t="b">
        <v>0</v>
      </c>
      <c r="D33" s="27" t="s">
        <v>544</v>
      </c>
      <c r="E33" s="29">
        <v>-2.0</v>
      </c>
    </row>
    <row r="34">
      <c r="A34" s="27" t="s">
        <v>545</v>
      </c>
      <c r="B34" s="27" t="s">
        <v>546</v>
      </c>
      <c r="C34" s="28" t="b">
        <v>0</v>
      </c>
      <c r="D34" s="27" t="s">
        <v>547</v>
      </c>
      <c r="E34" s="27" t="s">
        <v>548</v>
      </c>
    </row>
    <row r="35">
      <c r="A35" s="27" t="s">
        <v>549</v>
      </c>
      <c r="B35" s="27" t="s">
        <v>550</v>
      </c>
      <c r="C35" s="28" t="b">
        <v>0</v>
      </c>
      <c r="D35" s="27" t="s">
        <v>551</v>
      </c>
      <c r="E35" s="27" t="s">
        <v>548</v>
      </c>
    </row>
    <row r="36">
      <c r="A36" s="27" t="s">
        <v>552</v>
      </c>
      <c r="B36" s="27" t="s">
        <v>553</v>
      </c>
      <c r="C36" s="28" t="b">
        <v>0</v>
      </c>
      <c r="D36" s="27" t="s">
        <v>554</v>
      </c>
      <c r="E36" s="27" t="s">
        <v>555</v>
      </c>
    </row>
    <row r="37">
      <c r="A37" s="27" t="s">
        <v>556</v>
      </c>
      <c r="B37" s="27" t="s">
        <v>557</v>
      </c>
      <c r="C37" s="28" t="b">
        <v>0</v>
      </c>
      <c r="D37" s="27" t="s">
        <v>558</v>
      </c>
      <c r="E37" s="27" t="s">
        <v>559</v>
      </c>
    </row>
    <row r="38">
      <c r="A38" s="23"/>
      <c r="B38" s="23"/>
      <c r="C38" s="23"/>
      <c r="D38" s="23"/>
      <c r="E38" s="23"/>
    </row>
    <row r="39">
      <c r="A39" s="23"/>
      <c r="B39" s="23"/>
      <c r="C39" s="23"/>
      <c r="D39" s="23"/>
      <c r="E39" s="23"/>
    </row>
    <row r="40">
      <c r="A40" s="23"/>
      <c r="B40" s="23"/>
      <c r="C40" s="23"/>
      <c r="D40" s="23"/>
      <c r="E40" s="23"/>
    </row>
    <row r="41">
      <c r="A41" s="23"/>
      <c r="B41" s="23"/>
      <c r="C41" s="23"/>
      <c r="D41" s="23"/>
      <c r="E41" s="23"/>
    </row>
    <row r="42">
      <c r="A42" s="23"/>
      <c r="B42" s="23"/>
      <c r="C42" s="23"/>
      <c r="D42" s="23"/>
      <c r="E42" s="23"/>
    </row>
    <row r="43">
      <c r="A43" s="23"/>
      <c r="B43" s="23"/>
      <c r="C43" s="23"/>
      <c r="D43" s="23"/>
      <c r="E43" s="23"/>
    </row>
    <row r="44">
      <c r="A44" s="23"/>
      <c r="B44" s="23"/>
      <c r="C44" s="23"/>
      <c r="D44" s="23"/>
      <c r="E44" s="23"/>
    </row>
    <row r="45">
      <c r="A45" s="23"/>
      <c r="B45" s="23"/>
      <c r="C45" s="23"/>
      <c r="D45" s="23"/>
      <c r="E45" s="23"/>
    </row>
    <row r="46">
      <c r="A46" s="23"/>
      <c r="B46" s="23"/>
      <c r="C46" s="23"/>
      <c r="D46" s="23"/>
      <c r="E46" s="23"/>
    </row>
    <row r="47">
      <c r="A47" s="23"/>
      <c r="B47" s="23"/>
      <c r="C47" s="23"/>
      <c r="D47" s="23"/>
      <c r="E47" s="23"/>
    </row>
    <row r="48">
      <c r="A48" s="23"/>
      <c r="B48" s="23"/>
      <c r="C48" s="23"/>
      <c r="D48" s="23"/>
      <c r="E48" s="23"/>
    </row>
    <row r="49">
      <c r="A49" s="23"/>
      <c r="B49" s="23"/>
      <c r="C49" s="23"/>
      <c r="D49" s="23"/>
      <c r="E49" s="23"/>
    </row>
    <row r="50">
      <c r="A50" s="23"/>
      <c r="B50" s="23"/>
      <c r="C50" s="23"/>
      <c r="D50" s="23"/>
      <c r="E50" s="23"/>
    </row>
    <row r="51">
      <c r="A51" s="23"/>
      <c r="B51" s="23"/>
      <c r="C51" s="23"/>
      <c r="D51" s="23"/>
      <c r="E51" s="23"/>
    </row>
    <row r="52">
      <c r="A52" s="23"/>
      <c r="B52" s="23"/>
      <c r="C52" s="23"/>
      <c r="D52" s="23"/>
      <c r="E52" s="23"/>
    </row>
    <row r="53">
      <c r="A53" s="23"/>
      <c r="B53" s="23"/>
      <c r="C53" s="23"/>
      <c r="D53" s="23"/>
      <c r="E53" s="23"/>
    </row>
    <row r="54">
      <c r="A54" s="23"/>
      <c r="B54" s="23"/>
      <c r="C54" s="23"/>
      <c r="D54" s="23"/>
      <c r="E54" s="23"/>
    </row>
    <row r="55">
      <c r="A55" s="23"/>
      <c r="B55" s="23"/>
      <c r="C55" s="23"/>
      <c r="D55" s="23"/>
      <c r="E55" s="23"/>
    </row>
    <row r="56">
      <c r="A56" s="23"/>
      <c r="B56" s="23"/>
      <c r="C56" s="23"/>
      <c r="D56" s="23"/>
      <c r="E56" s="23"/>
    </row>
    <row r="57">
      <c r="A57" s="23"/>
      <c r="B57" s="23"/>
      <c r="C57" s="23"/>
      <c r="D57" s="23"/>
      <c r="E57" s="23"/>
    </row>
    <row r="58">
      <c r="A58" s="23"/>
      <c r="B58" s="23"/>
      <c r="C58" s="23"/>
      <c r="D58" s="23"/>
      <c r="E58" s="23"/>
    </row>
    <row r="59">
      <c r="A59" s="23"/>
      <c r="B59" s="23"/>
      <c r="C59" s="23"/>
      <c r="D59" s="23"/>
      <c r="E59" s="23"/>
    </row>
    <row r="60">
      <c r="A60" s="23"/>
      <c r="B60" s="23"/>
      <c r="C60" s="23"/>
      <c r="D60" s="23"/>
      <c r="E60" s="23"/>
    </row>
    <row r="61">
      <c r="A61" s="23"/>
      <c r="B61" s="23"/>
      <c r="C61" s="23"/>
      <c r="D61" s="23"/>
      <c r="E61" s="23"/>
    </row>
    <row r="62">
      <c r="A62" s="23"/>
      <c r="B62" s="23"/>
      <c r="C62" s="23"/>
      <c r="D62" s="23"/>
      <c r="E62" s="23"/>
    </row>
    <row r="63">
      <c r="A63" s="23"/>
      <c r="B63" s="23"/>
      <c r="C63" s="23"/>
      <c r="D63" s="23"/>
      <c r="E63" s="23"/>
    </row>
    <row r="64">
      <c r="A64" s="23"/>
      <c r="B64" s="23"/>
      <c r="C64" s="23"/>
      <c r="D64" s="23"/>
      <c r="E64" s="23"/>
    </row>
    <row r="65">
      <c r="A65" s="23"/>
      <c r="B65" s="23"/>
      <c r="C65" s="23"/>
      <c r="D65" s="23"/>
      <c r="E65" s="23"/>
    </row>
    <row r="66">
      <c r="A66" s="23"/>
      <c r="B66" s="23"/>
      <c r="C66" s="23"/>
      <c r="D66" s="23"/>
      <c r="E66" s="23"/>
    </row>
    <row r="67">
      <c r="A67" s="23"/>
      <c r="B67" s="23"/>
      <c r="C67" s="23"/>
      <c r="D67" s="23"/>
      <c r="E67" s="23"/>
    </row>
    <row r="68">
      <c r="A68" s="23"/>
      <c r="B68" s="23"/>
      <c r="C68" s="23"/>
      <c r="D68" s="23"/>
      <c r="E68" s="23"/>
    </row>
    <row r="69">
      <c r="A69" s="23"/>
      <c r="B69" s="23"/>
      <c r="C69" s="23"/>
      <c r="D69" s="23"/>
      <c r="E69" s="23"/>
    </row>
    <row r="70">
      <c r="A70" s="23"/>
      <c r="B70" s="23"/>
      <c r="C70" s="23"/>
      <c r="D70" s="23"/>
      <c r="E70" s="23"/>
    </row>
    <row r="71">
      <c r="A71" s="23"/>
      <c r="B71" s="23"/>
      <c r="C71" s="23"/>
      <c r="D71" s="23"/>
      <c r="E71" s="23"/>
    </row>
    <row r="72">
      <c r="A72" s="23"/>
      <c r="B72" s="23"/>
      <c r="C72" s="23"/>
      <c r="D72" s="23"/>
      <c r="E72" s="23"/>
    </row>
    <row r="73">
      <c r="A73" s="23"/>
      <c r="B73" s="23"/>
      <c r="C73" s="23"/>
      <c r="D73" s="23"/>
      <c r="E73" s="23"/>
    </row>
    <row r="74">
      <c r="A74" s="23"/>
      <c r="B74" s="23"/>
      <c r="C74" s="23"/>
      <c r="D74" s="23"/>
      <c r="E74" s="23"/>
    </row>
    <row r="75">
      <c r="A75" s="23"/>
      <c r="B75" s="23"/>
      <c r="C75" s="23"/>
      <c r="D75" s="23"/>
      <c r="E75" s="23"/>
    </row>
    <row r="76">
      <c r="A76" s="23"/>
      <c r="B76" s="23"/>
      <c r="C76" s="23"/>
      <c r="D76" s="23"/>
      <c r="E76" s="23"/>
    </row>
    <row r="77">
      <c r="A77" s="23"/>
      <c r="B77" s="23"/>
      <c r="C77" s="23"/>
      <c r="D77" s="23"/>
      <c r="E77" s="23"/>
    </row>
    <row r="78">
      <c r="A78" s="23"/>
      <c r="B78" s="23"/>
      <c r="C78" s="23"/>
      <c r="D78" s="23"/>
      <c r="E78" s="23"/>
    </row>
    <row r="79">
      <c r="A79" s="23"/>
      <c r="B79" s="23"/>
      <c r="C79" s="23"/>
      <c r="D79" s="23"/>
      <c r="E79" s="23"/>
    </row>
    <row r="80">
      <c r="A80" s="23"/>
      <c r="B80" s="23"/>
      <c r="C80" s="23"/>
      <c r="D80" s="23"/>
      <c r="E80" s="23"/>
    </row>
    <row r="81">
      <c r="A81" s="23"/>
      <c r="B81" s="23"/>
      <c r="C81" s="23"/>
      <c r="D81" s="23"/>
      <c r="E81" s="23"/>
    </row>
    <row r="82">
      <c r="A82" s="23"/>
      <c r="B82" s="23"/>
      <c r="C82" s="23"/>
      <c r="D82" s="23"/>
      <c r="E82" s="23"/>
    </row>
    <row r="83">
      <c r="A83" s="23"/>
      <c r="B83" s="23"/>
      <c r="C83" s="23"/>
      <c r="D83" s="23"/>
      <c r="E83" s="23"/>
    </row>
    <row r="84">
      <c r="A84" s="23"/>
      <c r="B84" s="23"/>
      <c r="C84" s="23"/>
      <c r="D84" s="23"/>
      <c r="E84" s="23"/>
    </row>
    <row r="85">
      <c r="A85" s="23"/>
      <c r="B85" s="23"/>
      <c r="C85" s="23"/>
      <c r="D85" s="23"/>
      <c r="E85" s="23"/>
    </row>
    <row r="86">
      <c r="A86" s="23"/>
      <c r="B86" s="23"/>
      <c r="C86" s="23"/>
      <c r="D86" s="23"/>
      <c r="E86" s="23"/>
    </row>
    <row r="87">
      <c r="A87" s="23"/>
      <c r="B87" s="23"/>
      <c r="C87" s="23"/>
      <c r="D87" s="23"/>
      <c r="E87" s="23"/>
    </row>
    <row r="88">
      <c r="A88" s="23"/>
      <c r="B88" s="23"/>
      <c r="C88" s="23"/>
      <c r="D88" s="23"/>
      <c r="E88" s="23"/>
    </row>
    <row r="89">
      <c r="A89" s="23"/>
      <c r="B89" s="23"/>
      <c r="C89" s="23"/>
      <c r="D89" s="23"/>
      <c r="E89" s="23"/>
    </row>
    <row r="90">
      <c r="A90" s="23"/>
      <c r="B90" s="23"/>
      <c r="C90" s="23"/>
      <c r="D90" s="23"/>
      <c r="E90" s="23"/>
    </row>
    <row r="91">
      <c r="A91" s="23"/>
      <c r="B91" s="23"/>
      <c r="C91" s="23"/>
      <c r="D91" s="23"/>
      <c r="E91" s="23"/>
    </row>
    <row r="92">
      <c r="A92" s="23"/>
      <c r="B92" s="23"/>
      <c r="C92" s="23"/>
      <c r="D92" s="23"/>
      <c r="E92" s="23"/>
    </row>
    <row r="93">
      <c r="A93" s="23"/>
      <c r="B93" s="23"/>
      <c r="C93" s="23"/>
      <c r="D93" s="23"/>
      <c r="E93" s="23"/>
    </row>
    <row r="94">
      <c r="A94" s="23"/>
      <c r="B94" s="23"/>
      <c r="C94" s="23"/>
      <c r="D94" s="23"/>
      <c r="E94" s="23"/>
    </row>
    <row r="95">
      <c r="A95" s="23"/>
      <c r="B95" s="23"/>
      <c r="C95" s="23"/>
      <c r="D95" s="23"/>
      <c r="E95" s="23"/>
    </row>
    <row r="96">
      <c r="A96" s="23"/>
      <c r="B96" s="23"/>
      <c r="C96" s="23"/>
      <c r="D96" s="23"/>
      <c r="E96" s="23"/>
    </row>
    <row r="97">
      <c r="A97" s="23"/>
      <c r="B97" s="23"/>
      <c r="C97" s="23"/>
      <c r="D97" s="23"/>
      <c r="E97" s="23"/>
    </row>
    <row r="98">
      <c r="A98" s="23"/>
      <c r="B98" s="23"/>
      <c r="C98" s="23"/>
      <c r="D98" s="23"/>
      <c r="E98" s="23"/>
    </row>
    <row r="99">
      <c r="A99" s="23"/>
      <c r="B99" s="23"/>
      <c r="C99" s="23"/>
      <c r="D99" s="23"/>
      <c r="E99" s="23"/>
    </row>
    <row r="100">
      <c r="A100" s="23"/>
      <c r="B100" s="23"/>
      <c r="C100" s="23"/>
      <c r="D100" s="23"/>
      <c r="E100" s="23"/>
    </row>
    <row r="101">
      <c r="A101" s="23"/>
      <c r="B101" s="23"/>
      <c r="C101" s="23"/>
      <c r="D101" s="23"/>
      <c r="E101" s="23"/>
    </row>
    <row r="102">
      <c r="A102" s="23"/>
      <c r="B102" s="23"/>
      <c r="C102" s="23"/>
      <c r="D102" s="23"/>
      <c r="E102" s="23"/>
    </row>
    <row r="103">
      <c r="A103" s="23"/>
      <c r="B103" s="23"/>
      <c r="C103" s="23"/>
      <c r="D103" s="23"/>
      <c r="E103" s="23"/>
    </row>
    <row r="104">
      <c r="A104" s="23"/>
      <c r="B104" s="23"/>
      <c r="C104" s="23"/>
      <c r="D104" s="23"/>
      <c r="E104" s="23"/>
    </row>
    <row r="105">
      <c r="A105" s="23"/>
      <c r="B105" s="23"/>
      <c r="C105" s="23"/>
      <c r="D105" s="23"/>
      <c r="E105" s="23"/>
    </row>
    <row r="106">
      <c r="A106" s="23"/>
      <c r="B106" s="23"/>
      <c r="C106" s="23"/>
      <c r="D106" s="23"/>
      <c r="E106" s="23"/>
    </row>
    <row r="107">
      <c r="A107" s="23"/>
      <c r="B107" s="23"/>
      <c r="C107" s="23"/>
      <c r="D107" s="23"/>
      <c r="E107" s="23"/>
    </row>
    <row r="108">
      <c r="A108" s="23"/>
      <c r="B108" s="23"/>
      <c r="C108" s="23"/>
      <c r="D108" s="23"/>
      <c r="E108" s="23"/>
    </row>
    <row r="109">
      <c r="A109" s="23"/>
      <c r="B109" s="23"/>
      <c r="C109" s="23"/>
      <c r="D109" s="23"/>
      <c r="E109" s="23"/>
    </row>
    <row r="110">
      <c r="A110" s="23"/>
      <c r="B110" s="23"/>
      <c r="C110" s="23"/>
      <c r="D110" s="23"/>
      <c r="E110" s="23"/>
    </row>
    <row r="111">
      <c r="A111" s="23"/>
      <c r="B111" s="23"/>
      <c r="C111" s="23"/>
      <c r="D111" s="23"/>
      <c r="E111" s="23"/>
    </row>
    <row r="112">
      <c r="A112" s="23"/>
      <c r="B112" s="23"/>
      <c r="C112" s="23"/>
      <c r="D112" s="23"/>
      <c r="E112" s="23"/>
    </row>
    <row r="113">
      <c r="A113" s="23"/>
      <c r="B113" s="23"/>
      <c r="C113" s="23"/>
      <c r="D113" s="23"/>
      <c r="E113" s="23"/>
    </row>
    <row r="114">
      <c r="A114" s="23"/>
      <c r="B114" s="23"/>
      <c r="C114" s="23"/>
      <c r="D114" s="23"/>
      <c r="E114" s="23"/>
    </row>
    <row r="115">
      <c r="A115" s="23"/>
      <c r="B115" s="23"/>
      <c r="C115" s="23"/>
      <c r="D115" s="23"/>
      <c r="E115" s="23"/>
    </row>
    <row r="116">
      <c r="A116" s="23"/>
      <c r="B116" s="23"/>
      <c r="C116" s="23"/>
      <c r="D116" s="23"/>
      <c r="E116" s="23"/>
    </row>
    <row r="117">
      <c r="A117" s="23"/>
      <c r="B117" s="23"/>
      <c r="C117" s="23"/>
      <c r="D117" s="23"/>
      <c r="E117" s="23"/>
    </row>
    <row r="118">
      <c r="A118" s="23"/>
      <c r="B118" s="23"/>
      <c r="C118" s="23"/>
      <c r="D118" s="23"/>
      <c r="E118" s="23"/>
    </row>
    <row r="119">
      <c r="A119" s="23"/>
      <c r="B119" s="23"/>
      <c r="C119" s="23"/>
      <c r="D119" s="23"/>
      <c r="E119" s="23"/>
    </row>
    <row r="120">
      <c r="A120" s="23"/>
      <c r="B120" s="23"/>
      <c r="C120" s="23"/>
      <c r="D120" s="23"/>
      <c r="E120" s="23"/>
    </row>
    <row r="121">
      <c r="A121" s="23"/>
      <c r="B121" s="23"/>
      <c r="C121" s="23"/>
      <c r="D121" s="23"/>
      <c r="E121" s="23"/>
    </row>
    <row r="122">
      <c r="A122" s="23"/>
      <c r="B122" s="23"/>
      <c r="C122" s="23"/>
      <c r="D122" s="23"/>
      <c r="E122" s="23"/>
    </row>
    <row r="123">
      <c r="A123" s="23"/>
      <c r="B123" s="23"/>
      <c r="C123" s="23"/>
      <c r="D123" s="23"/>
      <c r="E123" s="23"/>
    </row>
    <row r="124">
      <c r="A124" s="23"/>
      <c r="B124" s="23"/>
      <c r="C124" s="23"/>
      <c r="D124" s="23"/>
      <c r="E124" s="23"/>
    </row>
    <row r="125">
      <c r="A125" s="23"/>
      <c r="B125" s="23"/>
      <c r="C125" s="23"/>
      <c r="D125" s="23"/>
      <c r="E125" s="23"/>
    </row>
    <row r="126">
      <c r="A126" s="23"/>
      <c r="B126" s="23"/>
      <c r="C126" s="23"/>
      <c r="D126" s="23"/>
      <c r="E126" s="23"/>
    </row>
    <row r="127">
      <c r="A127" s="23"/>
      <c r="B127" s="23"/>
      <c r="C127" s="23"/>
      <c r="D127" s="23"/>
      <c r="E127" s="23"/>
    </row>
    <row r="128">
      <c r="A128" s="23"/>
      <c r="B128" s="23"/>
      <c r="C128" s="23"/>
      <c r="D128" s="23"/>
      <c r="E128" s="23"/>
    </row>
    <row r="129">
      <c r="A129" s="23"/>
      <c r="B129" s="23"/>
      <c r="C129" s="23"/>
      <c r="D129" s="23"/>
      <c r="E129" s="23"/>
    </row>
    <row r="130">
      <c r="A130" s="23"/>
      <c r="B130" s="23"/>
      <c r="C130" s="23"/>
      <c r="D130" s="23"/>
      <c r="E130" s="23"/>
    </row>
    <row r="131">
      <c r="A131" s="23"/>
      <c r="B131" s="23"/>
      <c r="C131" s="23"/>
      <c r="D131" s="23"/>
      <c r="E131" s="23"/>
    </row>
    <row r="132">
      <c r="A132" s="23"/>
      <c r="B132" s="23"/>
      <c r="C132" s="23"/>
      <c r="D132" s="23"/>
      <c r="E132" s="23"/>
    </row>
    <row r="133">
      <c r="A133" s="23"/>
      <c r="B133" s="23"/>
      <c r="C133" s="23"/>
      <c r="D133" s="23"/>
      <c r="E133" s="23"/>
    </row>
    <row r="134">
      <c r="A134" s="23"/>
      <c r="B134" s="23"/>
      <c r="C134" s="23"/>
      <c r="D134" s="23"/>
      <c r="E134" s="23"/>
    </row>
    <row r="135">
      <c r="A135" s="23"/>
      <c r="B135" s="23"/>
      <c r="C135" s="23"/>
      <c r="D135" s="23"/>
      <c r="E135" s="23"/>
    </row>
    <row r="136">
      <c r="A136" s="23"/>
      <c r="B136" s="23"/>
      <c r="C136" s="23"/>
      <c r="D136" s="23"/>
      <c r="E136" s="23"/>
    </row>
    <row r="137">
      <c r="A137" s="23"/>
      <c r="B137" s="23"/>
      <c r="C137" s="23"/>
      <c r="D137" s="23"/>
      <c r="E137" s="23"/>
    </row>
    <row r="138">
      <c r="A138" s="23"/>
      <c r="B138" s="23"/>
      <c r="C138" s="23"/>
      <c r="D138" s="23"/>
      <c r="E138" s="23"/>
    </row>
    <row r="139">
      <c r="A139" s="23"/>
      <c r="B139" s="23"/>
      <c r="C139" s="23"/>
      <c r="D139" s="23"/>
      <c r="E139" s="23"/>
    </row>
    <row r="140">
      <c r="A140" s="23"/>
      <c r="B140" s="23"/>
      <c r="C140" s="23"/>
      <c r="D140" s="23"/>
      <c r="E140" s="23"/>
    </row>
    <row r="141">
      <c r="A141" s="23"/>
      <c r="B141" s="23"/>
      <c r="C141" s="23"/>
      <c r="D141" s="23"/>
      <c r="E141" s="23"/>
    </row>
    <row r="142">
      <c r="A142" s="23"/>
      <c r="B142" s="23"/>
      <c r="C142" s="23"/>
      <c r="D142" s="23"/>
      <c r="E142" s="23"/>
    </row>
    <row r="143">
      <c r="A143" s="23"/>
      <c r="B143" s="23"/>
      <c r="C143" s="23"/>
      <c r="D143" s="23"/>
      <c r="E143" s="23"/>
    </row>
    <row r="144">
      <c r="A144" s="23"/>
      <c r="B144" s="23"/>
      <c r="C144" s="23"/>
      <c r="D144" s="23"/>
      <c r="E144" s="23"/>
    </row>
    <row r="145">
      <c r="A145" s="23"/>
      <c r="B145" s="23"/>
      <c r="C145" s="23"/>
      <c r="D145" s="23"/>
      <c r="E145" s="23"/>
    </row>
    <row r="146">
      <c r="A146" s="23"/>
      <c r="B146" s="23"/>
      <c r="C146" s="23"/>
      <c r="D146" s="23"/>
      <c r="E146" s="23"/>
    </row>
    <row r="147">
      <c r="A147" s="23"/>
      <c r="B147" s="23"/>
      <c r="C147" s="23"/>
      <c r="D147" s="23"/>
      <c r="E147" s="23"/>
    </row>
    <row r="148">
      <c r="A148" s="23"/>
      <c r="B148" s="23"/>
      <c r="C148" s="23"/>
      <c r="D148" s="23"/>
      <c r="E148" s="23"/>
    </row>
    <row r="149">
      <c r="A149" s="23"/>
      <c r="B149" s="23"/>
      <c r="C149" s="23"/>
      <c r="D149" s="23"/>
      <c r="E149" s="23"/>
    </row>
    <row r="150">
      <c r="A150" s="23"/>
      <c r="B150" s="23"/>
      <c r="C150" s="23"/>
      <c r="D150" s="23"/>
      <c r="E150" s="23"/>
    </row>
    <row r="151">
      <c r="A151" s="23"/>
      <c r="B151" s="23"/>
      <c r="C151" s="23"/>
      <c r="D151" s="23"/>
      <c r="E151" s="23"/>
    </row>
    <row r="152">
      <c r="A152" s="23"/>
      <c r="B152" s="23"/>
      <c r="C152" s="23"/>
      <c r="D152" s="23"/>
      <c r="E152" s="23"/>
    </row>
    <row r="153">
      <c r="A153" s="23"/>
      <c r="B153" s="23"/>
      <c r="C153" s="23"/>
      <c r="D153" s="23"/>
      <c r="E153" s="23"/>
    </row>
    <row r="154">
      <c r="A154" s="23"/>
      <c r="B154" s="23"/>
      <c r="C154" s="23"/>
      <c r="D154" s="23"/>
      <c r="E154" s="23"/>
    </row>
    <row r="155">
      <c r="A155" s="23"/>
      <c r="B155" s="23"/>
      <c r="C155" s="23"/>
      <c r="D155" s="23"/>
      <c r="E155" s="23"/>
    </row>
    <row r="156">
      <c r="A156" s="23"/>
      <c r="B156" s="23"/>
      <c r="C156" s="23"/>
      <c r="D156" s="23"/>
      <c r="E156" s="23"/>
    </row>
    <row r="157">
      <c r="A157" s="23"/>
      <c r="B157" s="23"/>
      <c r="C157" s="23"/>
      <c r="D157" s="23"/>
      <c r="E157" s="23"/>
    </row>
    <row r="158">
      <c r="A158" s="23"/>
      <c r="B158" s="23"/>
      <c r="C158" s="23"/>
      <c r="D158" s="23"/>
      <c r="E158" s="23"/>
    </row>
    <row r="159">
      <c r="A159" s="23"/>
      <c r="B159" s="23"/>
      <c r="C159" s="23"/>
      <c r="D159" s="23"/>
      <c r="E159" s="23"/>
    </row>
    <row r="160">
      <c r="A160" s="23"/>
      <c r="B160" s="23"/>
      <c r="C160" s="23"/>
      <c r="D160" s="23"/>
      <c r="E160" s="23"/>
    </row>
    <row r="161">
      <c r="A161" s="23"/>
      <c r="B161" s="23"/>
      <c r="C161" s="23"/>
      <c r="D161" s="23"/>
      <c r="E161" s="23"/>
    </row>
    <row r="162">
      <c r="A162" s="23"/>
      <c r="B162" s="23"/>
      <c r="C162" s="23"/>
      <c r="D162" s="23"/>
      <c r="E162" s="23"/>
    </row>
    <row r="163">
      <c r="A163" s="23"/>
      <c r="B163" s="23"/>
      <c r="C163" s="23"/>
      <c r="D163" s="23"/>
      <c r="E163" s="23"/>
    </row>
    <row r="164">
      <c r="A164" s="23"/>
      <c r="B164" s="23"/>
      <c r="C164" s="23"/>
      <c r="D164" s="23"/>
      <c r="E164" s="23"/>
    </row>
    <row r="165">
      <c r="A165" s="23"/>
      <c r="B165" s="23"/>
      <c r="C165" s="23"/>
      <c r="D165" s="23"/>
      <c r="E165" s="23"/>
    </row>
    <row r="166">
      <c r="A166" s="23"/>
      <c r="B166" s="23"/>
      <c r="C166" s="23"/>
      <c r="D166" s="23"/>
      <c r="E166" s="23"/>
    </row>
    <row r="167">
      <c r="A167" s="23"/>
      <c r="B167" s="23"/>
      <c r="C167" s="23"/>
      <c r="D167" s="23"/>
      <c r="E167" s="23"/>
    </row>
    <row r="168">
      <c r="A168" s="23"/>
      <c r="B168" s="23"/>
      <c r="C168" s="23"/>
      <c r="D168" s="23"/>
      <c r="E168" s="23"/>
    </row>
    <row r="169">
      <c r="A169" s="23"/>
      <c r="B169" s="23"/>
      <c r="C169" s="23"/>
      <c r="D169" s="23"/>
      <c r="E169" s="23"/>
    </row>
    <row r="170">
      <c r="A170" s="23"/>
      <c r="B170" s="23"/>
      <c r="C170" s="23"/>
      <c r="D170" s="23"/>
      <c r="E170" s="23"/>
    </row>
    <row r="171">
      <c r="A171" s="23"/>
      <c r="B171" s="23"/>
      <c r="C171" s="23"/>
      <c r="D171" s="23"/>
      <c r="E171" s="23"/>
    </row>
    <row r="172">
      <c r="A172" s="23"/>
      <c r="B172" s="23"/>
      <c r="C172" s="23"/>
      <c r="D172" s="23"/>
      <c r="E172" s="23"/>
    </row>
    <row r="173">
      <c r="A173" s="23"/>
      <c r="B173" s="23"/>
      <c r="C173" s="23"/>
      <c r="D173" s="23"/>
      <c r="E173" s="23"/>
    </row>
    <row r="174">
      <c r="A174" s="23"/>
      <c r="B174" s="23"/>
      <c r="C174" s="23"/>
      <c r="D174" s="23"/>
      <c r="E174" s="23"/>
    </row>
    <row r="175">
      <c r="A175" s="23"/>
      <c r="B175" s="23"/>
      <c r="C175" s="23"/>
      <c r="D175" s="23"/>
      <c r="E175" s="23"/>
    </row>
    <row r="176">
      <c r="A176" s="23"/>
      <c r="B176" s="23"/>
      <c r="C176" s="23"/>
      <c r="D176" s="23"/>
      <c r="E176" s="23"/>
    </row>
    <row r="177">
      <c r="A177" s="23"/>
      <c r="B177" s="23"/>
      <c r="C177" s="23"/>
      <c r="D177" s="23"/>
      <c r="E177" s="23"/>
    </row>
    <row r="178">
      <c r="A178" s="23"/>
      <c r="B178" s="23"/>
      <c r="C178" s="23"/>
      <c r="D178" s="23"/>
      <c r="E178" s="23"/>
    </row>
    <row r="179">
      <c r="A179" s="23"/>
      <c r="B179" s="23"/>
      <c r="C179" s="23"/>
      <c r="D179" s="23"/>
      <c r="E179" s="23"/>
    </row>
    <row r="180">
      <c r="A180" s="23"/>
      <c r="B180" s="23"/>
      <c r="C180" s="23"/>
      <c r="D180" s="23"/>
      <c r="E180" s="23"/>
    </row>
    <row r="181">
      <c r="A181" s="23"/>
      <c r="B181" s="23"/>
      <c r="C181" s="23"/>
      <c r="D181" s="23"/>
      <c r="E181" s="23"/>
    </row>
    <row r="182">
      <c r="A182" s="23"/>
      <c r="B182" s="23"/>
      <c r="C182" s="23"/>
      <c r="D182" s="23"/>
      <c r="E182" s="23"/>
    </row>
    <row r="183">
      <c r="A183" s="23"/>
      <c r="B183" s="23"/>
      <c r="C183" s="23"/>
      <c r="D183" s="23"/>
      <c r="E183" s="23"/>
    </row>
    <row r="184">
      <c r="A184" s="23"/>
      <c r="B184" s="23"/>
      <c r="C184" s="23"/>
      <c r="D184" s="23"/>
      <c r="E184" s="23"/>
    </row>
    <row r="185">
      <c r="A185" s="23"/>
      <c r="B185" s="23"/>
      <c r="C185" s="23"/>
      <c r="D185" s="23"/>
      <c r="E185" s="23"/>
    </row>
    <row r="186">
      <c r="A186" s="23"/>
      <c r="B186" s="23"/>
      <c r="C186" s="23"/>
      <c r="D186" s="23"/>
      <c r="E186" s="23"/>
    </row>
    <row r="187">
      <c r="A187" s="23"/>
      <c r="B187" s="23"/>
      <c r="C187" s="23"/>
      <c r="D187" s="23"/>
      <c r="E187" s="23"/>
    </row>
    <row r="188">
      <c r="A188" s="23"/>
      <c r="B188" s="23"/>
      <c r="C188" s="23"/>
      <c r="D188" s="23"/>
      <c r="E188" s="23"/>
    </row>
    <row r="189">
      <c r="A189" s="23"/>
      <c r="B189" s="23"/>
      <c r="C189" s="23"/>
      <c r="D189" s="23"/>
      <c r="E189" s="23"/>
    </row>
    <row r="190">
      <c r="A190" s="23"/>
      <c r="B190" s="23"/>
      <c r="C190" s="23"/>
      <c r="D190" s="23"/>
      <c r="E190" s="23"/>
    </row>
    <row r="191">
      <c r="A191" s="23"/>
      <c r="B191" s="23"/>
      <c r="C191" s="23"/>
      <c r="D191" s="23"/>
      <c r="E191" s="23"/>
    </row>
    <row r="192">
      <c r="A192" s="23"/>
      <c r="B192" s="23"/>
      <c r="C192" s="23"/>
      <c r="D192" s="23"/>
      <c r="E192" s="23"/>
    </row>
    <row r="193">
      <c r="A193" s="23"/>
      <c r="B193" s="23"/>
      <c r="C193" s="23"/>
      <c r="D193" s="23"/>
      <c r="E193" s="23"/>
    </row>
    <row r="194">
      <c r="A194" s="23"/>
      <c r="B194" s="23"/>
      <c r="C194" s="23"/>
      <c r="D194" s="23"/>
      <c r="E194" s="23"/>
    </row>
    <row r="195">
      <c r="A195" s="23"/>
      <c r="B195" s="23"/>
      <c r="C195" s="23"/>
      <c r="D195" s="23"/>
      <c r="E195" s="23"/>
    </row>
    <row r="196">
      <c r="A196" s="23"/>
      <c r="B196" s="23"/>
      <c r="C196" s="23"/>
      <c r="D196" s="23"/>
      <c r="E196" s="23"/>
    </row>
    <row r="197">
      <c r="A197" s="23"/>
      <c r="B197" s="23"/>
      <c r="C197" s="23"/>
      <c r="D197" s="23"/>
      <c r="E197" s="23"/>
    </row>
    <row r="198">
      <c r="A198" s="23"/>
      <c r="B198" s="23"/>
      <c r="C198" s="23"/>
      <c r="D198" s="23"/>
      <c r="E198" s="23"/>
    </row>
    <row r="199">
      <c r="A199" s="23"/>
      <c r="B199" s="23"/>
      <c r="C199" s="23"/>
      <c r="D199" s="23"/>
      <c r="E199" s="23"/>
    </row>
    <row r="200">
      <c r="A200" s="23"/>
      <c r="B200" s="23"/>
      <c r="C200" s="23"/>
      <c r="D200" s="23"/>
      <c r="E200" s="23"/>
    </row>
    <row r="201">
      <c r="A201" s="23"/>
      <c r="B201" s="23"/>
      <c r="C201" s="23"/>
      <c r="D201" s="23"/>
      <c r="E201" s="23"/>
    </row>
    <row r="202">
      <c r="A202" s="23"/>
      <c r="B202" s="23"/>
      <c r="C202" s="23"/>
      <c r="D202" s="23"/>
      <c r="E202" s="23"/>
    </row>
    <row r="203">
      <c r="A203" s="23"/>
      <c r="B203" s="23"/>
      <c r="C203" s="23"/>
      <c r="D203" s="23"/>
      <c r="E203" s="23"/>
    </row>
    <row r="204">
      <c r="A204" s="23"/>
      <c r="B204" s="23"/>
      <c r="C204" s="23"/>
      <c r="D204" s="23"/>
      <c r="E204" s="23"/>
    </row>
    <row r="205">
      <c r="A205" s="23"/>
      <c r="B205" s="23"/>
      <c r="C205" s="23"/>
      <c r="D205" s="23"/>
      <c r="E205" s="23"/>
    </row>
    <row r="206">
      <c r="A206" s="23"/>
      <c r="B206" s="23"/>
      <c r="C206" s="23"/>
      <c r="D206" s="23"/>
      <c r="E206" s="23"/>
    </row>
    <row r="207">
      <c r="A207" s="23"/>
      <c r="B207" s="23"/>
      <c r="C207" s="23"/>
      <c r="D207" s="23"/>
      <c r="E207" s="23"/>
    </row>
    <row r="208">
      <c r="A208" s="23"/>
      <c r="B208" s="23"/>
      <c r="C208" s="23"/>
      <c r="D208" s="23"/>
      <c r="E208" s="23"/>
    </row>
    <row r="209">
      <c r="A209" s="23"/>
      <c r="B209" s="23"/>
      <c r="C209" s="23"/>
      <c r="D209" s="23"/>
      <c r="E209" s="23"/>
    </row>
    <row r="210">
      <c r="A210" s="23"/>
      <c r="B210" s="23"/>
      <c r="C210" s="23"/>
      <c r="D210" s="23"/>
      <c r="E210" s="23"/>
    </row>
    <row r="211">
      <c r="A211" s="23"/>
      <c r="B211" s="23"/>
      <c r="C211" s="23"/>
      <c r="D211" s="23"/>
      <c r="E211" s="23"/>
    </row>
    <row r="212">
      <c r="A212" s="23"/>
      <c r="B212" s="23"/>
      <c r="C212" s="23"/>
      <c r="D212" s="23"/>
      <c r="E212" s="23"/>
    </row>
    <row r="213">
      <c r="A213" s="23"/>
      <c r="B213" s="23"/>
      <c r="C213" s="23"/>
      <c r="D213" s="23"/>
      <c r="E213" s="23"/>
    </row>
    <row r="214">
      <c r="A214" s="23"/>
      <c r="B214" s="23"/>
      <c r="C214" s="23"/>
      <c r="D214" s="23"/>
      <c r="E214" s="23"/>
    </row>
    <row r="215">
      <c r="A215" s="23"/>
      <c r="B215" s="23"/>
      <c r="C215" s="23"/>
      <c r="D215" s="23"/>
      <c r="E215" s="23"/>
    </row>
    <row r="216">
      <c r="A216" s="23"/>
      <c r="B216" s="23"/>
      <c r="C216" s="23"/>
      <c r="D216" s="23"/>
      <c r="E216" s="23"/>
    </row>
    <row r="217">
      <c r="A217" s="23"/>
      <c r="B217" s="23"/>
      <c r="C217" s="23"/>
      <c r="D217" s="23"/>
      <c r="E217" s="23"/>
    </row>
    <row r="218">
      <c r="A218" s="23"/>
      <c r="B218" s="23"/>
      <c r="C218" s="23"/>
      <c r="D218" s="23"/>
      <c r="E218" s="23"/>
    </row>
    <row r="219">
      <c r="A219" s="23"/>
      <c r="B219" s="23"/>
      <c r="C219" s="23"/>
      <c r="D219" s="23"/>
      <c r="E219" s="23"/>
    </row>
    <row r="220">
      <c r="A220" s="23"/>
      <c r="B220" s="23"/>
      <c r="C220" s="23"/>
      <c r="D220" s="23"/>
      <c r="E220" s="23"/>
    </row>
    <row r="221">
      <c r="A221" s="23"/>
      <c r="B221" s="23"/>
      <c r="C221" s="23"/>
      <c r="D221" s="23"/>
      <c r="E221" s="23"/>
    </row>
    <row r="222">
      <c r="A222" s="23"/>
      <c r="B222" s="23"/>
      <c r="C222" s="23"/>
      <c r="D222" s="23"/>
      <c r="E222" s="23"/>
    </row>
    <row r="223">
      <c r="A223" s="23"/>
      <c r="B223" s="23"/>
      <c r="C223" s="23"/>
      <c r="D223" s="23"/>
      <c r="E223" s="23"/>
    </row>
    <row r="224">
      <c r="A224" s="23"/>
      <c r="B224" s="23"/>
      <c r="C224" s="23"/>
      <c r="D224" s="23"/>
      <c r="E224" s="23"/>
    </row>
    <row r="225">
      <c r="A225" s="23"/>
      <c r="B225" s="23"/>
      <c r="C225" s="23"/>
      <c r="D225" s="23"/>
      <c r="E225" s="23"/>
    </row>
    <row r="226">
      <c r="A226" s="23"/>
      <c r="B226" s="23"/>
      <c r="C226" s="23"/>
      <c r="D226" s="23"/>
      <c r="E226" s="23"/>
    </row>
    <row r="227">
      <c r="A227" s="23"/>
      <c r="B227" s="23"/>
      <c r="C227" s="23"/>
      <c r="D227" s="23"/>
      <c r="E227" s="23"/>
    </row>
    <row r="228">
      <c r="A228" s="23"/>
      <c r="B228" s="23"/>
      <c r="C228" s="23"/>
      <c r="D228" s="23"/>
      <c r="E228" s="23"/>
    </row>
    <row r="229">
      <c r="A229" s="23"/>
      <c r="B229" s="23"/>
      <c r="C229" s="23"/>
      <c r="D229" s="23"/>
      <c r="E229" s="23"/>
    </row>
    <row r="230">
      <c r="A230" s="23"/>
      <c r="B230" s="23"/>
      <c r="C230" s="23"/>
      <c r="D230" s="23"/>
      <c r="E230" s="23"/>
    </row>
    <row r="231">
      <c r="A231" s="23"/>
      <c r="B231" s="23"/>
      <c r="C231" s="23"/>
      <c r="D231" s="23"/>
      <c r="E231" s="23"/>
    </row>
    <row r="232">
      <c r="A232" s="23"/>
      <c r="B232" s="23"/>
      <c r="C232" s="23"/>
      <c r="D232" s="23"/>
      <c r="E232" s="23"/>
    </row>
    <row r="233">
      <c r="A233" s="23"/>
      <c r="B233" s="23"/>
      <c r="C233" s="23"/>
      <c r="D233" s="23"/>
      <c r="E233" s="23"/>
    </row>
    <row r="234">
      <c r="A234" s="23"/>
      <c r="B234" s="23"/>
      <c r="C234" s="23"/>
      <c r="D234" s="23"/>
      <c r="E234" s="23"/>
    </row>
    <row r="235">
      <c r="A235" s="23"/>
      <c r="B235" s="23"/>
      <c r="C235" s="23"/>
      <c r="D235" s="23"/>
      <c r="E235" s="23"/>
    </row>
    <row r="236">
      <c r="A236" s="23"/>
      <c r="B236" s="23"/>
      <c r="C236" s="23"/>
      <c r="D236" s="23"/>
      <c r="E236" s="23"/>
    </row>
    <row r="237">
      <c r="A237" s="23"/>
      <c r="B237" s="23"/>
      <c r="C237" s="23"/>
      <c r="D237" s="23"/>
      <c r="E237" s="23"/>
    </row>
    <row r="238">
      <c r="A238" s="23"/>
      <c r="B238" s="23"/>
      <c r="C238" s="23"/>
      <c r="D238" s="23"/>
      <c r="E238" s="23"/>
    </row>
    <row r="239">
      <c r="A239" s="23"/>
      <c r="B239" s="23"/>
      <c r="C239" s="23"/>
      <c r="D239" s="23"/>
      <c r="E239" s="23"/>
    </row>
    <row r="240">
      <c r="A240" s="23"/>
      <c r="B240" s="23"/>
      <c r="C240" s="23"/>
      <c r="D240" s="23"/>
      <c r="E240" s="23"/>
    </row>
    <row r="241">
      <c r="A241" s="23"/>
      <c r="B241" s="23"/>
      <c r="C241" s="23"/>
      <c r="D241" s="23"/>
      <c r="E241" s="23"/>
    </row>
    <row r="242">
      <c r="A242" s="23"/>
      <c r="B242" s="23"/>
      <c r="C242" s="23"/>
      <c r="D242" s="23"/>
      <c r="E242" s="23"/>
    </row>
    <row r="243">
      <c r="A243" s="23"/>
      <c r="B243" s="23"/>
      <c r="C243" s="23"/>
      <c r="D243" s="23"/>
      <c r="E243" s="23"/>
    </row>
    <row r="244">
      <c r="A244" s="23"/>
      <c r="B244" s="23"/>
      <c r="C244" s="23"/>
      <c r="D244" s="23"/>
      <c r="E244" s="23"/>
    </row>
    <row r="245">
      <c r="A245" s="23"/>
      <c r="B245" s="23"/>
      <c r="C245" s="23"/>
      <c r="D245" s="23"/>
      <c r="E245" s="23"/>
    </row>
    <row r="246">
      <c r="A246" s="23"/>
      <c r="B246" s="23"/>
      <c r="C246" s="23"/>
      <c r="D246" s="23"/>
      <c r="E246" s="23"/>
    </row>
    <row r="247">
      <c r="A247" s="23"/>
      <c r="B247" s="23"/>
      <c r="C247" s="23"/>
      <c r="D247" s="23"/>
      <c r="E247" s="23"/>
    </row>
    <row r="248">
      <c r="A248" s="23"/>
      <c r="B248" s="23"/>
      <c r="C248" s="23"/>
      <c r="D248" s="23"/>
      <c r="E248" s="23"/>
    </row>
    <row r="249">
      <c r="A249" s="23"/>
      <c r="B249" s="23"/>
      <c r="C249" s="23"/>
      <c r="D249" s="23"/>
      <c r="E249" s="23"/>
    </row>
    <row r="250">
      <c r="A250" s="23"/>
      <c r="B250" s="23"/>
      <c r="C250" s="23"/>
      <c r="D250" s="23"/>
      <c r="E250" s="23"/>
    </row>
    <row r="251">
      <c r="A251" s="23"/>
      <c r="B251" s="23"/>
      <c r="C251" s="23"/>
      <c r="D251" s="23"/>
      <c r="E251" s="23"/>
    </row>
    <row r="252">
      <c r="A252" s="23"/>
      <c r="B252" s="23"/>
      <c r="C252" s="23"/>
      <c r="D252" s="23"/>
      <c r="E252" s="23"/>
    </row>
    <row r="253">
      <c r="A253" s="23"/>
      <c r="B253" s="23"/>
      <c r="C253" s="23"/>
      <c r="D253" s="23"/>
      <c r="E253" s="23"/>
    </row>
    <row r="254">
      <c r="A254" s="23"/>
      <c r="B254" s="23"/>
      <c r="C254" s="23"/>
      <c r="D254" s="23"/>
      <c r="E254" s="23"/>
    </row>
    <row r="255">
      <c r="A255" s="23"/>
      <c r="B255" s="23"/>
      <c r="C255" s="23"/>
      <c r="D255" s="23"/>
      <c r="E255" s="23"/>
    </row>
    <row r="256">
      <c r="A256" s="23"/>
      <c r="B256" s="23"/>
      <c r="C256" s="23"/>
      <c r="D256" s="23"/>
      <c r="E256" s="23"/>
    </row>
    <row r="257">
      <c r="A257" s="23"/>
      <c r="B257" s="23"/>
      <c r="C257" s="23"/>
      <c r="D257" s="23"/>
      <c r="E257" s="23"/>
    </row>
    <row r="258">
      <c r="A258" s="23"/>
      <c r="B258" s="23"/>
      <c r="C258" s="23"/>
      <c r="D258" s="23"/>
      <c r="E258" s="23"/>
    </row>
    <row r="259">
      <c r="A259" s="23"/>
      <c r="B259" s="23"/>
      <c r="C259" s="23"/>
      <c r="D259" s="23"/>
      <c r="E259" s="23"/>
    </row>
    <row r="260">
      <c r="A260" s="23"/>
      <c r="B260" s="23"/>
      <c r="C260" s="23"/>
      <c r="D260" s="23"/>
      <c r="E260" s="23"/>
    </row>
    <row r="261">
      <c r="A261" s="23"/>
      <c r="B261" s="23"/>
      <c r="C261" s="23"/>
      <c r="D261" s="23"/>
      <c r="E261" s="23"/>
    </row>
    <row r="262">
      <c r="A262" s="23"/>
      <c r="B262" s="23"/>
      <c r="C262" s="23"/>
      <c r="D262" s="23"/>
      <c r="E262" s="23"/>
    </row>
    <row r="263">
      <c r="A263" s="23"/>
      <c r="B263" s="23"/>
      <c r="C263" s="23"/>
      <c r="D263" s="23"/>
      <c r="E263" s="23"/>
    </row>
    <row r="264">
      <c r="A264" s="23"/>
      <c r="B264" s="23"/>
      <c r="C264" s="23"/>
      <c r="D264" s="23"/>
      <c r="E264" s="23"/>
    </row>
    <row r="265">
      <c r="A265" s="23"/>
      <c r="B265" s="23"/>
      <c r="C265" s="23"/>
      <c r="D265" s="23"/>
      <c r="E265" s="23"/>
    </row>
    <row r="266">
      <c r="A266" s="23"/>
      <c r="B266" s="23"/>
      <c r="C266" s="23"/>
      <c r="D266" s="23"/>
      <c r="E266" s="23"/>
    </row>
    <row r="267">
      <c r="A267" s="23"/>
      <c r="B267" s="23"/>
      <c r="C267" s="23"/>
      <c r="D267" s="23"/>
      <c r="E267" s="23"/>
    </row>
    <row r="268">
      <c r="A268" s="23"/>
      <c r="B268" s="23"/>
      <c r="C268" s="23"/>
      <c r="D268" s="23"/>
      <c r="E268" s="23"/>
    </row>
    <row r="269">
      <c r="A269" s="23"/>
      <c r="B269" s="23"/>
      <c r="C269" s="23"/>
      <c r="D269" s="23"/>
      <c r="E269" s="23"/>
    </row>
    <row r="270">
      <c r="A270" s="23"/>
      <c r="B270" s="23"/>
      <c r="C270" s="23"/>
      <c r="D270" s="23"/>
      <c r="E270" s="23"/>
    </row>
    <row r="271">
      <c r="A271" s="23"/>
      <c r="B271" s="23"/>
      <c r="C271" s="23"/>
      <c r="D271" s="23"/>
      <c r="E271" s="23"/>
    </row>
    <row r="272">
      <c r="A272" s="23"/>
      <c r="B272" s="23"/>
      <c r="C272" s="23"/>
      <c r="D272" s="23"/>
      <c r="E272" s="23"/>
    </row>
    <row r="273">
      <c r="A273" s="23"/>
      <c r="B273" s="23"/>
      <c r="C273" s="23"/>
      <c r="D273" s="23"/>
      <c r="E273" s="23"/>
    </row>
    <row r="274">
      <c r="A274" s="23"/>
      <c r="B274" s="23"/>
      <c r="C274" s="23"/>
      <c r="D274" s="23"/>
      <c r="E274" s="23"/>
    </row>
    <row r="275">
      <c r="A275" s="23"/>
      <c r="B275" s="23"/>
      <c r="C275" s="23"/>
      <c r="D275" s="23"/>
      <c r="E275" s="23"/>
    </row>
    <row r="276">
      <c r="A276" s="23"/>
      <c r="B276" s="23"/>
      <c r="C276" s="23"/>
      <c r="D276" s="23"/>
      <c r="E276" s="23"/>
    </row>
    <row r="277">
      <c r="A277" s="23"/>
      <c r="B277" s="23"/>
      <c r="C277" s="23"/>
      <c r="D277" s="23"/>
      <c r="E277" s="23"/>
    </row>
    <row r="278">
      <c r="A278" s="23"/>
      <c r="B278" s="23"/>
      <c r="C278" s="23"/>
      <c r="D278" s="23"/>
      <c r="E278" s="23"/>
    </row>
    <row r="279">
      <c r="A279" s="23"/>
      <c r="B279" s="23"/>
      <c r="C279" s="23"/>
      <c r="D279" s="23"/>
      <c r="E279" s="23"/>
    </row>
    <row r="280">
      <c r="A280" s="23"/>
      <c r="B280" s="23"/>
      <c r="C280" s="23"/>
      <c r="D280" s="23"/>
      <c r="E280" s="23"/>
    </row>
    <row r="281">
      <c r="A281" s="23"/>
      <c r="B281" s="23"/>
      <c r="C281" s="23"/>
      <c r="D281" s="23"/>
      <c r="E281" s="23"/>
    </row>
    <row r="282">
      <c r="A282" s="23"/>
      <c r="B282" s="23"/>
      <c r="C282" s="23"/>
      <c r="D282" s="23"/>
      <c r="E282" s="23"/>
    </row>
    <row r="283">
      <c r="A283" s="23"/>
      <c r="B283" s="23"/>
      <c r="C283" s="23"/>
      <c r="D283" s="23"/>
      <c r="E283" s="23"/>
    </row>
    <row r="284">
      <c r="A284" s="23"/>
      <c r="B284" s="23"/>
      <c r="C284" s="23"/>
      <c r="D284" s="23"/>
      <c r="E284" s="23"/>
    </row>
    <row r="285">
      <c r="A285" s="23"/>
      <c r="B285" s="23"/>
      <c r="C285" s="23"/>
      <c r="D285" s="23"/>
      <c r="E285" s="23"/>
    </row>
    <row r="286">
      <c r="A286" s="23"/>
      <c r="B286" s="23"/>
      <c r="C286" s="23"/>
      <c r="D286" s="23"/>
      <c r="E286" s="23"/>
    </row>
    <row r="287">
      <c r="A287" s="23"/>
      <c r="B287" s="23"/>
      <c r="C287" s="23"/>
      <c r="D287" s="23"/>
      <c r="E287" s="23"/>
    </row>
    <row r="288">
      <c r="A288" s="23"/>
      <c r="B288" s="23"/>
      <c r="C288" s="23"/>
      <c r="D288" s="23"/>
      <c r="E288" s="23"/>
    </row>
    <row r="289">
      <c r="A289" s="23"/>
      <c r="B289" s="23"/>
      <c r="C289" s="23"/>
      <c r="D289" s="23"/>
      <c r="E289" s="23"/>
    </row>
    <row r="290">
      <c r="A290" s="23"/>
      <c r="B290" s="23"/>
      <c r="C290" s="23"/>
      <c r="D290" s="23"/>
      <c r="E290" s="23"/>
    </row>
    <row r="291">
      <c r="A291" s="23"/>
      <c r="B291" s="23"/>
      <c r="C291" s="23"/>
      <c r="D291" s="23"/>
      <c r="E291" s="23"/>
    </row>
    <row r="292">
      <c r="A292" s="23"/>
      <c r="B292" s="23"/>
      <c r="C292" s="23"/>
      <c r="D292" s="23"/>
      <c r="E292" s="23"/>
    </row>
    <row r="293">
      <c r="A293" s="23"/>
      <c r="B293" s="23"/>
      <c r="C293" s="23"/>
      <c r="D293" s="23"/>
      <c r="E293" s="23"/>
    </row>
    <row r="294">
      <c r="A294" s="23"/>
      <c r="B294" s="23"/>
      <c r="C294" s="23"/>
      <c r="D294" s="23"/>
      <c r="E294" s="23"/>
    </row>
    <row r="295">
      <c r="A295" s="23"/>
      <c r="B295" s="23"/>
      <c r="C295" s="23"/>
      <c r="D295" s="23"/>
      <c r="E295" s="23"/>
    </row>
    <row r="296">
      <c r="A296" s="23"/>
      <c r="B296" s="23"/>
      <c r="C296" s="23"/>
      <c r="D296" s="23"/>
      <c r="E296" s="23"/>
    </row>
    <row r="297">
      <c r="A297" s="23"/>
      <c r="B297" s="23"/>
      <c r="C297" s="23"/>
      <c r="D297" s="23"/>
      <c r="E297" s="23"/>
    </row>
    <row r="298">
      <c r="A298" s="23"/>
      <c r="B298" s="23"/>
      <c r="C298" s="23"/>
      <c r="D298" s="23"/>
      <c r="E298" s="23"/>
    </row>
    <row r="299">
      <c r="A299" s="23"/>
      <c r="B299" s="23"/>
      <c r="C299" s="23"/>
      <c r="D299" s="23"/>
      <c r="E299" s="23"/>
    </row>
    <row r="300">
      <c r="A300" s="23"/>
      <c r="B300" s="23"/>
      <c r="C300" s="23"/>
      <c r="D300" s="23"/>
      <c r="E300" s="23"/>
    </row>
    <row r="301">
      <c r="A301" s="23"/>
      <c r="B301" s="23"/>
      <c r="C301" s="23"/>
      <c r="D301" s="23"/>
      <c r="E301" s="23"/>
    </row>
    <row r="302">
      <c r="A302" s="23"/>
      <c r="B302" s="23"/>
      <c r="C302" s="23"/>
      <c r="D302" s="23"/>
      <c r="E302" s="23"/>
    </row>
    <row r="303">
      <c r="A303" s="23"/>
      <c r="B303" s="23"/>
      <c r="C303" s="23"/>
      <c r="D303" s="23"/>
      <c r="E303" s="23"/>
    </row>
    <row r="304">
      <c r="A304" s="23"/>
      <c r="B304" s="23"/>
      <c r="C304" s="23"/>
      <c r="D304" s="23"/>
      <c r="E304" s="23"/>
    </row>
    <row r="305">
      <c r="A305" s="23"/>
      <c r="B305" s="23"/>
      <c r="C305" s="23"/>
      <c r="D305" s="23"/>
      <c r="E305" s="23"/>
    </row>
    <row r="306">
      <c r="A306" s="23"/>
      <c r="B306" s="23"/>
      <c r="C306" s="23"/>
      <c r="D306" s="23"/>
      <c r="E306" s="23"/>
    </row>
    <row r="307">
      <c r="A307" s="23"/>
      <c r="B307" s="23"/>
      <c r="C307" s="23"/>
      <c r="D307" s="23"/>
      <c r="E307" s="23"/>
    </row>
    <row r="308">
      <c r="A308" s="23"/>
      <c r="B308" s="23"/>
      <c r="C308" s="23"/>
      <c r="D308" s="23"/>
      <c r="E308" s="23"/>
    </row>
    <row r="309">
      <c r="A309" s="23"/>
      <c r="B309" s="23"/>
      <c r="C309" s="23"/>
      <c r="D309" s="23"/>
      <c r="E309" s="23"/>
    </row>
    <row r="310">
      <c r="A310" s="23"/>
      <c r="B310" s="23"/>
      <c r="C310" s="23"/>
      <c r="D310" s="23"/>
      <c r="E310" s="23"/>
    </row>
    <row r="311">
      <c r="A311" s="23"/>
      <c r="B311" s="23"/>
      <c r="C311" s="23"/>
      <c r="D311" s="23"/>
      <c r="E311" s="23"/>
    </row>
    <row r="312">
      <c r="A312" s="23"/>
      <c r="B312" s="23"/>
      <c r="C312" s="23"/>
      <c r="D312" s="23"/>
      <c r="E312" s="23"/>
    </row>
    <row r="313">
      <c r="A313" s="23"/>
      <c r="B313" s="23"/>
      <c r="C313" s="23"/>
      <c r="D313" s="23"/>
      <c r="E313" s="23"/>
    </row>
    <row r="314">
      <c r="A314" s="23"/>
      <c r="B314" s="23"/>
      <c r="C314" s="23"/>
      <c r="D314" s="23"/>
      <c r="E314" s="23"/>
    </row>
    <row r="315">
      <c r="A315" s="23"/>
      <c r="B315" s="23"/>
      <c r="C315" s="23"/>
      <c r="D315" s="23"/>
      <c r="E315" s="23"/>
    </row>
    <row r="316">
      <c r="A316" s="23"/>
      <c r="B316" s="23"/>
      <c r="C316" s="23"/>
      <c r="D316" s="23"/>
      <c r="E316" s="23"/>
    </row>
    <row r="317">
      <c r="A317" s="23"/>
      <c r="B317" s="23"/>
      <c r="C317" s="23"/>
      <c r="D317" s="23"/>
      <c r="E317" s="23"/>
    </row>
    <row r="318">
      <c r="A318" s="23"/>
      <c r="B318" s="23"/>
      <c r="C318" s="23"/>
      <c r="D318" s="23"/>
      <c r="E318" s="23"/>
    </row>
    <row r="319">
      <c r="A319" s="23"/>
      <c r="B319" s="23"/>
      <c r="C319" s="23"/>
      <c r="D319" s="23"/>
      <c r="E319" s="23"/>
    </row>
    <row r="320">
      <c r="A320" s="23"/>
      <c r="B320" s="23"/>
      <c r="C320" s="23"/>
      <c r="D320" s="23"/>
      <c r="E320" s="23"/>
    </row>
    <row r="321">
      <c r="A321" s="23"/>
      <c r="B321" s="23"/>
      <c r="C321" s="23"/>
      <c r="D321" s="23"/>
      <c r="E321" s="23"/>
    </row>
    <row r="322">
      <c r="A322" s="23"/>
      <c r="B322" s="23"/>
      <c r="C322" s="23"/>
      <c r="D322" s="23"/>
      <c r="E322" s="23"/>
    </row>
    <row r="323">
      <c r="A323" s="23"/>
      <c r="B323" s="23"/>
      <c r="C323" s="23"/>
      <c r="D323" s="23"/>
      <c r="E323" s="23"/>
    </row>
    <row r="324">
      <c r="A324" s="23"/>
      <c r="B324" s="23"/>
      <c r="C324" s="23"/>
      <c r="D324" s="23"/>
      <c r="E324" s="23"/>
    </row>
    <row r="325">
      <c r="A325" s="23"/>
      <c r="B325" s="23"/>
      <c r="C325" s="23"/>
      <c r="D325" s="23"/>
      <c r="E325" s="23"/>
    </row>
    <row r="326">
      <c r="A326" s="23"/>
      <c r="B326" s="23"/>
      <c r="C326" s="23"/>
      <c r="D326" s="23"/>
      <c r="E326" s="23"/>
    </row>
    <row r="327">
      <c r="A327" s="23"/>
      <c r="B327" s="23"/>
      <c r="C327" s="23"/>
      <c r="D327" s="23"/>
      <c r="E327" s="23"/>
    </row>
    <row r="328">
      <c r="A328" s="23"/>
      <c r="B328" s="23"/>
      <c r="C328" s="23"/>
      <c r="D328" s="23"/>
      <c r="E328" s="23"/>
    </row>
    <row r="329">
      <c r="A329" s="23"/>
      <c r="B329" s="23"/>
      <c r="C329" s="23"/>
      <c r="D329" s="23"/>
      <c r="E329" s="23"/>
    </row>
    <row r="330">
      <c r="A330" s="23"/>
      <c r="B330" s="23"/>
      <c r="C330" s="23"/>
      <c r="D330" s="23"/>
      <c r="E330" s="23"/>
    </row>
    <row r="331">
      <c r="A331" s="23"/>
      <c r="B331" s="23"/>
      <c r="C331" s="23"/>
      <c r="D331" s="23"/>
      <c r="E331" s="23"/>
    </row>
    <row r="332">
      <c r="A332" s="23"/>
      <c r="B332" s="23"/>
      <c r="C332" s="23"/>
      <c r="D332" s="23"/>
      <c r="E332" s="23"/>
    </row>
    <row r="333">
      <c r="A333" s="23"/>
      <c r="B333" s="23"/>
      <c r="C333" s="23"/>
      <c r="D333" s="23"/>
      <c r="E333" s="23"/>
    </row>
    <row r="334">
      <c r="A334" s="23"/>
      <c r="B334" s="23"/>
      <c r="C334" s="23"/>
      <c r="D334" s="23"/>
      <c r="E334" s="23"/>
    </row>
    <row r="335">
      <c r="A335" s="23"/>
      <c r="B335" s="23"/>
      <c r="C335" s="23"/>
      <c r="D335" s="23"/>
      <c r="E335" s="23"/>
    </row>
    <row r="336">
      <c r="A336" s="23"/>
      <c r="B336" s="23"/>
      <c r="C336" s="23"/>
      <c r="D336" s="23"/>
      <c r="E336" s="23"/>
    </row>
    <row r="337">
      <c r="A337" s="23"/>
      <c r="B337" s="23"/>
      <c r="C337" s="23"/>
      <c r="D337" s="23"/>
      <c r="E337" s="23"/>
    </row>
    <row r="338">
      <c r="A338" s="23"/>
      <c r="B338" s="23"/>
      <c r="C338" s="23"/>
      <c r="D338" s="23"/>
      <c r="E338" s="23"/>
    </row>
    <row r="339">
      <c r="A339" s="23"/>
      <c r="B339" s="23"/>
      <c r="C339" s="23"/>
      <c r="D339" s="23"/>
      <c r="E339" s="23"/>
    </row>
    <row r="340">
      <c r="A340" s="23"/>
      <c r="B340" s="23"/>
      <c r="C340" s="23"/>
      <c r="D340" s="23"/>
      <c r="E340" s="23"/>
    </row>
    <row r="341">
      <c r="A341" s="23"/>
      <c r="B341" s="23"/>
      <c r="C341" s="23"/>
      <c r="D341" s="23"/>
      <c r="E341" s="23"/>
    </row>
    <row r="342">
      <c r="A342" s="23"/>
      <c r="B342" s="23"/>
      <c r="C342" s="23"/>
      <c r="D342" s="23"/>
      <c r="E342" s="23"/>
    </row>
    <row r="343">
      <c r="A343" s="23"/>
      <c r="B343" s="23"/>
      <c r="C343" s="23"/>
      <c r="D343" s="23"/>
      <c r="E343" s="23"/>
    </row>
    <row r="344">
      <c r="A344" s="23"/>
      <c r="B344" s="23"/>
      <c r="C344" s="23"/>
      <c r="D344" s="23"/>
      <c r="E344" s="23"/>
    </row>
    <row r="345">
      <c r="A345" s="23"/>
      <c r="B345" s="23"/>
      <c r="C345" s="23"/>
      <c r="D345" s="23"/>
      <c r="E345" s="23"/>
    </row>
    <row r="346">
      <c r="A346" s="23"/>
      <c r="B346" s="23"/>
      <c r="C346" s="23"/>
      <c r="D346" s="23"/>
      <c r="E346" s="23"/>
    </row>
    <row r="347">
      <c r="A347" s="23"/>
      <c r="B347" s="23"/>
      <c r="C347" s="23"/>
      <c r="D347" s="23"/>
      <c r="E347" s="23"/>
    </row>
    <row r="348">
      <c r="A348" s="23"/>
      <c r="B348" s="23"/>
      <c r="C348" s="23"/>
      <c r="D348" s="23"/>
      <c r="E348" s="23"/>
    </row>
    <row r="349">
      <c r="A349" s="23"/>
      <c r="B349" s="23"/>
      <c r="C349" s="23"/>
      <c r="D349" s="23"/>
      <c r="E349" s="23"/>
    </row>
    <row r="350">
      <c r="A350" s="23"/>
      <c r="B350" s="23"/>
      <c r="C350" s="23"/>
      <c r="D350" s="23"/>
      <c r="E350" s="23"/>
    </row>
    <row r="351">
      <c r="A351" s="23"/>
      <c r="B351" s="23"/>
      <c r="C351" s="23"/>
      <c r="D351" s="23"/>
      <c r="E351" s="23"/>
    </row>
    <row r="352">
      <c r="A352" s="23"/>
      <c r="B352" s="23"/>
      <c r="C352" s="23"/>
      <c r="D352" s="23"/>
      <c r="E352" s="23"/>
    </row>
    <row r="353">
      <c r="A353" s="23"/>
      <c r="B353" s="23"/>
      <c r="C353" s="23"/>
      <c r="D353" s="23"/>
      <c r="E353" s="23"/>
    </row>
    <row r="354">
      <c r="A354" s="23"/>
      <c r="B354" s="23"/>
      <c r="C354" s="23"/>
      <c r="D354" s="23"/>
      <c r="E354" s="23"/>
    </row>
    <row r="355">
      <c r="A355" s="23"/>
      <c r="B355" s="23"/>
      <c r="C355" s="23"/>
      <c r="D355" s="23"/>
      <c r="E355" s="23"/>
    </row>
    <row r="356">
      <c r="A356" s="23"/>
      <c r="B356" s="23"/>
      <c r="C356" s="23"/>
      <c r="D356" s="23"/>
      <c r="E356" s="23"/>
    </row>
    <row r="357">
      <c r="A357" s="23"/>
      <c r="B357" s="23"/>
      <c r="C357" s="23"/>
      <c r="D357" s="23"/>
      <c r="E357" s="23"/>
    </row>
    <row r="358">
      <c r="A358" s="23"/>
      <c r="B358" s="23"/>
      <c r="C358" s="23"/>
      <c r="D358" s="23"/>
      <c r="E358" s="23"/>
    </row>
    <row r="359">
      <c r="A359" s="23"/>
      <c r="B359" s="23"/>
      <c r="C359" s="23"/>
      <c r="D359" s="23"/>
      <c r="E359" s="23"/>
    </row>
    <row r="360">
      <c r="A360" s="23"/>
      <c r="B360" s="23"/>
      <c r="C360" s="23"/>
      <c r="D360" s="23"/>
      <c r="E360" s="23"/>
    </row>
    <row r="361">
      <c r="A361" s="23"/>
      <c r="B361" s="23"/>
      <c r="C361" s="23"/>
      <c r="D361" s="23"/>
      <c r="E361" s="23"/>
    </row>
    <row r="362">
      <c r="A362" s="23"/>
      <c r="B362" s="23"/>
      <c r="C362" s="23"/>
      <c r="D362" s="23"/>
      <c r="E362" s="23"/>
    </row>
    <row r="363">
      <c r="A363" s="23"/>
      <c r="B363" s="23"/>
      <c r="C363" s="23"/>
      <c r="D363" s="23"/>
      <c r="E363" s="23"/>
    </row>
    <row r="364">
      <c r="A364" s="23"/>
      <c r="B364" s="23"/>
      <c r="C364" s="23"/>
      <c r="D364" s="23"/>
      <c r="E364" s="23"/>
    </row>
    <row r="365">
      <c r="A365" s="23"/>
      <c r="B365" s="23"/>
      <c r="C365" s="23"/>
      <c r="D365" s="23"/>
      <c r="E365" s="23"/>
    </row>
    <row r="366">
      <c r="A366" s="23"/>
      <c r="B366" s="23"/>
      <c r="C366" s="23"/>
      <c r="D366" s="23"/>
      <c r="E366" s="23"/>
    </row>
    <row r="367">
      <c r="A367" s="23"/>
      <c r="B367" s="23"/>
      <c r="C367" s="23"/>
      <c r="D367" s="23"/>
      <c r="E367" s="23"/>
    </row>
    <row r="368">
      <c r="A368" s="23"/>
      <c r="B368" s="23"/>
      <c r="C368" s="23"/>
      <c r="D368" s="23"/>
      <c r="E368" s="23"/>
    </row>
    <row r="369">
      <c r="A369" s="23"/>
      <c r="B369" s="23"/>
      <c r="C369" s="23"/>
      <c r="D369" s="23"/>
      <c r="E369" s="23"/>
    </row>
    <row r="370">
      <c r="A370" s="23"/>
      <c r="B370" s="23"/>
      <c r="C370" s="23"/>
      <c r="D370" s="23"/>
      <c r="E370" s="23"/>
    </row>
    <row r="371">
      <c r="A371" s="23"/>
      <c r="B371" s="23"/>
      <c r="C371" s="23"/>
      <c r="D371" s="23"/>
      <c r="E371" s="23"/>
    </row>
    <row r="372">
      <c r="A372" s="23"/>
      <c r="B372" s="23"/>
      <c r="C372" s="23"/>
      <c r="D372" s="23"/>
      <c r="E372" s="23"/>
    </row>
    <row r="373">
      <c r="A373" s="23"/>
      <c r="B373" s="23"/>
      <c r="C373" s="23"/>
      <c r="D373" s="23"/>
      <c r="E373" s="23"/>
    </row>
    <row r="374">
      <c r="A374" s="23"/>
      <c r="B374" s="23"/>
      <c r="C374" s="23"/>
      <c r="D374" s="23"/>
      <c r="E374" s="23"/>
    </row>
    <row r="375">
      <c r="A375" s="23"/>
      <c r="B375" s="23"/>
      <c r="C375" s="23"/>
      <c r="D375" s="23"/>
      <c r="E375" s="23"/>
    </row>
    <row r="376">
      <c r="A376" s="23"/>
      <c r="B376" s="23"/>
      <c r="C376" s="23"/>
      <c r="D376" s="23"/>
      <c r="E376" s="23"/>
    </row>
    <row r="377">
      <c r="A377" s="23"/>
      <c r="B377" s="23"/>
      <c r="C377" s="23"/>
      <c r="D377" s="23"/>
      <c r="E377" s="23"/>
    </row>
    <row r="378">
      <c r="A378" s="23"/>
      <c r="B378" s="23"/>
      <c r="C378" s="23"/>
      <c r="D378" s="23"/>
      <c r="E378" s="23"/>
    </row>
    <row r="379">
      <c r="A379" s="23"/>
      <c r="B379" s="23"/>
      <c r="C379" s="23"/>
      <c r="D379" s="23"/>
      <c r="E379" s="23"/>
    </row>
    <row r="380">
      <c r="A380" s="23"/>
      <c r="B380" s="23"/>
      <c r="C380" s="23"/>
      <c r="D380" s="23"/>
      <c r="E380" s="23"/>
    </row>
    <row r="381">
      <c r="A381" s="23"/>
      <c r="B381" s="23"/>
      <c r="C381" s="23"/>
      <c r="D381" s="23"/>
      <c r="E381" s="23"/>
    </row>
    <row r="382">
      <c r="A382" s="23"/>
      <c r="B382" s="23"/>
      <c r="C382" s="23"/>
      <c r="D382" s="23"/>
      <c r="E382" s="23"/>
    </row>
    <row r="383">
      <c r="A383" s="23"/>
      <c r="B383" s="23"/>
      <c r="C383" s="23"/>
      <c r="D383" s="23"/>
      <c r="E383" s="23"/>
    </row>
    <row r="384">
      <c r="A384" s="23"/>
      <c r="B384" s="23"/>
      <c r="C384" s="23"/>
      <c r="D384" s="23"/>
      <c r="E384" s="23"/>
    </row>
    <row r="385">
      <c r="A385" s="23"/>
      <c r="B385" s="23"/>
      <c r="C385" s="23"/>
      <c r="D385" s="23"/>
      <c r="E385" s="23"/>
    </row>
    <row r="386">
      <c r="A386" s="23"/>
      <c r="B386" s="23"/>
      <c r="C386" s="23"/>
      <c r="D386" s="23"/>
      <c r="E386" s="23"/>
    </row>
    <row r="387">
      <c r="A387" s="23"/>
      <c r="B387" s="23"/>
      <c r="C387" s="23"/>
      <c r="D387" s="23"/>
      <c r="E387" s="23"/>
    </row>
    <row r="388">
      <c r="A388" s="23"/>
      <c r="B388" s="23"/>
      <c r="C388" s="23"/>
      <c r="D388" s="23"/>
      <c r="E388" s="23"/>
    </row>
    <row r="389">
      <c r="A389" s="23"/>
      <c r="B389" s="23"/>
      <c r="C389" s="23"/>
      <c r="D389" s="23"/>
      <c r="E389" s="23"/>
    </row>
    <row r="390">
      <c r="A390" s="23"/>
      <c r="B390" s="23"/>
      <c r="C390" s="23"/>
      <c r="D390" s="23"/>
      <c r="E390" s="23"/>
    </row>
    <row r="391">
      <c r="A391" s="23"/>
      <c r="B391" s="23"/>
      <c r="C391" s="23"/>
      <c r="D391" s="23"/>
      <c r="E391" s="23"/>
    </row>
    <row r="392">
      <c r="A392" s="23"/>
      <c r="B392" s="23"/>
      <c r="C392" s="23"/>
      <c r="D392" s="23"/>
      <c r="E392" s="23"/>
    </row>
    <row r="393">
      <c r="A393" s="23"/>
      <c r="B393" s="23"/>
      <c r="C393" s="23"/>
      <c r="D393" s="23"/>
      <c r="E393" s="23"/>
    </row>
    <row r="394">
      <c r="A394" s="23"/>
      <c r="B394" s="23"/>
      <c r="C394" s="23"/>
      <c r="D394" s="23"/>
      <c r="E394" s="23"/>
    </row>
    <row r="395">
      <c r="A395" s="23"/>
      <c r="B395" s="23"/>
      <c r="C395" s="23"/>
      <c r="D395" s="23"/>
      <c r="E395" s="23"/>
    </row>
    <row r="396">
      <c r="A396" s="23"/>
      <c r="B396" s="23"/>
      <c r="C396" s="23"/>
      <c r="D396" s="23"/>
      <c r="E396" s="23"/>
    </row>
    <row r="397">
      <c r="A397" s="23"/>
      <c r="B397" s="23"/>
      <c r="C397" s="23"/>
      <c r="D397" s="23"/>
      <c r="E397" s="23"/>
    </row>
    <row r="398">
      <c r="A398" s="23"/>
      <c r="B398" s="23"/>
      <c r="C398" s="23"/>
      <c r="D398" s="23"/>
      <c r="E398" s="23"/>
    </row>
    <row r="399">
      <c r="A399" s="23"/>
      <c r="B399" s="23"/>
      <c r="C399" s="23"/>
      <c r="D399" s="23"/>
      <c r="E399" s="23"/>
    </row>
    <row r="400">
      <c r="A400" s="23"/>
      <c r="B400" s="23"/>
      <c r="C400" s="23"/>
      <c r="D400" s="23"/>
      <c r="E400" s="23"/>
    </row>
    <row r="401">
      <c r="A401" s="23"/>
      <c r="B401" s="23"/>
      <c r="C401" s="23"/>
      <c r="D401" s="23"/>
      <c r="E401" s="23"/>
    </row>
    <row r="402">
      <c r="A402" s="23"/>
      <c r="B402" s="23"/>
      <c r="C402" s="23"/>
      <c r="D402" s="23"/>
      <c r="E402" s="23"/>
    </row>
    <row r="403">
      <c r="A403" s="23"/>
      <c r="B403" s="23"/>
      <c r="C403" s="23"/>
      <c r="D403" s="23"/>
      <c r="E403" s="23"/>
    </row>
    <row r="404">
      <c r="A404" s="23"/>
      <c r="B404" s="23"/>
      <c r="C404" s="23"/>
      <c r="D404" s="23"/>
      <c r="E404" s="23"/>
    </row>
    <row r="405">
      <c r="A405" s="23"/>
      <c r="B405" s="23"/>
      <c r="C405" s="23"/>
      <c r="D405" s="23"/>
      <c r="E405" s="23"/>
    </row>
    <row r="406">
      <c r="A406" s="23"/>
      <c r="B406" s="23"/>
      <c r="C406" s="23"/>
      <c r="D406" s="23"/>
      <c r="E406" s="23"/>
    </row>
    <row r="407">
      <c r="A407" s="23"/>
      <c r="B407" s="23"/>
      <c r="C407" s="23"/>
      <c r="D407" s="23"/>
      <c r="E407" s="23"/>
    </row>
    <row r="408">
      <c r="A408" s="23"/>
      <c r="B408" s="23"/>
      <c r="C408" s="23"/>
      <c r="D408" s="23"/>
      <c r="E408" s="23"/>
    </row>
    <row r="409">
      <c r="A409" s="23"/>
      <c r="B409" s="23"/>
      <c r="C409" s="23"/>
      <c r="D409" s="23"/>
      <c r="E409" s="23"/>
    </row>
    <row r="410">
      <c r="A410" s="23"/>
      <c r="B410" s="23"/>
      <c r="C410" s="23"/>
      <c r="D410" s="23"/>
      <c r="E410" s="23"/>
    </row>
    <row r="411">
      <c r="A411" s="23"/>
      <c r="B411" s="23"/>
      <c r="C411" s="23"/>
      <c r="D411" s="23"/>
      <c r="E411" s="23"/>
    </row>
    <row r="412">
      <c r="A412" s="23"/>
      <c r="B412" s="23"/>
      <c r="C412" s="23"/>
      <c r="D412" s="23"/>
      <c r="E412" s="23"/>
    </row>
    <row r="413">
      <c r="A413" s="23"/>
      <c r="B413" s="23"/>
      <c r="C413" s="23"/>
      <c r="D413" s="23"/>
      <c r="E413" s="23"/>
    </row>
    <row r="414">
      <c r="A414" s="23"/>
      <c r="B414" s="23"/>
      <c r="C414" s="23"/>
      <c r="D414" s="23"/>
      <c r="E414" s="23"/>
    </row>
    <row r="415">
      <c r="A415" s="23"/>
      <c r="B415" s="23"/>
      <c r="C415" s="23"/>
      <c r="D415" s="23"/>
      <c r="E415" s="23"/>
    </row>
    <row r="416">
      <c r="A416" s="23"/>
      <c r="B416" s="23"/>
      <c r="C416" s="23"/>
      <c r="D416" s="23"/>
      <c r="E416" s="23"/>
    </row>
    <row r="417">
      <c r="A417" s="23"/>
      <c r="B417" s="23"/>
      <c r="C417" s="23"/>
      <c r="D417" s="23"/>
      <c r="E417" s="23"/>
    </row>
    <row r="418">
      <c r="A418" s="23"/>
      <c r="B418" s="23"/>
      <c r="C418" s="23"/>
      <c r="D418" s="23"/>
      <c r="E418" s="23"/>
    </row>
    <row r="419">
      <c r="A419" s="23"/>
      <c r="B419" s="23"/>
      <c r="C419" s="23"/>
      <c r="D419" s="23"/>
      <c r="E419" s="23"/>
    </row>
    <row r="420">
      <c r="A420" s="23"/>
      <c r="B420" s="23"/>
      <c r="C420" s="23"/>
      <c r="D420" s="23"/>
      <c r="E420" s="23"/>
    </row>
    <row r="421">
      <c r="A421" s="23"/>
      <c r="B421" s="23"/>
      <c r="C421" s="23"/>
      <c r="D421" s="23"/>
      <c r="E421" s="23"/>
    </row>
    <row r="422">
      <c r="A422" s="23"/>
      <c r="B422" s="23"/>
      <c r="C422" s="23"/>
      <c r="D422" s="23"/>
      <c r="E422" s="23"/>
    </row>
    <row r="423">
      <c r="A423" s="23"/>
      <c r="B423" s="23"/>
      <c r="C423" s="23"/>
      <c r="D423" s="23"/>
      <c r="E423" s="23"/>
    </row>
    <row r="424">
      <c r="A424" s="23"/>
      <c r="B424" s="23"/>
      <c r="C424" s="23"/>
      <c r="D424" s="23"/>
      <c r="E424" s="23"/>
    </row>
    <row r="425">
      <c r="A425" s="23"/>
      <c r="B425" s="23"/>
      <c r="C425" s="23"/>
      <c r="D425" s="23"/>
      <c r="E425" s="23"/>
    </row>
    <row r="426">
      <c r="A426" s="23"/>
      <c r="B426" s="23"/>
      <c r="C426" s="23"/>
      <c r="D426" s="23"/>
      <c r="E426" s="23"/>
    </row>
    <row r="427">
      <c r="A427" s="23"/>
      <c r="B427" s="23"/>
      <c r="C427" s="23"/>
      <c r="D427" s="23"/>
      <c r="E427" s="23"/>
    </row>
    <row r="428">
      <c r="A428" s="23"/>
      <c r="B428" s="23"/>
      <c r="C428" s="23"/>
      <c r="D428" s="23"/>
      <c r="E428" s="23"/>
    </row>
    <row r="429">
      <c r="A429" s="23"/>
      <c r="B429" s="23"/>
      <c r="C429" s="23"/>
      <c r="D429" s="23"/>
      <c r="E429" s="23"/>
    </row>
    <row r="430">
      <c r="A430" s="23"/>
      <c r="B430" s="23"/>
      <c r="C430" s="23"/>
      <c r="D430" s="23"/>
      <c r="E430" s="23"/>
    </row>
    <row r="431">
      <c r="A431" s="23"/>
      <c r="B431" s="23"/>
      <c r="C431" s="23"/>
      <c r="D431" s="23"/>
      <c r="E431" s="23"/>
    </row>
    <row r="432">
      <c r="A432" s="23"/>
      <c r="B432" s="23"/>
      <c r="C432" s="23"/>
      <c r="D432" s="23"/>
      <c r="E432" s="23"/>
    </row>
    <row r="433">
      <c r="A433" s="23"/>
      <c r="B433" s="23"/>
      <c r="C433" s="23"/>
      <c r="D433" s="23"/>
      <c r="E433" s="23"/>
    </row>
    <row r="434">
      <c r="A434" s="23"/>
      <c r="B434" s="23"/>
      <c r="C434" s="23"/>
      <c r="D434" s="23"/>
      <c r="E434" s="23"/>
    </row>
    <row r="435">
      <c r="A435" s="23"/>
      <c r="B435" s="23"/>
      <c r="C435" s="23"/>
      <c r="D435" s="23"/>
      <c r="E435" s="23"/>
    </row>
    <row r="436">
      <c r="A436" s="23"/>
      <c r="B436" s="23"/>
      <c r="C436" s="23"/>
      <c r="D436" s="23"/>
      <c r="E436" s="23"/>
    </row>
    <row r="437">
      <c r="A437" s="23"/>
      <c r="B437" s="23"/>
      <c r="C437" s="23"/>
      <c r="D437" s="23"/>
      <c r="E437" s="23"/>
    </row>
    <row r="438">
      <c r="A438" s="23"/>
      <c r="B438" s="23"/>
      <c r="C438" s="23"/>
      <c r="D438" s="23"/>
      <c r="E438" s="23"/>
    </row>
    <row r="439">
      <c r="A439" s="23"/>
      <c r="B439" s="23"/>
      <c r="C439" s="23"/>
      <c r="D439" s="23"/>
      <c r="E439" s="23"/>
    </row>
    <row r="440">
      <c r="A440" s="23"/>
      <c r="B440" s="23"/>
      <c r="C440" s="23"/>
      <c r="D440" s="23"/>
      <c r="E440" s="23"/>
    </row>
    <row r="441">
      <c r="A441" s="23"/>
      <c r="B441" s="23"/>
      <c r="C441" s="23"/>
      <c r="D441" s="23"/>
      <c r="E441" s="23"/>
    </row>
    <row r="442">
      <c r="A442" s="23"/>
      <c r="B442" s="23"/>
      <c r="C442" s="23"/>
      <c r="D442" s="23"/>
      <c r="E442" s="23"/>
    </row>
    <row r="443">
      <c r="A443" s="23"/>
      <c r="B443" s="23"/>
      <c r="C443" s="23"/>
      <c r="D443" s="23"/>
      <c r="E443" s="23"/>
    </row>
    <row r="444">
      <c r="A444" s="23"/>
      <c r="B444" s="23"/>
      <c r="C444" s="23"/>
      <c r="D444" s="23"/>
      <c r="E444" s="23"/>
    </row>
    <row r="445">
      <c r="A445" s="23"/>
      <c r="B445" s="23"/>
      <c r="C445" s="23"/>
      <c r="D445" s="23"/>
      <c r="E445" s="23"/>
    </row>
    <row r="446">
      <c r="A446" s="23"/>
      <c r="B446" s="23"/>
      <c r="C446" s="23"/>
      <c r="D446" s="23"/>
      <c r="E446" s="23"/>
    </row>
    <row r="447">
      <c r="A447" s="23"/>
      <c r="B447" s="23"/>
      <c r="C447" s="23"/>
      <c r="D447" s="23"/>
      <c r="E447" s="23"/>
    </row>
    <row r="448">
      <c r="A448" s="23"/>
      <c r="B448" s="23"/>
      <c r="C448" s="23"/>
      <c r="D448" s="23"/>
      <c r="E448" s="23"/>
    </row>
    <row r="449">
      <c r="A449" s="23"/>
      <c r="B449" s="23"/>
      <c r="C449" s="23"/>
      <c r="D449" s="23"/>
      <c r="E449" s="23"/>
    </row>
    <row r="450">
      <c r="A450" s="23"/>
      <c r="B450" s="23"/>
      <c r="C450" s="23"/>
      <c r="D450" s="23"/>
      <c r="E450" s="23"/>
    </row>
    <row r="451">
      <c r="A451" s="23"/>
      <c r="B451" s="23"/>
      <c r="C451" s="23"/>
      <c r="D451" s="23"/>
      <c r="E451" s="23"/>
    </row>
    <row r="452">
      <c r="A452" s="23"/>
      <c r="B452" s="23"/>
      <c r="C452" s="23"/>
      <c r="D452" s="23"/>
      <c r="E452" s="23"/>
    </row>
    <row r="453">
      <c r="A453" s="23"/>
      <c r="B453" s="23"/>
      <c r="C453" s="23"/>
      <c r="D453" s="23"/>
      <c r="E453" s="23"/>
    </row>
    <row r="454">
      <c r="A454" s="23"/>
      <c r="B454" s="23"/>
      <c r="C454" s="23"/>
      <c r="D454" s="23"/>
      <c r="E454" s="23"/>
    </row>
    <row r="455">
      <c r="A455" s="23"/>
      <c r="B455" s="23"/>
      <c r="C455" s="23"/>
      <c r="D455" s="23"/>
      <c r="E455" s="23"/>
    </row>
    <row r="456">
      <c r="A456" s="23"/>
      <c r="B456" s="23"/>
      <c r="C456" s="23"/>
      <c r="D456" s="23"/>
      <c r="E456" s="23"/>
    </row>
    <row r="457">
      <c r="A457" s="23"/>
      <c r="B457" s="23"/>
      <c r="C457" s="23"/>
      <c r="D457" s="23"/>
      <c r="E457" s="23"/>
    </row>
    <row r="458">
      <c r="A458" s="23"/>
      <c r="B458" s="23"/>
      <c r="C458" s="23"/>
      <c r="D458" s="23"/>
      <c r="E458" s="23"/>
    </row>
    <row r="459">
      <c r="A459" s="23"/>
      <c r="B459" s="23"/>
      <c r="C459" s="23"/>
      <c r="D459" s="23"/>
      <c r="E459" s="23"/>
    </row>
    <row r="460">
      <c r="A460" s="23"/>
      <c r="B460" s="23"/>
      <c r="C460" s="23"/>
      <c r="D460" s="23"/>
      <c r="E460" s="23"/>
    </row>
    <row r="461">
      <c r="A461" s="23"/>
      <c r="B461" s="23"/>
      <c r="C461" s="23"/>
      <c r="D461" s="23"/>
      <c r="E461" s="23"/>
    </row>
    <row r="462">
      <c r="A462" s="23"/>
      <c r="B462" s="23"/>
      <c r="C462" s="23"/>
      <c r="D462" s="23"/>
      <c r="E462" s="23"/>
    </row>
    <row r="463">
      <c r="A463" s="23"/>
      <c r="B463" s="23"/>
      <c r="C463" s="23"/>
      <c r="D463" s="23"/>
      <c r="E463" s="23"/>
    </row>
    <row r="464">
      <c r="A464" s="23"/>
      <c r="B464" s="23"/>
      <c r="C464" s="23"/>
      <c r="D464" s="23"/>
      <c r="E464" s="23"/>
    </row>
    <row r="465">
      <c r="A465" s="23"/>
      <c r="B465" s="23"/>
      <c r="C465" s="23"/>
      <c r="D465" s="23"/>
      <c r="E465" s="23"/>
    </row>
    <row r="466">
      <c r="A466" s="23"/>
      <c r="B466" s="23"/>
      <c r="C466" s="23"/>
      <c r="D466" s="23"/>
      <c r="E466" s="23"/>
    </row>
    <row r="467">
      <c r="A467" s="23"/>
      <c r="B467" s="23"/>
      <c r="C467" s="23"/>
      <c r="D467" s="23"/>
      <c r="E467" s="23"/>
    </row>
    <row r="468">
      <c r="A468" s="23"/>
      <c r="B468" s="23"/>
      <c r="C468" s="23"/>
      <c r="D468" s="23"/>
      <c r="E468" s="23"/>
    </row>
    <row r="469">
      <c r="A469" s="23"/>
      <c r="B469" s="23"/>
      <c r="C469" s="23"/>
      <c r="D469" s="23"/>
      <c r="E469" s="23"/>
    </row>
    <row r="470">
      <c r="A470" s="23"/>
      <c r="B470" s="23"/>
      <c r="C470" s="23"/>
      <c r="D470" s="23"/>
      <c r="E470" s="23"/>
    </row>
    <row r="471">
      <c r="A471" s="23"/>
      <c r="B471" s="23"/>
      <c r="C471" s="23"/>
      <c r="D471" s="23"/>
      <c r="E471" s="23"/>
    </row>
    <row r="472">
      <c r="A472" s="23"/>
      <c r="B472" s="23"/>
      <c r="C472" s="23"/>
      <c r="D472" s="23"/>
      <c r="E472" s="23"/>
    </row>
    <row r="473">
      <c r="A473" s="23"/>
      <c r="B473" s="23"/>
      <c r="C473" s="23"/>
      <c r="D473" s="23"/>
      <c r="E473" s="23"/>
    </row>
    <row r="474">
      <c r="A474" s="23"/>
      <c r="B474" s="23"/>
      <c r="C474" s="23"/>
      <c r="D474" s="23"/>
      <c r="E474" s="23"/>
    </row>
    <row r="475">
      <c r="A475" s="23"/>
      <c r="B475" s="23"/>
      <c r="C475" s="23"/>
      <c r="D475" s="23"/>
      <c r="E475" s="23"/>
    </row>
    <row r="476">
      <c r="A476" s="23"/>
      <c r="B476" s="23"/>
      <c r="C476" s="23"/>
      <c r="D476" s="23"/>
      <c r="E476" s="23"/>
    </row>
    <row r="477">
      <c r="A477" s="23"/>
      <c r="B477" s="23"/>
      <c r="C477" s="23"/>
      <c r="D477" s="23"/>
      <c r="E477" s="23"/>
    </row>
    <row r="478">
      <c r="A478" s="23"/>
      <c r="B478" s="23"/>
      <c r="C478" s="23"/>
      <c r="D478" s="23"/>
      <c r="E478" s="23"/>
    </row>
    <row r="479">
      <c r="A479" s="23"/>
      <c r="B479" s="23"/>
      <c r="C479" s="23"/>
      <c r="D479" s="23"/>
      <c r="E479" s="23"/>
    </row>
    <row r="480">
      <c r="A480" s="23"/>
      <c r="B480" s="23"/>
      <c r="C480" s="23"/>
      <c r="D480" s="23"/>
      <c r="E480" s="23"/>
    </row>
    <row r="481">
      <c r="A481" s="23"/>
      <c r="B481" s="23"/>
      <c r="C481" s="23"/>
      <c r="D481" s="23"/>
      <c r="E481" s="23"/>
    </row>
    <row r="482">
      <c r="A482" s="23"/>
      <c r="B482" s="23"/>
      <c r="C482" s="23"/>
      <c r="D482" s="23"/>
      <c r="E482" s="23"/>
    </row>
    <row r="483">
      <c r="A483" s="23"/>
      <c r="B483" s="23"/>
      <c r="C483" s="23"/>
      <c r="D483" s="23"/>
      <c r="E483" s="23"/>
    </row>
    <row r="484">
      <c r="A484" s="23"/>
      <c r="B484" s="23"/>
      <c r="C484" s="23"/>
      <c r="D484" s="23"/>
      <c r="E484" s="23"/>
    </row>
    <row r="485">
      <c r="A485" s="23"/>
      <c r="B485" s="23"/>
      <c r="C485" s="23"/>
      <c r="D485" s="23"/>
      <c r="E485" s="23"/>
    </row>
    <row r="486">
      <c r="A486" s="23"/>
      <c r="B486" s="23"/>
      <c r="C486" s="23"/>
      <c r="D486" s="23"/>
      <c r="E486" s="23"/>
    </row>
    <row r="487">
      <c r="A487" s="23"/>
      <c r="B487" s="23"/>
      <c r="C487" s="23"/>
      <c r="D487" s="23"/>
      <c r="E487" s="23"/>
    </row>
    <row r="488">
      <c r="A488" s="23"/>
      <c r="B488" s="23"/>
      <c r="C488" s="23"/>
      <c r="D488" s="23"/>
      <c r="E488" s="23"/>
    </row>
    <row r="489">
      <c r="A489" s="23"/>
      <c r="B489" s="23"/>
      <c r="C489" s="23"/>
      <c r="D489" s="23"/>
      <c r="E489" s="23"/>
    </row>
    <row r="490">
      <c r="A490" s="23"/>
      <c r="B490" s="23"/>
      <c r="C490" s="23"/>
      <c r="D490" s="23"/>
      <c r="E490" s="23"/>
    </row>
    <row r="491">
      <c r="A491" s="23"/>
      <c r="B491" s="23"/>
      <c r="C491" s="23"/>
      <c r="D491" s="23"/>
      <c r="E491" s="23"/>
    </row>
    <row r="492">
      <c r="A492" s="23"/>
      <c r="B492" s="23"/>
      <c r="C492" s="23"/>
      <c r="D492" s="23"/>
      <c r="E492" s="23"/>
    </row>
    <row r="493">
      <c r="A493" s="23"/>
      <c r="B493" s="23"/>
      <c r="C493" s="23"/>
      <c r="D493" s="23"/>
      <c r="E493" s="23"/>
    </row>
    <row r="494">
      <c r="A494" s="23"/>
      <c r="B494" s="23"/>
      <c r="C494" s="23"/>
      <c r="D494" s="23"/>
      <c r="E494" s="23"/>
    </row>
    <row r="495">
      <c r="A495" s="23"/>
      <c r="B495" s="23"/>
      <c r="C495" s="23"/>
      <c r="D495" s="23"/>
      <c r="E495" s="23"/>
    </row>
    <row r="496">
      <c r="A496" s="23"/>
      <c r="B496" s="23"/>
      <c r="C496" s="23"/>
      <c r="D496" s="23"/>
      <c r="E496" s="23"/>
    </row>
    <row r="497">
      <c r="A497" s="23"/>
      <c r="B497" s="23"/>
      <c r="C497" s="23"/>
      <c r="D497" s="23"/>
      <c r="E497" s="23"/>
    </row>
    <row r="498">
      <c r="A498" s="23"/>
      <c r="B498" s="23"/>
      <c r="C498" s="23"/>
      <c r="D498" s="23"/>
      <c r="E498" s="23"/>
    </row>
    <row r="499">
      <c r="A499" s="23"/>
      <c r="B499" s="23"/>
      <c r="C499" s="23"/>
      <c r="D499" s="23"/>
      <c r="E499" s="23"/>
    </row>
    <row r="500">
      <c r="A500" s="23"/>
      <c r="B500" s="23"/>
      <c r="C500" s="23"/>
      <c r="D500" s="23"/>
      <c r="E500" s="23"/>
    </row>
    <row r="501">
      <c r="A501" s="23"/>
      <c r="B501" s="23"/>
      <c r="C501" s="23"/>
      <c r="D501" s="23"/>
      <c r="E501" s="23"/>
    </row>
    <row r="502">
      <c r="A502" s="23"/>
      <c r="B502" s="23"/>
      <c r="C502" s="23"/>
      <c r="D502" s="23"/>
      <c r="E502" s="23"/>
    </row>
    <row r="503">
      <c r="A503" s="23"/>
      <c r="B503" s="23"/>
      <c r="C503" s="23"/>
      <c r="D503" s="23"/>
      <c r="E503" s="23"/>
    </row>
    <row r="504">
      <c r="A504" s="23"/>
      <c r="B504" s="23"/>
      <c r="C504" s="23"/>
      <c r="D504" s="23"/>
      <c r="E504" s="23"/>
    </row>
    <row r="505">
      <c r="A505" s="23"/>
      <c r="B505" s="23"/>
      <c r="C505" s="23"/>
      <c r="D505" s="23"/>
      <c r="E505" s="23"/>
    </row>
    <row r="506">
      <c r="A506" s="23"/>
      <c r="B506" s="23"/>
      <c r="C506" s="23"/>
      <c r="D506" s="23"/>
      <c r="E506" s="23"/>
    </row>
    <row r="507">
      <c r="A507" s="23"/>
      <c r="B507" s="23"/>
      <c r="C507" s="23"/>
      <c r="D507" s="23"/>
      <c r="E507" s="23"/>
    </row>
    <row r="508">
      <c r="A508" s="23"/>
      <c r="B508" s="23"/>
      <c r="C508" s="23"/>
      <c r="D508" s="23"/>
      <c r="E508" s="23"/>
    </row>
    <row r="509">
      <c r="A509" s="23"/>
      <c r="B509" s="23"/>
      <c r="C509" s="23"/>
      <c r="D509" s="23"/>
      <c r="E509" s="23"/>
    </row>
    <row r="510">
      <c r="A510" s="23"/>
      <c r="B510" s="23"/>
      <c r="C510" s="23"/>
      <c r="D510" s="23"/>
      <c r="E510" s="23"/>
    </row>
    <row r="511">
      <c r="A511" s="23"/>
      <c r="B511" s="23"/>
      <c r="C511" s="23"/>
      <c r="D511" s="23"/>
      <c r="E511" s="23"/>
    </row>
    <row r="512">
      <c r="A512" s="23"/>
      <c r="B512" s="23"/>
      <c r="C512" s="23"/>
      <c r="D512" s="23"/>
      <c r="E512" s="23"/>
    </row>
    <row r="513">
      <c r="A513" s="23"/>
      <c r="B513" s="23"/>
      <c r="C513" s="23"/>
      <c r="D513" s="23"/>
      <c r="E513" s="23"/>
    </row>
    <row r="514">
      <c r="A514" s="23"/>
      <c r="B514" s="23"/>
      <c r="C514" s="23"/>
      <c r="D514" s="23"/>
      <c r="E514" s="23"/>
    </row>
    <row r="515">
      <c r="A515" s="23"/>
      <c r="B515" s="23"/>
      <c r="C515" s="23"/>
      <c r="D515" s="23"/>
      <c r="E515" s="23"/>
    </row>
    <row r="516">
      <c r="A516" s="23"/>
      <c r="B516" s="23"/>
      <c r="C516" s="23"/>
      <c r="D516" s="23"/>
      <c r="E516" s="23"/>
    </row>
    <row r="517">
      <c r="A517" s="23"/>
      <c r="B517" s="23"/>
      <c r="C517" s="23"/>
      <c r="D517" s="23"/>
      <c r="E517" s="23"/>
    </row>
    <row r="518">
      <c r="A518" s="23"/>
      <c r="B518" s="23"/>
      <c r="C518" s="23"/>
      <c r="D518" s="23"/>
      <c r="E518" s="23"/>
    </row>
    <row r="519">
      <c r="A519" s="23"/>
      <c r="B519" s="23"/>
      <c r="C519" s="23"/>
      <c r="D519" s="23"/>
      <c r="E519" s="23"/>
    </row>
    <row r="520">
      <c r="A520" s="23"/>
      <c r="B520" s="23"/>
      <c r="C520" s="23"/>
      <c r="D520" s="23"/>
      <c r="E520" s="23"/>
    </row>
    <row r="521">
      <c r="A521" s="23"/>
      <c r="B521" s="23"/>
      <c r="C521" s="23"/>
      <c r="D521" s="23"/>
      <c r="E521" s="23"/>
    </row>
    <row r="522">
      <c r="A522" s="23"/>
      <c r="B522" s="23"/>
      <c r="C522" s="23"/>
      <c r="D522" s="23"/>
      <c r="E522" s="23"/>
    </row>
    <row r="523">
      <c r="A523" s="23"/>
      <c r="B523" s="23"/>
      <c r="C523" s="23"/>
      <c r="D523" s="23"/>
      <c r="E523" s="23"/>
    </row>
    <row r="524">
      <c r="A524" s="23"/>
      <c r="B524" s="23"/>
      <c r="C524" s="23"/>
      <c r="D524" s="23"/>
      <c r="E524" s="23"/>
    </row>
    <row r="525">
      <c r="A525" s="23"/>
      <c r="B525" s="23"/>
      <c r="C525" s="23"/>
      <c r="D525" s="23"/>
      <c r="E525" s="23"/>
    </row>
    <row r="526">
      <c r="A526" s="23"/>
      <c r="B526" s="23"/>
      <c r="C526" s="23"/>
      <c r="D526" s="23"/>
      <c r="E526" s="23"/>
    </row>
    <row r="527">
      <c r="A527" s="23"/>
      <c r="B527" s="23"/>
      <c r="C527" s="23"/>
      <c r="D527" s="23"/>
      <c r="E527" s="23"/>
    </row>
    <row r="528">
      <c r="A528" s="23"/>
      <c r="B528" s="23"/>
      <c r="C528" s="23"/>
      <c r="D528" s="23"/>
      <c r="E528" s="23"/>
    </row>
    <row r="529">
      <c r="A529" s="23"/>
      <c r="B529" s="23"/>
      <c r="C529" s="23"/>
      <c r="D529" s="23"/>
      <c r="E529" s="23"/>
    </row>
    <row r="530">
      <c r="A530" s="23"/>
      <c r="B530" s="23"/>
      <c r="C530" s="23"/>
      <c r="D530" s="23"/>
      <c r="E530" s="23"/>
    </row>
    <row r="531">
      <c r="A531" s="23"/>
      <c r="B531" s="23"/>
      <c r="C531" s="23"/>
      <c r="D531" s="23"/>
      <c r="E531" s="23"/>
    </row>
    <row r="532">
      <c r="A532" s="23"/>
      <c r="B532" s="23"/>
      <c r="C532" s="23"/>
      <c r="D532" s="23"/>
      <c r="E532" s="23"/>
    </row>
    <row r="533">
      <c r="A533" s="23"/>
      <c r="B533" s="23"/>
      <c r="C533" s="23"/>
      <c r="D533" s="23"/>
      <c r="E533" s="23"/>
    </row>
    <row r="534">
      <c r="A534" s="23"/>
      <c r="B534" s="23"/>
      <c r="C534" s="23"/>
      <c r="D534" s="23"/>
      <c r="E534" s="23"/>
    </row>
    <row r="535">
      <c r="A535" s="23"/>
      <c r="B535" s="23"/>
      <c r="C535" s="23"/>
      <c r="D535" s="23"/>
      <c r="E535" s="23"/>
    </row>
    <row r="536">
      <c r="A536" s="23"/>
      <c r="B536" s="23"/>
      <c r="C536" s="23"/>
      <c r="D536" s="23"/>
      <c r="E536" s="23"/>
    </row>
    <row r="537">
      <c r="A537" s="23"/>
      <c r="B537" s="23"/>
      <c r="C537" s="23"/>
      <c r="D537" s="23"/>
      <c r="E537" s="23"/>
    </row>
    <row r="538">
      <c r="A538" s="23"/>
      <c r="B538" s="23"/>
      <c r="C538" s="23"/>
      <c r="D538" s="23"/>
      <c r="E538" s="23"/>
    </row>
    <row r="539">
      <c r="A539" s="23"/>
      <c r="B539" s="23"/>
      <c r="C539" s="23"/>
      <c r="D539" s="23"/>
      <c r="E539" s="23"/>
    </row>
    <row r="540">
      <c r="A540" s="23"/>
      <c r="B540" s="23"/>
      <c r="C540" s="23"/>
      <c r="D540" s="23"/>
      <c r="E540" s="23"/>
    </row>
    <row r="541">
      <c r="A541" s="23"/>
      <c r="B541" s="23"/>
      <c r="C541" s="23"/>
      <c r="D541" s="23"/>
      <c r="E541" s="23"/>
    </row>
    <row r="542">
      <c r="A542" s="23"/>
      <c r="B542" s="23"/>
      <c r="C542" s="23"/>
      <c r="D542" s="23"/>
      <c r="E542" s="23"/>
    </row>
    <row r="543">
      <c r="A543" s="23"/>
      <c r="B543" s="23"/>
      <c r="C543" s="23"/>
      <c r="D543" s="23"/>
      <c r="E543" s="23"/>
    </row>
    <row r="544">
      <c r="A544" s="23"/>
      <c r="B544" s="23"/>
      <c r="C544" s="23"/>
      <c r="D544" s="23"/>
      <c r="E544" s="23"/>
    </row>
    <row r="545">
      <c r="A545" s="23"/>
      <c r="B545" s="23"/>
      <c r="C545" s="23"/>
      <c r="D545" s="23"/>
      <c r="E545" s="23"/>
    </row>
    <row r="546">
      <c r="A546" s="23"/>
      <c r="B546" s="23"/>
      <c r="C546" s="23"/>
      <c r="D546" s="23"/>
      <c r="E546" s="23"/>
    </row>
    <row r="547">
      <c r="A547" s="23"/>
      <c r="B547" s="23"/>
      <c r="C547" s="23"/>
      <c r="D547" s="23"/>
      <c r="E547" s="23"/>
    </row>
    <row r="548">
      <c r="A548" s="23"/>
      <c r="B548" s="23"/>
      <c r="C548" s="23"/>
      <c r="D548" s="23"/>
      <c r="E548" s="23"/>
    </row>
    <row r="549">
      <c r="A549" s="23"/>
      <c r="B549" s="23"/>
      <c r="C549" s="23"/>
      <c r="D549" s="23"/>
      <c r="E549" s="23"/>
    </row>
    <row r="550">
      <c r="A550" s="23"/>
      <c r="B550" s="23"/>
      <c r="C550" s="23"/>
      <c r="D550" s="23"/>
      <c r="E550" s="23"/>
    </row>
    <row r="551">
      <c r="A551" s="23"/>
      <c r="B551" s="23"/>
      <c r="C551" s="23"/>
      <c r="D551" s="23"/>
      <c r="E551" s="23"/>
    </row>
    <row r="552">
      <c r="A552" s="23"/>
      <c r="B552" s="23"/>
      <c r="C552" s="23"/>
      <c r="D552" s="23"/>
      <c r="E552" s="23"/>
    </row>
    <row r="553">
      <c r="A553" s="23"/>
      <c r="B553" s="23"/>
      <c r="C553" s="23"/>
      <c r="D553" s="23"/>
      <c r="E553" s="23"/>
    </row>
    <row r="554">
      <c r="A554" s="23"/>
      <c r="B554" s="23"/>
      <c r="C554" s="23"/>
      <c r="D554" s="23"/>
      <c r="E554" s="23"/>
    </row>
    <row r="555">
      <c r="A555" s="23"/>
      <c r="B555" s="23"/>
      <c r="C555" s="23"/>
      <c r="D555" s="23"/>
      <c r="E555" s="23"/>
    </row>
    <row r="556">
      <c r="A556" s="23"/>
      <c r="B556" s="23"/>
      <c r="C556" s="23"/>
      <c r="D556" s="23"/>
      <c r="E556" s="23"/>
    </row>
    <row r="557">
      <c r="A557" s="23"/>
      <c r="B557" s="23"/>
      <c r="C557" s="23"/>
      <c r="D557" s="23"/>
      <c r="E557" s="23"/>
    </row>
    <row r="558">
      <c r="A558" s="23"/>
      <c r="B558" s="23"/>
      <c r="C558" s="23"/>
      <c r="D558" s="23"/>
      <c r="E558" s="23"/>
    </row>
    <row r="559">
      <c r="A559" s="23"/>
      <c r="B559" s="23"/>
      <c r="C559" s="23"/>
      <c r="D559" s="23"/>
      <c r="E559" s="23"/>
    </row>
    <row r="560">
      <c r="A560" s="23"/>
      <c r="B560" s="23"/>
      <c r="C560" s="23"/>
      <c r="D560" s="23"/>
      <c r="E560" s="23"/>
    </row>
    <row r="561">
      <c r="A561" s="23"/>
      <c r="B561" s="23"/>
      <c r="C561" s="23"/>
      <c r="D561" s="23"/>
      <c r="E561" s="23"/>
    </row>
    <row r="562">
      <c r="A562" s="23"/>
      <c r="B562" s="23"/>
      <c r="C562" s="23"/>
      <c r="D562" s="23"/>
      <c r="E562" s="23"/>
    </row>
    <row r="563">
      <c r="A563" s="23"/>
      <c r="B563" s="23"/>
      <c r="C563" s="23"/>
      <c r="D563" s="23"/>
      <c r="E563" s="23"/>
    </row>
    <row r="564">
      <c r="A564" s="23"/>
      <c r="B564" s="23"/>
      <c r="C564" s="23"/>
      <c r="D564" s="23"/>
      <c r="E564" s="23"/>
    </row>
    <row r="565">
      <c r="A565" s="23"/>
      <c r="B565" s="23"/>
      <c r="C565" s="23"/>
      <c r="D565" s="23"/>
      <c r="E565" s="23"/>
    </row>
    <row r="566">
      <c r="A566" s="23"/>
      <c r="B566" s="23"/>
      <c r="C566" s="23"/>
      <c r="D566" s="23"/>
      <c r="E566" s="23"/>
    </row>
    <row r="567">
      <c r="A567" s="23"/>
      <c r="B567" s="23"/>
      <c r="C567" s="23"/>
      <c r="D567" s="23"/>
      <c r="E567" s="23"/>
    </row>
    <row r="568">
      <c r="A568" s="23"/>
      <c r="B568" s="23"/>
      <c r="C568" s="23"/>
      <c r="D568" s="23"/>
      <c r="E568" s="23"/>
    </row>
    <row r="569">
      <c r="A569" s="23"/>
      <c r="B569" s="23"/>
      <c r="C569" s="23"/>
      <c r="D569" s="23"/>
      <c r="E569" s="23"/>
    </row>
    <row r="570">
      <c r="A570" s="23"/>
      <c r="B570" s="23"/>
      <c r="C570" s="23"/>
      <c r="D570" s="23"/>
      <c r="E570" s="23"/>
    </row>
    <row r="571">
      <c r="A571" s="23"/>
      <c r="B571" s="23"/>
      <c r="C571" s="23"/>
      <c r="D571" s="23"/>
      <c r="E571" s="23"/>
    </row>
    <row r="572">
      <c r="A572" s="23"/>
      <c r="B572" s="23"/>
      <c r="C572" s="23"/>
      <c r="D572" s="23"/>
      <c r="E572" s="23"/>
    </row>
    <row r="573">
      <c r="A573" s="23"/>
      <c r="B573" s="23"/>
      <c r="C573" s="23"/>
      <c r="D573" s="23"/>
      <c r="E573" s="23"/>
    </row>
    <row r="574">
      <c r="A574" s="23"/>
      <c r="B574" s="23"/>
      <c r="C574" s="23"/>
      <c r="D574" s="23"/>
      <c r="E574" s="23"/>
    </row>
    <row r="575">
      <c r="A575" s="23"/>
      <c r="B575" s="23"/>
      <c r="C575" s="23"/>
      <c r="D575" s="23"/>
      <c r="E575" s="23"/>
    </row>
    <row r="576">
      <c r="A576" s="23"/>
      <c r="B576" s="23"/>
      <c r="C576" s="23"/>
      <c r="D576" s="23"/>
      <c r="E576" s="23"/>
    </row>
    <row r="577">
      <c r="A577" s="23"/>
      <c r="B577" s="23"/>
      <c r="C577" s="23"/>
      <c r="D577" s="23"/>
      <c r="E577" s="23"/>
    </row>
    <row r="578">
      <c r="A578" s="23"/>
      <c r="B578" s="23"/>
      <c r="C578" s="23"/>
      <c r="D578" s="23"/>
      <c r="E578" s="23"/>
    </row>
    <row r="579">
      <c r="A579" s="23"/>
      <c r="B579" s="23"/>
      <c r="C579" s="23"/>
      <c r="D579" s="23"/>
      <c r="E579" s="23"/>
    </row>
    <row r="580">
      <c r="A580" s="23"/>
      <c r="B580" s="23"/>
      <c r="C580" s="23"/>
      <c r="D580" s="23"/>
      <c r="E580" s="23"/>
    </row>
    <row r="581">
      <c r="A581" s="23"/>
      <c r="B581" s="23"/>
      <c r="C581" s="23"/>
      <c r="D581" s="23"/>
      <c r="E581" s="23"/>
    </row>
    <row r="582">
      <c r="A582" s="23"/>
      <c r="B582" s="23"/>
      <c r="C582" s="23"/>
      <c r="D582" s="23"/>
      <c r="E582" s="23"/>
    </row>
    <row r="583">
      <c r="A583" s="23"/>
      <c r="B583" s="23"/>
      <c r="C583" s="23"/>
      <c r="D583" s="23"/>
      <c r="E583" s="23"/>
    </row>
    <row r="584">
      <c r="A584" s="23"/>
      <c r="B584" s="23"/>
      <c r="C584" s="23"/>
      <c r="D584" s="23"/>
      <c r="E584" s="23"/>
    </row>
    <row r="585">
      <c r="A585" s="23"/>
      <c r="B585" s="23"/>
      <c r="C585" s="23"/>
      <c r="D585" s="23"/>
      <c r="E585" s="23"/>
    </row>
    <row r="586">
      <c r="A586" s="23"/>
      <c r="B586" s="23"/>
      <c r="C586" s="23"/>
      <c r="D586" s="23"/>
      <c r="E586" s="23"/>
    </row>
    <row r="587">
      <c r="A587" s="23"/>
      <c r="B587" s="23"/>
      <c r="C587" s="23"/>
      <c r="D587" s="23"/>
      <c r="E587" s="23"/>
    </row>
    <row r="588">
      <c r="A588" s="23"/>
      <c r="B588" s="23"/>
      <c r="C588" s="23"/>
      <c r="D588" s="23"/>
      <c r="E588" s="23"/>
    </row>
    <row r="589">
      <c r="A589" s="23"/>
      <c r="B589" s="23"/>
      <c r="C589" s="23"/>
      <c r="D589" s="23"/>
      <c r="E589" s="23"/>
    </row>
    <row r="590">
      <c r="A590" s="23"/>
      <c r="B590" s="23"/>
      <c r="C590" s="23"/>
      <c r="D590" s="23"/>
      <c r="E590" s="23"/>
    </row>
    <row r="591">
      <c r="A591" s="23"/>
      <c r="B591" s="23"/>
      <c r="C591" s="23"/>
      <c r="D591" s="23"/>
      <c r="E591" s="23"/>
    </row>
    <row r="592">
      <c r="A592" s="23"/>
      <c r="B592" s="23"/>
      <c r="C592" s="23"/>
      <c r="D592" s="23"/>
      <c r="E592" s="23"/>
    </row>
    <row r="593">
      <c r="A593" s="23"/>
      <c r="B593" s="23"/>
      <c r="C593" s="23"/>
      <c r="D593" s="23"/>
      <c r="E593" s="23"/>
    </row>
    <row r="594">
      <c r="A594" s="23"/>
      <c r="B594" s="23"/>
      <c r="C594" s="23"/>
      <c r="D594" s="23"/>
      <c r="E594" s="23"/>
    </row>
    <row r="595">
      <c r="A595" s="23"/>
      <c r="B595" s="23"/>
      <c r="C595" s="23"/>
      <c r="D595" s="23"/>
      <c r="E595" s="23"/>
    </row>
    <row r="596">
      <c r="A596" s="23"/>
      <c r="B596" s="23"/>
      <c r="C596" s="23"/>
      <c r="D596" s="23"/>
      <c r="E596" s="23"/>
    </row>
    <row r="597">
      <c r="A597" s="23"/>
      <c r="B597" s="23"/>
      <c r="C597" s="23"/>
      <c r="D597" s="23"/>
      <c r="E597" s="23"/>
    </row>
    <row r="598">
      <c r="A598" s="23"/>
      <c r="B598" s="23"/>
      <c r="C598" s="23"/>
      <c r="D598" s="23"/>
      <c r="E598" s="23"/>
    </row>
    <row r="599">
      <c r="A599" s="23"/>
      <c r="B599" s="23"/>
      <c r="C599" s="23"/>
      <c r="D599" s="23"/>
      <c r="E599" s="23"/>
    </row>
    <row r="600">
      <c r="A600" s="23"/>
      <c r="B600" s="23"/>
      <c r="C600" s="23"/>
      <c r="D600" s="23"/>
      <c r="E600" s="23"/>
    </row>
    <row r="601">
      <c r="A601" s="23"/>
      <c r="B601" s="23"/>
      <c r="C601" s="23"/>
      <c r="D601" s="23"/>
      <c r="E601" s="23"/>
    </row>
    <row r="602">
      <c r="A602" s="23"/>
      <c r="B602" s="23"/>
      <c r="C602" s="23"/>
      <c r="D602" s="23"/>
      <c r="E602" s="23"/>
    </row>
    <row r="603">
      <c r="A603" s="23"/>
      <c r="B603" s="23"/>
      <c r="C603" s="23"/>
      <c r="D603" s="23"/>
      <c r="E603" s="23"/>
    </row>
    <row r="604">
      <c r="A604" s="23"/>
      <c r="B604" s="23"/>
      <c r="C604" s="23"/>
      <c r="D604" s="23"/>
      <c r="E604" s="23"/>
    </row>
    <row r="605">
      <c r="A605" s="23"/>
      <c r="B605" s="23"/>
      <c r="C605" s="23"/>
      <c r="D605" s="23"/>
      <c r="E605" s="23"/>
    </row>
    <row r="606">
      <c r="A606" s="23"/>
      <c r="B606" s="23"/>
      <c r="C606" s="23"/>
      <c r="D606" s="23"/>
      <c r="E606" s="23"/>
    </row>
    <row r="607">
      <c r="A607" s="23"/>
      <c r="B607" s="23"/>
      <c r="C607" s="23"/>
      <c r="D607" s="23"/>
      <c r="E607" s="23"/>
    </row>
    <row r="608">
      <c r="A608" s="23"/>
      <c r="B608" s="23"/>
      <c r="C608" s="23"/>
      <c r="D608" s="23"/>
      <c r="E608" s="23"/>
    </row>
    <row r="609">
      <c r="A609" s="23"/>
      <c r="B609" s="23"/>
      <c r="C609" s="23"/>
      <c r="D609" s="23"/>
      <c r="E609" s="23"/>
    </row>
    <row r="610">
      <c r="A610" s="23"/>
      <c r="B610" s="23"/>
      <c r="C610" s="23"/>
      <c r="D610" s="23"/>
      <c r="E610" s="23"/>
    </row>
    <row r="611">
      <c r="A611" s="23"/>
      <c r="B611" s="23"/>
      <c r="C611" s="23"/>
      <c r="D611" s="23"/>
      <c r="E611" s="23"/>
    </row>
    <row r="612">
      <c r="A612" s="23"/>
      <c r="B612" s="23"/>
      <c r="C612" s="23"/>
      <c r="D612" s="23"/>
      <c r="E612" s="23"/>
    </row>
    <row r="613">
      <c r="A613" s="23"/>
      <c r="B613" s="23"/>
      <c r="C613" s="23"/>
      <c r="D613" s="23"/>
      <c r="E613" s="23"/>
    </row>
    <row r="614">
      <c r="A614" s="23"/>
      <c r="B614" s="23"/>
      <c r="C614" s="23"/>
      <c r="D614" s="23"/>
      <c r="E614" s="23"/>
    </row>
    <row r="615">
      <c r="A615" s="23"/>
      <c r="B615" s="23"/>
      <c r="C615" s="23"/>
      <c r="D615" s="23"/>
      <c r="E615" s="23"/>
    </row>
    <row r="616">
      <c r="A616" s="23"/>
      <c r="B616" s="23"/>
      <c r="C616" s="23"/>
      <c r="D616" s="23"/>
      <c r="E616" s="23"/>
    </row>
    <row r="617">
      <c r="A617" s="23"/>
      <c r="B617" s="23"/>
      <c r="C617" s="23"/>
      <c r="D617" s="23"/>
      <c r="E617" s="23"/>
    </row>
    <row r="618">
      <c r="A618" s="23"/>
      <c r="B618" s="23"/>
      <c r="C618" s="23"/>
      <c r="D618" s="23"/>
      <c r="E618" s="23"/>
    </row>
    <row r="619">
      <c r="A619" s="23"/>
      <c r="B619" s="23"/>
      <c r="C619" s="23"/>
      <c r="D619" s="23"/>
      <c r="E619" s="23"/>
    </row>
    <row r="620">
      <c r="A620" s="23"/>
      <c r="B620" s="23"/>
      <c r="C620" s="23"/>
      <c r="D620" s="23"/>
      <c r="E620" s="23"/>
    </row>
    <row r="621">
      <c r="A621" s="23"/>
      <c r="B621" s="23"/>
      <c r="C621" s="23"/>
      <c r="D621" s="23"/>
      <c r="E621" s="23"/>
    </row>
    <row r="622">
      <c r="A622" s="23"/>
      <c r="B622" s="23"/>
      <c r="C622" s="23"/>
      <c r="D622" s="23"/>
      <c r="E622" s="23"/>
    </row>
    <row r="623">
      <c r="A623" s="23"/>
      <c r="B623" s="23"/>
      <c r="C623" s="23"/>
      <c r="D623" s="23"/>
      <c r="E623" s="23"/>
    </row>
    <row r="624">
      <c r="A624" s="23"/>
      <c r="B624" s="23"/>
      <c r="C624" s="23"/>
      <c r="D624" s="23"/>
      <c r="E624" s="23"/>
    </row>
    <row r="625">
      <c r="A625" s="23"/>
      <c r="B625" s="23"/>
      <c r="C625" s="23"/>
      <c r="D625" s="23"/>
      <c r="E625" s="23"/>
    </row>
    <row r="626">
      <c r="A626" s="23"/>
      <c r="B626" s="23"/>
      <c r="C626" s="23"/>
      <c r="D626" s="23"/>
      <c r="E626" s="23"/>
    </row>
    <row r="627">
      <c r="A627" s="23"/>
      <c r="B627" s="23"/>
      <c r="C627" s="23"/>
      <c r="D627" s="23"/>
      <c r="E627" s="23"/>
    </row>
    <row r="628">
      <c r="A628" s="23"/>
      <c r="B628" s="23"/>
      <c r="C628" s="23"/>
      <c r="D628" s="23"/>
      <c r="E628" s="23"/>
    </row>
    <row r="629">
      <c r="A629" s="23"/>
      <c r="B629" s="23"/>
      <c r="C629" s="23"/>
      <c r="D629" s="23"/>
      <c r="E629" s="23"/>
    </row>
    <row r="630">
      <c r="A630" s="23"/>
      <c r="B630" s="23"/>
      <c r="C630" s="23"/>
      <c r="D630" s="23"/>
      <c r="E630" s="23"/>
    </row>
    <row r="631">
      <c r="A631" s="23"/>
      <c r="B631" s="23"/>
      <c r="C631" s="23"/>
      <c r="D631" s="23"/>
      <c r="E631" s="23"/>
    </row>
    <row r="632">
      <c r="A632" s="23"/>
      <c r="B632" s="23"/>
      <c r="C632" s="23"/>
      <c r="D632" s="23"/>
      <c r="E632" s="23"/>
    </row>
    <row r="633">
      <c r="A633" s="23"/>
      <c r="B633" s="23"/>
      <c r="C633" s="23"/>
      <c r="D633" s="23"/>
      <c r="E633" s="23"/>
    </row>
    <row r="634">
      <c r="A634" s="23"/>
      <c r="B634" s="23"/>
      <c r="C634" s="23"/>
      <c r="D634" s="23"/>
      <c r="E634" s="23"/>
    </row>
    <row r="635">
      <c r="A635" s="23"/>
      <c r="B635" s="23"/>
      <c r="C635" s="23"/>
      <c r="D635" s="23"/>
      <c r="E635" s="23"/>
    </row>
    <row r="636">
      <c r="A636" s="23"/>
      <c r="B636" s="23"/>
      <c r="C636" s="23"/>
      <c r="D636" s="23"/>
      <c r="E636" s="23"/>
    </row>
    <row r="637">
      <c r="A637" s="23"/>
      <c r="B637" s="23"/>
      <c r="C637" s="23"/>
      <c r="D637" s="23"/>
      <c r="E637" s="23"/>
    </row>
    <row r="638">
      <c r="A638" s="23"/>
      <c r="B638" s="23"/>
      <c r="C638" s="23"/>
      <c r="D638" s="23"/>
      <c r="E638" s="23"/>
    </row>
    <row r="639">
      <c r="A639" s="23"/>
      <c r="B639" s="23"/>
      <c r="C639" s="23"/>
      <c r="D639" s="23"/>
      <c r="E639" s="23"/>
    </row>
    <row r="640">
      <c r="A640" s="23"/>
      <c r="B640" s="23"/>
      <c r="C640" s="23"/>
      <c r="D640" s="23"/>
      <c r="E640" s="23"/>
    </row>
    <row r="641">
      <c r="A641" s="23"/>
      <c r="B641" s="23"/>
      <c r="C641" s="23"/>
      <c r="D641" s="23"/>
      <c r="E641" s="23"/>
    </row>
    <row r="642">
      <c r="A642" s="23"/>
      <c r="B642" s="23"/>
      <c r="C642" s="23"/>
      <c r="D642" s="23"/>
      <c r="E642" s="23"/>
    </row>
    <row r="643">
      <c r="A643" s="23"/>
      <c r="B643" s="23"/>
      <c r="C643" s="23"/>
      <c r="D643" s="23"/>
      <c r="E643" s="23"/>
    </row>
    <row r="644">
      <c r="A644" s="23"/>
      <c r="B644" s="23"/>
      <c r="C644" s="23"/>
      <c r="D644" s="23"/>
      <c r="E644" s="23"/>
    </row>
    <row r="645">
      <c r="A645" s="23"/>
      <c r="B645" s="23"/>
      <c r="C645" s="23"/>
      <c r="D645" s="23"/>
      <c r="E645" s="23"/>
    </row>
    <row r="646">
      <c r="A646" s="23"/>
      <c r="B646" s="23"/>
      <c r="C646" s="23"/>
      <c r="D646" s="23"/>
      <c r="E646" s="23"/>
    </row>
    <row r="647">
      <c r="A647" s="23"/>
      <c r="B647" s="23"/>
      <c r="C647" s="23"/>
      <c r="D647" s="23"/>
      <c r="E647" s="23"/>
    </row>
    <row r="648">
      <c r="A648" s="23"/>
      <c r="B648" s="23"/>
      <c r="C648" s="23"/>
      <c r="D648" s="23"/>
      <c r="E648" s="23"/>
    </row>
    <row r="649">
      <c r="A649" s="23"/>
      <c r="B649" s="23"/>
      <c r="C649" s="23"/>
      <c r="D649" s="23"/>
      <c r="E649" s="23"/>
    </row>
    <row r="650">
      <c r="A650" s="23"/>
      <c r="B650" s="23"/>
      <c r="C650" s="23"/>
      <c r="D650" s="23"/>
      <c r="E650" s="23"/>
    </row>
    <row r="651">
      <c r="A651" s="23"/>
      <c r="B651" s="23"/>
      <c r="C651" s="23"/>
      <c r="D651" s="23"/>
      <c r="E651" s="23"/>
    </row>
    <row r="652">
      <c r="A652" s="23"/>
      <c r="B652" s="23"/>
      <c r="C652" s="23"/>
      <c r="D652" s="23"/>
      <c r="E652" s="23"/>
    </row>
    <row r="653">
      <c r="A653" s="23"/>
      <c r="B653" s="23"/>
      <c r="C653" s="23"/>
      <c r="D653" s="23"/>
      <c r="E653" s="23"/>
    </row>
    <row r="654">
      <c r="A654" s="23"/>
      <c r="B654" s="23"/>
      <c r="C654" s="23"/>
      <c r="D654" s="23"/>
      <c r="E654" s="23"/>
    </row>
    <row r="655">
      <c r="A655" s="23"/>
      <c r="B655" s="23"/>
      <c r="C655" s="23"/>
      <c r="D655" s="23"/>
      <c r="E655" s="23"/>
    </row>
    <row r="656">
      <c r="A656" s="23"/>
      <c r="B656" s="23"/>
      <c r="C656" s="23"/>
      <c r="D656" s="23"/>
      <c r="E656" s="23"/>
    </row>
    <row r="657">
      <c r="A657" s="23"/>
      <c r="B657" s="23"/>
      <c r="C657" s="23"/>
      <c r="D657" s="23"/>
      <c r="E657" s="23"/>
    </row>
    <row r="658">
      <c r="A658" s="23"/>
      <c r="B658" s="23"/>
      <c r="C658" s="23"/>
      <c r="D658" s="23"/>
      <c r="E658" s="23"/>
    </row>
    <row r="659">
      <c r="A659" s="23"/>
      <c r="B659" s="23"/>
      <c r="C659" s="23"/>
      <c r="D659" s="23"/>
      <c r="E659" s="23"/>
    </row>
    <row r="660">
      <c r="A660" s="23"/>
      <c r="B660" s="23"/>
      <c r="C660" s="23"/>
      <c r="D660" s="23"/>
      <c r="E660" s="23"/>
    </row>
    <row r="661">
      <c r="A661" s="23"/>
      <c r="B661" s="23"/>
      <c r="C661" s="23"/>
      <c r="D661" s="23"/>
      <c r="E661" s="23"/>
    </row>
    <row r="662">
      <c r="A662" s="23"/>
      <c r="B662" s="23"/>
      <c r="C662" s="23"/>
      <c r="D662" s="23"/>
      <c r="E662" s="23"/>
    </row>
    <row r="663">
      <c r="A663" s="23"/>
      <c r="B663" s="23"/>
      <c r="C663" s="23"/>
      <c r="D663" s="23"/>
      <c r="E663" s="23"/>
    </row>
    <row r="664">
      <c r="A664" s="23"/>
      <c r="B664" s="23"/>
      <c r="C664" s="23"/>
      <c r="D664" s="23"/>
      <c r="E664" s="23"/>
    </row>
    <row r="665">
      <c r="A665" s="23"/>
      <c r="B665" s="23"/>
      <c r="C665" s="23"/>
      <c r="D665" s="23"/>
      <c r="E665" s="23"/>
    </row>
    <row r="666">
      <c r="A666" s="23"/>
      <c r="B666" s="23"/>
      <c r="C666" s="23"/>
      <c r="D666" s="23"/>
      <c r="E666" s="23"/>
    </row>
    <row r="667">
      <c r="A667" s="23"/>
      <c r="B667" s="23"/>
      <c r="C667" s="23"/>
      <c r="D667" s="23"/>
      <c r="E667" s="23"/>
    </row>
    <row r="668">
      <c r="A668" s="23"/>
      <c r="B668" s="23"/>
      <c r="C668" s="23"/>
      <c r="D668" s="23"/>
      <c r="E668" s="23"/>
    </row>
    <row r="669">
      <c r="A669" s="23"/>
      <c r="B669" s="23"/>
      <c r="C669" s="23"/>
      <c r="D669" s="23"/>
      <c r="E669" s="23"/>
    </row>
    <row r="670">
      <c r="A670" s="23"/>
      <c r="B670" s="23"/>
      <c r="C670" s="23"/>
      <c r="D670" s="23"/>
      <c r="E670" s="23"/>
    </row>
    <row r="671">
      <c r="A671" s="23"/>
      <c r="B671" s="23"/>
      <c r="C671" s="23"/>
      <c r="D671" s="23"/>
      <c r="E671" s="23"/>
    </row>
    <row r="672">
      <c r="A672" s="23"/>
      <c r="B672" s="23"/>
      <c r="C672" s="23"/>
      <c r="D672" s="23"/>
      <c r="E672" s="23"/>
    </row>
    <row r="673">
      <c r="A673" s="23"/>
      <c r="B673" s="23"/>
      <c r="C673" s="23"/>
      <c r="D673" s="23"/>
      <c r="E673" s="23"/>
    </row>
    <row r="674">
      <c r="A674" s="23"/>
      <c r="B674" s="23"/>
      <c r="C674" s="23"/>
      <c r="D674" s="23"/>
      <c r="E674" s="23"/>
    </row>
    <row r="675">
      <c r="A675" s="23"/>
      <c r="B675" s="23"/>
      <c r="C675" s="23"/>
      <c r="D675" s="23"/>
      <c r="E675" s="23"/>
    </row>
    <row r="676">
      <c r="A676" s="23"/>
      <c r="B676" s="23"/>
      <c r="C676" s="23"/>
      <c r="D676" s="23"/>
      <c r="E676" s="23"/>
    </row>
    <row r="677">
      <c r="A677" s="23"/>
      <c r="B677" s="23"/>
      <c r="C677" s="23"/>
      <c r="D677" s="23"/>
      <c r="E677" s="23"/>
    </row>
    <row r="678">
      <c r="A678" s="23"/>
      <c r="B678" s="23"/>
      <c r="C678" s="23"/>
      <c r="D678" s="23"/>
      <c r="E678" s="23"/>
    </row>
    <row r="679">
      <c r="A679" s="23"/>
      <c r="B679" s="23"/>
      <c r="C679" s="23"/>
      <c r="D679" s="23"/>
      <c r="E679" s="23"/>
    </row>
    <row r="680">
      <c r="A680" s="23"/>
      <c r="B680" s="23"/>
      <c r="C680" s="23"/>
      <c r="D680" s="23"/>
      <c r="E680" s="23"/>
    </row>
    <row r="681">
      <c r="A681" s="23"/>
      <c r="B681" s="23"/>
      <c r="C681" s="23"/>
      <c r="D681" s="23"/>
      <c r="E681" s="23"/>
    </row>
    <row r="682">
      <c r="A682" s="23"/>
      <c r="B682" s="23"/>
      <c r="C682" s="23"/>
      <c r="D682" s="23"/>
      <c r="E682" s="23"/>
    </row>
    <row r="683">
      <c r="A683" s="23"/>
      <c r="B683" s="23"/>
      <c r="C683" s="23"/>
      <c r="D683" s="23"/>
      <c r="E683" s="23"/>
    </row>
    <row r="684">
      <c r="A684" s="23"/>
      <c r="B684" s="23"/>
      <c r="C684" s="23"/>
      <c r="D684" s="23"/>
      <c r="E684" s="23"/>
    </row>
    <row r="685">
      <c r="A685" s="23"/>
      <c r="B685" s="23"/>
      <c r="C685" s="23"/>
      <c r="D685" s="23"/>
      <c r="E685" s="23"/>
    </row>
    <row r="686">
      <c r="A686" s="23"/>
      <c r="B686" s="23"/>
      <c r="C686" s="23"/>
      <c r="D686" s="23"/>
      <c r="E686" s="23"/>
    </row>
    <row r="687">
      <c r="A687" s="23"/>
      <c r="B687" s="23"/>
      <c r="C687" s="23"/>
      <c r="D687" s="23"/>
      <c r="E687" s="23"/>
    </row>
    <row r="688">
      <c r="A688" s="23"/>
      <c r="B688" s="23"/>
      <c r="C688" s="23"/>
      <c r="D688" s="23"/>
      <c r="E688" s="23"/>
    </row>
    <row r="689">
      <c r="A689" s="23"/>
      <c r="B689" s="23"/>
      <c r="C689" s="23"/>
      <c r="D689" s="23"/>
      <c r="E689" s="23"/>
    </row>
    <row r="690">
      <c r="A690" s="23"/>
      <c r="B690" s="23"/>
      <c r="C690" s="23"/>
      <c r="D690" s="23"/>
      <c r="E690" s="23"/>
    </row>
    <row r="691">
      <c r="A691" s="23"/>
      <c r="B691" s="23"/>
      <c r="C691" s="23"/>
      <c r="D691" s="23"/>
      <c r="E691" s="23"/>
    </row>
    <row r="692">
      <c r="A692" s="23"/>
      <c r="B692" s="23"/>
      <c r="C692" s="23"/>
      <c r="D692" s="23"/>
      <c r="E692" s="23"/>
    </row>
    <row r="693">
      <c r="A693" s="23"/>
      <c r="B693" s="23"/>
      <c r="C693" s="23"/>
      <c r="D693" s="23"/>
      <c r="E693" s="23"/>
    </row>
    <row r="694">
      <c r="A694" s="23"/>
      <c r="B694" s="23"/>
      <c r="C694" s="23"/>
      <c r="D694" s="23"/>
      <c r="E694" s="23"/>
    </row>
    <row r="695">
      <c r="A695" s="23"/>
      <c r="B695" s="23"/>
      <c r="C695" s="23"/>
      <c r="D695" s="23"/>
      <c r="E695" s="23"/>
    </row>
    <row r="696">
      <c r="A696" s="23"/>
      <c r="B696" s="23"/>
      <c r="C696" s="23"/>
      <c r="D696" s="23"/>
      <c r="E696" s="23"/>
    </row>
    <row r="697">
      <c r="A697" s="23"/>
      <c r="B697" s="23"/>
      <c r="C697" s="23"/>
      <c r="D697" s="23"/>
      <c r="E697" s="23"/>
    </row>
    <row r="698">
      <c r="A698" s="23"/>
      <c r="B698" s="23"/>
      <c r="C698" s="23"/>
      <c r="D698" s="23"/>
      <c r="E698" s="23"/>
    </row>
    <row r="699">
      <c r="A699" s="23"/>
      <c r="B699" s="23"/>
      <c r="C699" s="23"/>
      <c r="D699" s="23"/>
      <c r="E699" s="23"/>
    </row>
    <row r="700">
      <c r="A700" s="23"/>
      <c r="B700" s="23"/>
      <c r="C700" s="23"/>
      <c r="D700" s="23"/>
      <c r="E700" s="23"/>
    </row>
    <row r="701">
      <c r="A701" s="23"/>
      <c r="B701" s="23"/>
      <c r="C701" s="23"/>
      <c r="D701" s="23"/>
      <c r="E701" s="23"/>
    </row>
    <row r="702">
      <c r="A702" s="23"/>
      <c r="B702" s="23"/>
      <c r="C702" s="23"/>
      <c r="D702" s="23"/>
      <c r="E702" s="23"/>
    </row>
    <row r="703">
      <c r="A703" s="23"/>
      <c r="B703" s="23"/>
      <c r="C703" s="23"/>
      <c r="D703" s="23"/>
      <c r="E703" s="23"/>
    </row>
    <row r="704">
      <c r="A704" s="23"/>
      <c r="B704" s="23"/>
      <c r="C704" s="23"/>
      <c r="D704" s="23"/>
      <c r="E704" s="23"/>
    </row>
    <row r="705">
      <c r="A705" s="23"/>
      <c r="B705" s="23"/>
      <c r="C705" s="23"/>
      <c r="D705" s="23"/>
      <c r="E705" s="23"/>
    </row>
    <row r="706">
      <c r="A706" s="23"/>
      <c r="B706" s="23"/>
      <c r="C706" s="23"/>
      <c r="D706" s="23"/>
      <c r="E706" s="23"/>
    </row>
    <row r="707">
      <c r="A707" s="23"/>
      <c r="B707" s="23"/>
      <c r="C707" s="23"/>
      <c r="D707" s="23"/>
      <c r="E707" s="23"/>
    </row>
    <row r="708">
      <c r="A708" s="23"/>
      <c r="B708" s="23"/>
      <c r="C708" s="23"/>
      <c r="D708" s="23"/>
      <c r="E708" s="23"/>
    </row>
    <row r="709">
      <c r="A709" s="23"/>
      <c r="B709" s="23"/>
      <c r="C709" s="23"/>
      <c r="D709" s="23"/>
      <c r="E709" s="23"/>
    </row>
    <row r="710">
      <c r="A710" s="23"/>
      <c r="B710" s="23"/>
      <c r="C710" s="23"/>
      <c r="D710" s="23"/>
      <c r="E710" s="23"/>
    </row>
    <row r="711">
      <c r="A711" s="23"/>
      <c r="B711" s="23"/>
      <c r="C711" s="23"/>
      <c r="D711" s="23"/>
      <c r="E711" s="23"/>
    </row>
    <row r="712">
      <c r="A712" s="23"/>
      <c r="B712" s="23"/>
      <c r="C712" s="23"/>
      <c r="D712" s="23"/>
      <c r="E712" s="23"/>
    </row>
    <row r="713">
      <c r="A713" s="23"/>
      <c r="B713" s="23"/>
      <c r="C713" s="23"/>
      <c r="D713" s="23"/>
      <c r="E713" s="23"/>
    </row>
    <row r="714">
      <c r="A714" s="23"/>
      <c r="B714" s="23"/>
      <c r="C714" s="23"/>
      <c r="D714" s="23"/>
      <c r="E714" s="23"/>
    </row>
    <row r="715">
      <c r="A715" s="23"/>
      <c r="B715" s="23"/>
      <c r="C715" s="23"/>
      <c r="D715" s="23"/>
      <c r="E715" s="23"/>
    </row>
    <row r="716">
      <c r="A716" s="23"/>
      <c r="B716" s="23"/>
      <c r="C716" s="23"/>
      <c r="D716" s="23"/>
      <c r="E716" s="23"/>
    </row>
    <row r="717">
      <c r="A717" s="23"/>
      <c r="B717" s="23"/>
      <c r="C717" s="23"/>
      <c r="D717" s="23"/>
      <c r="E717" s="23"/>
    </row>
    <row r="718">
      <c r="A718" s="23"/>
      <c r="B718" s="23"/>
      <c r="C718" s="23"/>
      <c r="D718" s="23"/>
      <c r="E718" s="23"/>
    </row>
    <row r="719">
      <c r="A719" s="23"/>
      <c r="B719" s="23"/>
      <c r="C719" s="23"/>
      <c r="D719" s="23"/>
      <c r="E719" s="23"/>
    </row>
    <row r="720">
      <c r="A720" s="23"/>
      <c r="B720" s="23"/>
      <c r="C720" s="23"/>
      <c r="D720" s="23"/>
      <c r="E720" s="23"/>
    </row>
    <row r="721">
      <c r="A721" s="23"/>
      <c r="B721" s="23"/>
      <c r="C721" s="23"/>
      <c r="D721" s="23"/>
      <c r="E721" s="23"/>
    </row>
    <row r="722">
      <c r="A722" s="23"/>
      <c r="B722" s="23"/>
      <c r="C722" s="23"/>
      <c r="D722" s="23"/>
      <c r="E722" s="23"/>
    </row>
    <row r="723">
      <c r="A723" s="23"/>
      <c r="B723" s="23"/>
      <c r="C723" s="23"/>
      <c r="D723" s="23"/>
      <c r="E723" s="23"/>
    </row>
    <row r="724">
      <c r="A724" s="23"/>
      <c r="B724" s="23"/>
      <c r="C724" s="23"/>
      <c r="D724" s="23"/>
      <c r="E724" s="23"/>
    </row>
    <row r="725">
      <c r="A725" s="23"/>
      <c r="B725" s="23"/>
      <c r="C725" s="23"/>
      <c r="D725" s="23"/>
      <c r="E725" s="23"/>
    </row>
    <row r="726">
      <c r="A726" s="23"/>
      <c r="B726" s="23"/>
      <c r="C726" s="23"/>
      <c r="D726" s="23"/>
      <c r="E726" s="23"/>
    </row>
    <row r="727">
      <c r="A727" s="23"/>
      <c r="B727" s="23"/>
      <c r="C727" s="23"/>
      <c r="D727" s="23"/>
      <c r="E727" s="23"/>
    </row>
    <row r="728">
      <c r="A728" s="23"/>
      <c r="B728" s="23"/>
      <c r="C728" s="23"/>
      <c r="D728" s="23"/>
      <c r="E728" s="23"/>
    </row>
    <row r="729">
      <c r="A729" s="23"/>
      <c r="B729" s="23"/>
      <c r="C729" s="23"/>
      <c r="D729" s="23"/>
      <c r="E729" s="23"/>
    </row>
    <row r="730">
      <c r="A730" s="23"/>
      <c r="B730" s="23"/>
      <c r="C730" s="23"/>
      <c r="D730" s="23"/>
      <c r="E730" s="23"/>
    </row>
    <row r="731">
      <c r="A731" s="23"/>
      <c r="B731" s="23"/>
      <c r="C731" s="23"/>
      <c r="D731" s="23"/>
      <c r="E731" s="23"/>
    </row>
    <row r="732">
      <c r="A732" s="23"/>
      <c r="B732" s="23"/>
      <c r="C732" s="23"/>
      <c r="D732" s="23"/>
      <c r="E732" s="23"/>
    </row>
    <row r="733">
      <c r="A733" s="23"/>
      <c r="B733" s="23"/>
      <c r="C733" s="23"/>
      <c r="D733" s="23"/>
      <c r="E733" s="23"/>
    </row>
    <row r="734">
      <c r="A734" s="23"/>
      <c r="B734" s="23"/>
      <c r="C734" s="23"/>
      <c r="D734" s="23"/>
      <c r="E734" s="23"/>
    </row>
    <row r="735">
      <c r="A735" s="23"/>
      <c r="B735" s="23"/>
      <c r="C735" s="23"/>
      <c r="D735" s="23"/>
      <c r="E735" s="23"/>
    </row>
    <row r="736">
      <c r="A736" s="23"/>
      <c r="B736" s="23"/>
      <c r="C736" s="23"/>
      <c r="D736" s="23"/>
      <c r="E736" s="23"/>
    </row>
    <row r="737">
      <c r="A737" s="23"/>
      <c r="B737" s="23"/>
      <c r="C737" s="23"/>
      <c r="D737" s="23"/>
      <c r="E737" s="23"/>
    </row>
    <row r="738">
      <c r="A738" s="23"/>
      <c r="B738" s="23"/>
      <c r="C738" s="23"/>
      <c r="D738" s="23"/>
      <c r="E738" s="23"/>
    </row>
    <row r="739">
      <c r="A739" s="23"/>
      <c r="B739" s="23"/>
      <c r="C739" s="23"/>
      <c r="D739" s="23"/>
      <c r="E739" s="23"/>
    </row>
    <row r="740">
      <c r="A740" s="23"/>
      <c r="B740" s="23"/>
      <c r="C740" s="23"/>
      <c r="D740" s="23"/>
      <c r="E740" s="23"/>
    </row>
    <row r="741">
      <c r="A741" s="23"/>
      <c r="B741" s="23"/>
      <c r="C741" s="23"/>
      <c r="D741" s="23"/>
      <c r="E741" s="23"/>
    </row>
    <row r="742">
      <c r="A742" s="23"/>
      <c r="B742" s="23"/>
      <c r="C742" s="23"/>
      <c r="D742" s="23"/>
      <c r="E742" s="23"/>
    </row>
    <row r="743">
      <c r="A743" s="23"/>
      <c r="B743" s="23"/>
      <c r="C743" s="23"/>
      <c r="D743" s="23"/>
      <c r="E743" s="23"/>
    </row>
    <row r="744">
      <c r="A744" s="23"/>
      <c r="B744" s="23"/>
      <c r="C744" s="23"/>
      <c r="D744" s="23"/>
      <c r="E744" s="23"/>
    </row>
    <row r="745">
      <c r="A745" s="23"/>
      <c r="B745" s="23"/>
      <c r="C745" s="23"/>
      <c r="D745" s="23"/>
      <c r="E745" s="23"/>
    </row>
    <row r="746">
      <c r="A746" s="23"/>
      <c r="B746" s="23"/>
      <c r="C746" s="23"/>
      <c r="D746" s="23"/>
      <c r="E746" s="23"/>
    </row>
    <row r="747">
      <c r="A747" s="23"/>
      <c r="B747" s="23"/>
      <c r="C747" s="23"/>
      <c r="D747" s="23"/>
      <c r="E747" s="23"/>
    </row>
    <row r="748">
      <c r="A748" s="23"/>
      <c r="B748" s="23"/>
      <c r="C748" s="23"/>
      <c r="D748" s="23"/>
      <c r="E748" s="23"/>
    </row>
    <row r="749">
      <c r="A749" s="23"/>
      <c r="B749" s="23"/>
      <c r="C749" s="23"/>
      <c r="D749" s="23"/>
      <c r="E749" s="23"/>
    </row>
    <row r="750">
      <c r="A750" s="23"/>
      <c r="B750" s="23"/>
      <c r="C750" s="23"/>
      <c r="D750" s="23"/>
      <c r="E750" s="23"/>
    </row>
    <row r="751">
      <c r="A751" s="23"/>
      <c r="B751" s="23"/>
      <c r="C751" s="23"/>
      <c r="D751" s="23"/>
      <c r="E751" s="23"/>
    </row>
    <row r="752">
      <c r="A752" s="23"/>
      <c r="B752" s="23"/>
      <c r="C752" s="23"/>
      <c r="D752" s="23"/>
      <c r="E752" s="23"/>
    </row>
    <row r="753">
      <c r="A753" s="23"/>
      <c r="B753" s="23"/>
      <c r="C753" s="23"/>
      <c r="D753" s="23"/>
      <c r="E753" s="23"/>
    </row>
    <row r="754">
      <c r="A754" s="23"/>
      <c r="B754" s="23"/>
      <c r="C754" s="23"/>
      <c r="D754" s="23"/>
      <c r="E754" s="23"/>
    </row>
    <row r="755">
      <c r="A755" s="23"/>
      <c r="B755" s="23"/>
      <c r="C755" s="23"/>
      <c r="D755" s="23"/>
      <c r="E755" s="23"/>
    </row>
    <row r="756">
      <c r="A756" s="23"/>
      <c r="B756" s="23"/>
      <c r="C756" s="23"/>
      <c r="D756" s="23"/>
      <c r="E756" s="23"/>
    </row>
    <row r="757">
      <c r="A757" s="23"/>
      <c r="B757" s="23"/>
      <c r="C757" s="23"/>
      <c r="D757" s="23"/>
      <c r="E757" s="23"/>
    </row>
    <row r="758">
      <c r="A758" s="23"/>
      <c r="B758" s="23"/>
      <c r="C758" s="23"/>
      <c r="D758" s="23"/>
      <c r="E758" s="23"/>
    </row>
    <row r="759">
      <c r="A759" s="23"/>
      <c r="B759" s="23"/>
      <c r="C759" s="23"/>
      <c r="D759" s="23"/>
      <c r="E759" s="23"/>
    </row>
    <row r="760">
      <c r="A760" s="23"/>
      <c r="B760" s="23"/>
      <c r="C760" s="23"/>
      <c r="D760" s="23"/>
      <c r="E760" s="23"/>
    </row>
    <row r="761">
      <c r="A761" s="23"/>
      <c r="B761" s="23"/>
      <c r="C761" s="23"/>
      <c r="D761" s="23"/>
      <c r="E761" s="23"/>
    </row>
    <row r="762">
      <c r="A762" s="23"/>
      <c r="B762" s="23"/>
      <c r="C762" s="23"/>
      <c r="D762" s="23"/>
      <c r="E762" s="23"/>
    </row>
    <row r="763">
      <c r="A763" s="23"/>
      <c r="B763" s="23"/>
      <c r="C763" s="23"/>
      <c r="D763" s="23"/>
      <c r="E763" s="23"/>
    </row>
    <row r="764">
      <c r="A764" s="23"/>
      <c r="B764" s="23"/>
      <c r="C764" s="23"/>
      <c r="D764" s="23"/>
      <c r="E764" s="23"/>
    </row>
    <row r="765">
      <c r="A765" s="23"/>
      <c r="B765" s="23"/>
      <c r="C765" s="23"/>
      <c r="D765" s="23"/>
      <c r="E765" s="23"/>
    </row>
    <row r="766">
      <c r="A766" s="23"/>
      <c r="B766" s="23"/>
      <c r="C766" s="23"/>
      <c r="D766" s="23"/>
      <c r="E766" s="23"/>
    </row>
    <row r="767">
      <c r="A767" s="23"/>
      <c r="B767" s="23"/>
      <c r="C767" s="23"/>
      <c r="D767" s="23"/>
      <c r="E767" s="23"/>
    </row>
    <row r="768">
      <c r="A768" s="23"/>
      <c r="B768" s="23"/>
      <c r="C768" s="23"/>
      <c r="D768" s="23"/>
      <c r="E768" s="23"/>
    </row>
    <row r="769">
      <c r="A769" s="23"/>
      <c r="B769" s="23"/>
      <c r="C769" s="23"/>
      <c r="D769" s="23"/>
      <c r="E769" s="23"/>
    </row>
    <row r="770">
      <c r="A770" s="23"/>
      <c r="B770" s="23"/>
      <c r="C770" s="23"/>
      <c r="D770" s="23"/>
      <c r="E770" s="23"/>
    </row>
    <row r="771">
      <c r="A771" s="23"/>
      <c r="B771" s="23"/>
      <c r="C771" s="23"/>
      <c r="D771" s="23"/>
      <c r="E771" s="23"/>
    </row>
    <row r="772">
      <c r="A772" s="23"/>
      <c r="B772" s="23"/>
      <c r="C772" s="23"/>
      <c r="D772" s="23"/>
      <c r="E772" s="23"/>
    </row>
    <row r="773">
      <c r="A773" s="23"/>
      <c r="B773" s="23"/>
      <c r="C773" s="23"/>
      <c r="D773" s="23"/>
      <c r="E773" s="23"/>
    </row>
    <row r="774">
      <c r="A774" s="23"/>
      <c r="B774" s="23"/>
      <c r="C774" s="23"/>
      <c r="D774" s="23"/>
      <c r="E774" s="23"/>
    </row>
    <row r="775">
      <c r="A775" s="23"/>
      <c r="B775" s="23"/>
      <c r="C775" s="23"/>
      <c r="D775" s="23"/>
      <c r="E775" s="23"/>
    </row>
    <row r="776">
      <c r="A776" s="23"/>
      <c r="B776" s="23"/>
      <c r="C776" s="23"/>
      <c r="D776" s="23"/>
      <c r="E776" s="23"/>
    </row>
    <row r="777">
      <c r="A777" s="23"/>
      <c r="B777" s="23"/>
      <c r="C777" s="23"/>
      <c r="D777" s="23"/>
      <c r="E777" s="23"/>
    </row>
    <row r="778">
      <c r="A778" s="23"/>
      <c r="B778" s="23"/>
      <c r="C778" s="23"/>
      <c r="D778" s="23"/>
      <c r="E778" s="23"/>
    </row>
    <row r="779">
      <c r="A779" s="23"/>
      <c r="B779" s="23"/>
      <c r="C779" s="23"/>
      <c r="D779" s="23"/>
      <c r="E779" s="23"/>
    </row>
    <row r="780">
      <c r="A780" s="23"/>
      <c r="B780" s="23"/>
      <c r="C780" s="23"/>
      <c r="D780" s="23"/>
      <c r="E780" s="23"/>
    </row>
    <row r="781">
      <c r="A781" s="23"/>
      <c r="B781" s="23"/>
      <c r="C781" s="23"/>
      <c r="D781" s="23"/>
      <c r="E781" s="23"/>
    </row>
    <row r="782">
      <c r="A782" s="23"/>
      <c r="B782" s="23"/>
      <c r="C782" s="23"/>
      <c r="D782" s="23"/>
      <c r="E782" s="23"/>
    </row>
    <row r="783">
      <c r="A783" s="23"/>
      <c r="B783" s="23"/>
      <c r="C783" s="23"/>
      <c r="D783" s="23"/>
      <c r="E783" s="23"/>
    </row>
    <row r="784">
      <c r="A784" s="23"/>
      <c r="B784" s="23"/>
      <c r="C784" s="23"/>
      <c r="D784" s="23"/>
      <c r="E784" s="23"/>
    </row>
    <row r="785">
      <c r="A785" s="23"/>
      <c r="B785" s="23"/>
      <c r="C785" s="23"/>
      <c r="D785" s="23"/>
      <c r="E785" s="23"/>
    </row>
    <row r="786">
      <c r="A786" s="23"/>
      <c r="B786" s="23"/>
      <c r="C786" s="23"/>
      <c r="D786" s="23"/>
      <c r="E786" s="23"/>
    </row>
    <row r="787">
      <c r="A787" s="23"/>
      <c r="B787" s="23"/>
      <c r="C787" s="23"/>
      <c r="D787" s="23"/>
      <c r="E787" s="23"/>
    </row>
    <row r="788">
      <c r="A788" s="23"/>
      <c r="B788" s="23"/>
      <c r="C788" s="23"/>
      <c r="D788" s="23"/>
      <c r="E788" s="23"/>
    </row>
    <row r="789">
      <c r="A789" s="23"/>
      <c r="B789" s="23"/>
      <c r="C789" s="23"/>
      <c r="D789" s="23"/>
      <c r="E789" s="23"/>
    </row>
    <row r="790">
      <c r="A790" s="23"/>
      <c r="B790" s="23"/>
      <c r="C790" s="23"/>
      <c r="D790" s="23"/>
      <c r="E790" s="23"/>
    </row>
    <row r="791">
      <c r="A791" s="23"/>
      <c r="B791" s="23"/>
      <c r="C791" s="23"/>
      <c r="D791" s="23"/>
      <c r="E791" s="23"/>
    </row>
    <row r="792">
      <c r="A792" s="23"/>
      <c r="B792" s="23"/>
      <c r="C792" s="23"/>
      <c r="D792" s="23"/>
      <c r="E792" s="23"/>
    </row>
    <row r="793">
      <c r="A793" s="23"/>
      <c r="B793" s="23"/>
      <c r="C793" s="23"/>
      <c r="D793" s="23"/>
      <c r="E793" s="23"/>
    </row>
    <row r="794">
      <c r="A794" s="23"/>
      <c r="B794" s="23"/>
      <c r="C794" s="23"/>
      <c r="D794" s="23"/>
      <c r="E794" s="23"/>
    </row>
    <row r="795">
      <c r="A795" s="23"/>
      <c r="B795" s="23"/>
      <c r="C795" s="23"/>
      <c r="D795" s="23"/>
      <c r="E795" s="23"/>
    </row>
    <row r="796">
      <c r="A796" s="23"/>
      <c r="B796" s="23"/>
      <c r="C796" s="23"/>
      <c r="D796" s="23"/>
      <c r="E796" s="23"/>
    </row>
    <row r="797">
      <c r="A797" s="23"/>
      <c r="B797" s="23"/>
      <c r="C797" s="23"/>
      <c r="D797" s="23"/>
      <c r="E797" s="23"/>
    </row>
    <row r="798">
      <c r="A798" s="23"/>
      <c r="B798" s="23"/>
      <c r="C798" s="23"/>
      <c r="D798" s="23"/>
      <c r="E798" s="23"/>
    </row>
    <row r="799">
      <c r="A799" s="23"/>
      <c r="B799" s="23"/>
      <c r="C799" s="23"/>
      <c r="D799" s="23"/>
      <c r="E799" s="23"/>
    </row>
    <row r="800">
      <c r="A800" s="23"/>
      <c r="B800" s="23"/>
      <c r="C800" s="23"/>
      <c r="D800" s="23"/>
      <c r="E800" s="23"/>
    </row>
    <row r="801">
      <c r="A801" s="23"/>
      <c r="B801" s="23"/>
      <c r="C801" s="23"/>
      <c r="D801" s="23"/>
      <c r="E801" s="23"/>
    </row>
    <row r="802">
      <c r="A802" s="23"/>
      <c r="B802" s="23"/>
      <c r="C802" s="23"/>
      <c r="D802" s="23"/>
      <c r="E802" s="23"/>
    </row>
    <row r="803">
      <c r="A803" s="23"/>
      <c r="B803" s="23"/>
      <c r="C803" s="23"/>
      <c r="D803" s="23"/>
      <c r="E803" s="23"/>
    </row>
    <row r="804">
      <c r="A804" s="23"/>
      <c r="B804" s="23"/>
      <c r="C804" s="23"/>
      <c r="D804" s="23"/>
      <c r="E804" s="23"/>
    </row>
    <row r="805">
      <c r="A805" s="23"/>
      <c r="B805" s="23"/>
      <c r="C805" s="23"/>
      <c r="D805" s="23"/>
      <c r="E805" s="23"/>
    </row>
    <row r="806">
      <c r="A806" s="23"/>
      <c r="B806" s="23"/>
      <c r="C806" s="23"/>
      <c r="D806" s="23"/>
      <c r="E806" s="23"/>
    </row>
    <row r="807">
      <c r="A807" s="23"/>
      <c r="B807" s="23"/>
      <c r="C807" s="23"/>
      <c r="D807" s="23"/>
      <c r="E807" s="23"/>
    </row>
    <row r="808">
      <c r="A808" s="23"/>
      <c r="B808" s="23"/>
      <c r="C808" s="23"/>
      <c r="D808" s="23"/>
      <c r="E808" s="23"/>
    </row>
    <row r="809">
      <c r="A809" s="23"/>
      <c r="B809" s="23"/>
      <c r="C809" s="23"/>
      <c r="D809" s="23"/>
      <c r="E809" s="23"/>
    </row>
    <row r="810">
      <c r="A810" s="23"/>
      <c r="B810" s="23"/>
      <c r="C810" s="23"/>
      <c r="D810" s="23"/>
      <c r="E810" s="23"/>
    </row>
    <row r="811">
      <c r="A811" s="23"/>
      <c r="B811" s="23"/>
      <c r="C811" s="23"/>
      <c r="D811" s="23"/>
      <c r="E811" s="23"/>
    </row>
    <row r="812">
      <c r="A812" s="23"/>
      <c r="B812" s="23"/>
      <c r="C812" s="23"/>
      <c r="D812" s="23"/>
      <c r="E812" s="23"/>
    </row>
    <row r="813">
      <c r="A813" s="23"/>
      <c r="B813" s="23"/>
      <c r="C813" s="23"/>
      <c r="D813" s="23"/>
      <c r="E813" s="23"/>
    </row>
    <row r="814">
      <c r="A814" s="23"/>
      <c r="B814" s="23"/>
      <c r="C814" s="23"/>
      <c r="D814" s="23"/>
      <c r="E814" s="23"/>
    </row>
    <row r="815">
      <c r="A815" s="23"/>
      <c r="B815" s="23"/>
      <c r="C815" s="23"/>
      <c r="D815" s="23"/>
      <c r="E815" s="23"/>
    </row>
    <row r="816">
      <c r="A816" s="23"/>
      <c r="B816" s="23"/>
      <c r="C816" s="23"/>
      <c r="D816" s="23"/>
      <c r="E816" s="23"/>
    </row>
    <row r="817">
      <c r="A817" s="23"/>
      <c r="B817" s="23"/>
      <c r="C817" s="23"/>
      <c r="D817" s="23"/>
      <c r="E817" s="23"/>
    </row>
    <row r="818">
      <c r="A818" s="23"/>
      <c r="B818" s="23"/>
      <c r="C818" s="23"/>
      <c r="D818" s="23"/>
      <c r="E818" s="23"/>
    </row>
    <row r="819">
      <c r="A819" s="23"/>
      <c r="B819" s="23"/>
      <c r="C819" s="23"/>
      <c r="D819" s="23"/>
      <c r="E819" s="23"/>
    </row>
    <row r="820">
      <c r="A820" s="23"/>
      <c r="B820" s="23"/>
      <c r="C820" s="23"/>
      <c r="D820" s="23"/>
      <c r="E820" s="23"/>
    </row>
    <row r="821">
      <c r="A821" s="23"/>
      <c r="B821" s="23"/>
      <c r="C821" s="23"/>
      <c r="D821" s="23"/>
      <c r="E821" s="23"/>
    </row>
    <row r="822">
      <c r="A822" s="23"/>
      <c r="B822" s="23"/>
      <c r="C822" s="23"/>
      <c r="D822" s="23"/>
      <c r="E822" s="23"/>
    </row>
    <row r="823">
      <c r="A823" s="23"/>
      <c r="B823" s="23"/>
      <c r="C823" s="23"/>
      <c r="D823" s="23"/>
      <c r="E823" s="23"/>
    </row>
    <row r="824">
      <c r="A824" s="23"/>
      <c r="B824" s="23"/>
      <c r="C824" s="23"/>
      <c r="D824" s="23"/>
      <c r="E824" s="23"/>
    </row>
    <row r="825">
      <c r="A825" s="23"/>
      <c r="B825" s="23"/>
      <c r="C825" s="23"/>
      <c r="D825" s="23"/>
      <c r="E825" s="23"/>
    </row>
    <row r="826">
      <c r="A826" s="23"/>
      <c r="B826" s="23"/>
      <c r="C826" s="23"/>
      <c r="D826" s="23"/>
      <c r="E826" s="23"/>
    </row>
    <row r="827">
      <c r="A827" s="23"/>
      <c r="B827" s="23"/>
      <c r="C827" s="23"/>
      <c r="D827" s="23"/>
      <c r="E827" s="23"/>
    </row>
    <row r="828">
      <c r="A828" s="23"/>
      <c r="B828" s="23"/>
      <c r="C828" s="23"/>
      <c r="D828" s="23"/>
      <c r="E828" s="23"/>
    </row>
    <row r="829">
      <c r="A829" s="23"/>
      <c r="B829" s="23"/>
      <c r="C829" s="23"/>
      <c r="D829" s="23"/>
      <c r="E829" s="23"/>
    </row>
    <row r="830">
      <c r="A830" s="23"/>
      <c r="B830" s="23"/>
      <c r="C830" s="23"/>
      <c r="D830" s="23"/>
      <c r="E830" s="23"/>
    </row>
    <row r="831">
      <c r="A831" s="23"/>
      <c r="B831" s="23"/>
      <c r="C831" s="23"/>
      <c r="D831" s="23"/>
      <c r="E831" s="23"/>
    </row>
    <row r="832">
      <c r="A832" s="23"/>
      <c r="B832" s="23"/>
      <c r="C832" s="23"/>
      <c r="D832" s="23"/>
      <c r="E832" s="23"/>
    </row>
    <row r="833">
      <c r="A833" s="23"/>
      <c r="B833" s="23"/>
      <c r="C833" s="23"/>
      <c r="D833" s="23"/>
      <c r="E833" s="23"/>
    </row>
    <row r="834">
      <c r="A834" s="23"/>
      <c r="B834" s="23"/>
      <c r="C834" s="23"/>
      <c r="D834" s="23"/>
      <c r="E834" s="23"/>
    </row>
    <row r="835">
      <c r="A835" s="23"/>
      <c r="B835" s="23"/>
      <c r="C835" s="23"/>
      <c r="D835" s="23"/>
      <c r="E835" s="23"/>
    </row>
    <row r="836">
      <c r="A836" s="23"/>
      <c r="B836" s="23"/>
      <c r="C836" s="23"/>
      <c r="D836" s="23"/>
      <c r="E836" s="23"/>
    </row>
    <row r="837">
      <c r="A837" s="23"/>
      <c r="B837" s="23"/>
      <c r="C837" s="23"/>
      <c r="D837" s="23"/>
      <c r="E837" s="23"/>
    </row>
    <row r="838">
      <c r="A838" s="23"/>
      <c r="B838" s="23"/>
      <c r="C838" s="23"/>
      <c r="D838" s="23"/>
      <c r="E838" s="23"/>
    </row>
    <row r="839">
      <c r="A839" s="23"/>
      <c r="B839" s="23"/>
      <c r="C839" s="23"/>
      <c r="D839" s="23"/>
      <c r="E839" s="23"/>
    </row>
    <row r="840">
      <c r="A840" s="23"/>
      <c r="B840" s="23"/>
      <c r="C840" s="23"/>
      <c r="D840" s="23"/>
      <c r="E840" s="23"/>
    </row>
    <row r="841">
      <c r="A841" s="23"/>
      <c r="B841" s="23"/>
      <c r="C841" s="23"/>
      <c r="D841" s="23"/>
      <c r="E841" s="23"/>
    </row>
    <row r="842">
      <c r="A842" s="23"/>
      <c r="B842" s="23"/>
      <c r="C842" s="23"/>
      <c r="D842" s="23"/>
      <c r="E842" s="23"/>
    </row>
    <row r="843">
      <c r="A843" s="23"/>
      <c r="B843" s="23"/>
      <c r="C843" s="23"/>
      <c r="D843" s="23"/>
      <c r="E843" s="23"/>
    </row>
    <row r="844">
      <c r="A844" s="23"/>
      <c r="B844" s="23"/>
      <c r="C844" s="23"/>
      <c r="D844" s="23"/>
      <c r="E844" s="23"/>
    </row>
    <row r="845">
      <c r="A845" s="23"/>
      <c r="B845" s="23"/>
      <c r="C845" s="23"/>
      <c r="D845" s="23"/>
      <c r="E845" s="23"/>
    </row>
    <row r="846">
      <c r="A846" s="23"/>
      <c r="B846" s="23"/>
      <c r="C846" s="23"/>
      <c r="D846" s="23"/>
      <c r="E846" s="23"/>
    </row>
    <row r="847">
      <c r="A847" s="23"/>
      <c r="B847" s="23"/>
      <c r="C847" s="23"/>
      <c r="D847" s="23"/>
      <c r="E847" s="23"/>
    </row>
    <row r="848">
      <c r="A848" s="23"/>
      <c r="B848" s="23"/>
      <c r="C848" s="23"/>
      <c r="D848" s="23"/>
      <c r="E848" s="23"/>
    </row>
    <row r="849">
      <c r="A849" s="23"/>
      <c r="B849" s="23"/>
      <c r="C849" s="23"/>
      <c r="D849" s="23"/>
      <c r="E849" s="23"/>
    </row>
    <row r="850">
      <c r="A850" s="23"/>
      <c r="B850" s="23"/>
      <c r="C850" s="23"/>
      <c r="D850" s="23"/>
      <c r="E850" s="23"/>
    </row>
    <row r="851">
      <c r="A851" s="23"/>
      <c r="B851" s="23"/>
      <c r="C851" s="23"/>
      <c r="D851" s="23"/>
      <c r="E851" s="23"/>
    </row>
    <row r="852">
      <c r="A852" s="23"/>
      <c r="B852" s="23"/>
      <c r="C852" s="23"/>
      <c r="D852" s="23"/>
      <c r="E852" s="23"/>
    </row>
    <row r="853">
      <c r="A853" s="23"/>
      <c r="B853" s="23"/>
      <c r="C853" s="23"/>
      <c r="D853" s="23"/>
      <c r="E853" s="23"/>
    </row>
    <row r="854">
      <c r="A854" s="23"/>
      <c r="B854" s="23"/>
      <c r="C854" s="23"/>
      <c r="D854" s="23"/>
      <c r="E854" s="23"/>
    </row>
    <row r="855">
      <c r="A855" s="23"/>
      <c r="B855" s="23"/>
      <c r="C855" s="23"/>
      <c r="D855" s="23"/>
      <c r="E855" s="23"/>
    </row>
    <row r="856">
      <c r="A856" s="23"/>
      <c r="B856" s="23"/>
      <c r="C856" s="23"/>
      <c r="D856" s="23"/>
      <c r="E856" s="23"/>
    </row>
    <row r="857">
      <c r="A857" s="23"/>
      <c r="B857" s="23"/>
      <c r="C857" s="23"/>
      <c r="D857" s="23"/>
      <c r="E857" s="23"/>
    </row>
    <row r="858">
      <c r="A858" s="23"/>
      <c r="B858" s="23"/>
      <c r="C858" s="23"/>
      <c r="D858" s="23"/>
      <c r="E858" s="23"/>
    </row>
    <row r="859">
      <c r="A859" s="23"/>
      <c r="B859" s="23"/>
      <c r="C859" s="23"/>
      <c r="D859" s="23"/>
      <c r="E859" s="23"/>
    </row>
    <row r="860">
      <c r="A860" s="23"/>
      <c r="B860" s="23"/>
      <c r="C860" s="23"/>
      <c r="D860" s="23"/>
      <c r="E860" s="23"/>
    </row>
    <row r="861">
      <c r="A861" s="23"/>
      <c r="B861" s="23"/>
      <c r="C861" s="23"/>
      <c r="D861" s="23"/>
      <c r="E861" s="23"/>
    </row>
    <row r="862">
      <c r="A862" s="23"/>
      <c r="B862" s="23"/>
      <c r="C862" s="23"/>
      <c r="D862" s="23"/>
      <c r="E862" s="23"/>
    </row>
    <row r="863">
      <c r="A863" s="23"/>
      <c r="B863" s="23"/>
      <c r="C863" s="23"/>
      <c r="D863" s="23"/>
      <c r="E863" s="23"/>
    </row>
    <row r="864">
      <c r="A864" s="23"/>
      <c r="B864" s="23"/>
      <c r="C864" s="23"/>
      <c r="D864" s="23"/>
      <c r="E864" s="23"/>
    </row>
    <row r="865">
      <c r="A865" s="23"/>
      <c r="B865" s="23"/>
      <c r="C865" s="23"/>
      <c r="D865" s="23"/>
      <c r="E865" s="23"/>
    </row>
    <row r="866">
      <c r="A866" s="23"/>
      <c r="B866" s="23"/>
      <c r="C866" s="23"/>
      <c r="D866" s="23"/>
      <c r="E866" s="23"/>
    </row>
    <row r="867">
      <c r="A867" s="23"/>
      <c r="B867" s="23"/>
      <c r="C867" s="23"/>
      <c r="D867" s="23"/>
      <c r="E867" s="23"/>
    </row>
    <row r="868">
      <c r="A868" s="23"/>
      <c r="B868" s="23"/>
      <c r="C868" s="23"/>
      <c r="D868" s="23"/>
      <c r="E868" s="23"/>
    </row>
    <row r="869">
      <c r="A869" s="23"/>
      <c r="B869" s="23"/>
      <c r="C869" s="23"/>
      <c r="D869" s="23"/>
      <c r="E869" s="23"/>
    </row>
    <row r="870">
      <c r="A870" s="23"/>
      <c r="B870" s="23"/>
      <c r="C870" s="23"/>
      <c r="D870" s="23"/>
      <c r="E870" s="23"/>
    </row>
    <row r="871">
      <c r="A871" s="23"/>
      <c r="B871" s="23"/>
      <c r="C871" s="23"/>
      <c r="D871" s="23"/>
      <c r="E871" s="23"/>
    </row>
    <row r="872">
      <c r="A872" s="23"/>
      <c r="B872" s="23"/>
      <c r="C872" s="23"/>
      <c r="D872" s="23"/>
      <c r="E872" s="23"/>
    </row>
    <row r="873">
      <c r="A873" s="23"/>
      <c r="B873" s="23"/>
      <c r="C873" s="23"/>
      <c r="D873" s="23"/>
      <c r="E873" s="23"/>
    </row>
    <row r="874">
      <c r="A874" s="23"/>
      <c r="B874" s="23"/>
      <c r="C874" s="23"/>
      <c r="D874" s="23"/>
      <c r="E874" s="23"/>
    </row>
    <row r="875">
      <c r="A875" s="23"/>
      <c r="B875" s="23"/>
      <c r="C875" s="23"/>
      <c r="D875" s="23"/>
      <c r="E875" s="23"/>
    </row>
    <row r="876">
      <c r="A876" s="23"/>
      <c r="B876" s="23"/>
      <c r="C876" s="23"/>
      <c r="D876" s="23"/>
      <c r="E876" s="23"/>
    </row>
    <row r="877">
      <c r="A877" s="23"/>
      <c r="B877" s="23"/>
      <c r="C877" s="23"/>
      <c r="D877" s="23"/>
      <c r="E877" s="23"/>
    </row>
    <row r="878">
      <c r="A878" s="23"/>
      <c r="B878" s="23"/>
      <c r="C878" s="23"/>
      <c r="D878" s="23"/>
      <c r="E878" s="23"/>
    </row>
    <row r="879">
      <c r="A879" s="23"/>
      <c r="B879" s="23"/>
      <c r="C879" s="23"/>
      <c r="D879" s="23"/>
      <c r="E879" s="23"/>
    </row>
    <row r="880">
      <c r="A880" s="23"/>
      <c r="B880" s="23"/>
      <c r="C880" s="23"/>
      <c r="D880" s="23"/>
      <c r="E880" s="23"/>
    </row>
    <row r="881">
      <c r="A881" s="23"/>
      <c r="B881" s="23"/>
      <c r="C881" s="23"/>
      <c r="D881" s="23"/>
      <c r="E881" s="23"/>
    </row>
    <row r="882">
      <c r="A882" s="23"/>
      <c r="B882" s="23"/>
      <c r="C882" s="23"/>
      <c r="D882" s="23"/>
      <c r="E882" s="23"/>
    </row>
    <row r="883">
      <c r="A883" s="23"/>
      <c r="B883" s="23"/>
      <c r="C883" s="23"/>
      <c r="D883" s="23"/>
      <c r="E883" s="23"/>
    </row>
    <row r="884">
      <c r="A884" s="23"/>
      <c r="B884" s="23"/>
      <c r="C884" s="23"/>
      <c r="D884" s="23"/>
      <c r="E884" s="23"/>
    </row>
    <row r="885">
      <c r="A885" s="23"/>
      <c r="B885" s="23"/>
      <c r="C885" s="23"/>
      <c r="D885" s="23"/>
      <c r="E885" s="23"/>
    </row>
    <row r="886">
      <c r="A886" s="23"/>
      <c r="B886" s="23"/>
      <c r="C886" s="23"/>
      <c r="D886" s="23"/>
      <c r="E886" s="23"/>
    </row>
    <row r="887">
      <c r="A887" s="23"/>
      <c r="B887" s="23"/>
      <c r="C887" s="23"/>
      <c r="D887" s="23"/>
      <c r="E887" s="23"/>
    </row>
    <row r="888">
      <c r="A888" s="23"/>
      <c r="B888" s="23"/>
      <c r="C888" s="23"/>
      <c r="D888" s="23"/>
      <c r="E888" s="23"/>
    </row>
    <row r="889">
      <c r="A889" s="23"/>
      <c r="B889" s="23"/>
      <c r="C889" s="23"/>
      <c r="D889" s="23"/>
      <c r="E889" s="23"/>
    </row>
    <row r="890">
      <c r="A890" s="23"/>
      <c r="B890" s="23"/>
      <c r="C890" s="23"/>
      <c r="D890" s="23"/>
      <c r="E890" s="23"/>
    </row>
    <row r="891">
      <c r="A891" s="23"/>
      <c r="B891" s="23"/>
      <c r="C891" s="23"/>
      <c r="D891" s="23"/>
      <c r="E891" s="23"/>
    </row>
    <row r="892">
      <c r="A892" s="23"/>
      <c r="B892" s="23"/>
      <c r="C892" s="23"/>
      <c r="D892" s="23"/>
      <c r="E892" s="23"/>
    </row>
    <row r="893">
      <c r="A893" s="23"/>
      <c r="B893" s="23"/>
      <c r="C893" s="23"/>
      <c r="D893" s="23"/>
      <c r="E893" s="23"/>
    </row>
    <row r="894">
      <c r="A894" s="23"/>
      <c r="B894" s="23"/>
      <c r="C894" s="23"/>
      <c r="D894" s="23"/>
      <c r="E894" s="23"/>
    </row>
    <row r="895">
      <c r="A895" s="23"/>
      <c r="B895" s="23"/>
      <c r="C895" s="23"/>
      <c r="D895" s="23"/>
      <c r="E895" s="23"/>
    </row>
    <row r="896">
      <c r="A896" s="23"/>
      <c r="B896" s="23"/>
      <c r="C896" s="23"/>
      <c r="D896" s="23"/>
      <c r="E896" s="23"/>
    </row>
    <row r="897">
      <c r="A897" s="23"/>
      <c r="B897" s="23"/>
      <c r="C897" s="23"/>
      <c r="D897" s="23"/>
      <c r="E897" s="23"/>
    </row>
    <row r="898">
      <c r="A898" s="23"/>
      <c r="B898" s="23"/>
      <c r="C898" s="23"/>
      <c r="D898" s="23"/>
      <c r="E898" s="23"/>
    </row>
    <row r="899">
      <c r="A899" s="23"/>
      <c r="B899" s="23"/>
      <c r="C899" s="23"/>
      <c r="D899" s="23"/>
      <c r="E899" s="23"/>
    </row>
    <row r="900">
      <c r="A900" s="23"/>
      <c r="B900" s="23"/>
      <c r="C900" s="23"/>
      <c r="D900" s="23"/>
      <c r="E900" s="23"/>
    </row>
    <row r="901">
      <c r="A901" s="23"/>
      <c r="B901" s="23"/>
      <c r="C901" s="23"/>
      <c r="D901" s="23"/>
      <c r="E901" s="23"/>
    </row>
    <row r="902">
      <c r="A902" s="23"/>
      <c r="B902" s="23"/>
      <c r="C902" s="23"/>
      <c r="D902" s="23"/>
      <c r="E902" s="23"/>
    </row>
    <row r="903">
      <c r="A903" s="23"/>
      <c r="B903" s="23"/>
      <c r="C903" s="23"/>
      <c r="D903" s="23"/>
      <c r="E903" s="23"/>
    </row>
    <row r="904">
      <c r="A904" s="23"/>
      <c r="B904" s="23"/>
      <c r="C904" s="23"/>
      <c r="D904" s="23"/>
      <c r="E904" s="23"/>
    </row>
    <row r="905">
      <c r="A905" s="23"/>
      <c r="B905" s="23"/>
      <c r="C905" s="23"/>
      <c r="D905" s="23"/>
      <c r="E905" s="23"/>
    </row>
    <row r="906">
      <c r="A906" s="23"/>
      <c r="B906" s="23"/>
      <c r="C906" s="23"/>
      <c r="D906" s="23"/>
      <c r="E906" s="23"/>
    </row>
    <row r="907">
      <c r="A907" s="23"/>
      <c r="B907" s="23"/>
      <c r="C907" s="23"/>
      <c r="D907" s="23"/>
      <c r="E907" s="23"/>
    </row>
    <row r="908">
      <c r="A908" s="23"/>
      <c r="B908" s="23"/>
      <c r="C908" s="23"/>
      <c r="D908" s="23"/>
      <c r="E908" s="23"/>
    </row>
    <row r="909">
      <c r="A909" s="23"/>
      <c r="B909" s="23"/>
      <c r="C909" s="23"/>
      <c r="D909" s="23"/>
      <c r="E909" s="23"/>
    </row>
    <row r="910">
      <c r="A910" s="23"/>
      <c r="B910" s="23"/>
      <c r="C910" s="23"/>
      <c r="D910" s="23"/>
      <c r="E910" s="23"/>
    </row>
    <row r="911">
      <c r="A911" s="23"/>
      <c r="B911" s="23"/>
      <c r="C911" s="23"/>
      <c r="D911" s="23"/>
      <c r="E911" s="23"/>
    </row>
    <row r="912">
      <c r="A912" s="23"/>
      <c r="B912" s="23"/>
      <c r="C912" s="23"/>
      <c r="D912" s="23"/>
      <c r="E912" s="23"/>
    </row>
    <row r="913">
      <c r="A913" s="23"/>
      <c r="B913" s="23"/>
      <c r="C913" s="23"/>
      <c r="D913" s="23"/>
      <c r="E913" s="23"/>
    </row>
    <row r="914">
      <c r="A914" s="23"/>
      <c r="B914" s="23"/>
      <c r="C914" s="23"/>
      <c r="D914" s="23"/>
      <c r="E914" s="23"/>
    </row>
    <row r="915">
      <c r="A915" s="23"/>
      <c r="B915" s="23"/>
      <c r="C915" s="23"/>
      <c r="D915" s="23"/>
      <c r="E915" s="23"/>
    </row>
    <row r="916">
      <c r="A916" s="23"/>
      <c r="B916" s="23"/>
      <c r="C916" s="23"/>
      <c r="D916" s="23"/>
      <c r="E916" s="23"/>
    </row>
    <row r="917">
      <c r="A917" s="23"/>
      <c r="B917" s="23"/>
      <c r="C917" s="23"/>
      <c r="D917" s="23"/>
      <c r="E917" s="23"/>
    </row>
    <row r="918">
      <c r="A918" s="23"/>
      <c r="B918" s="23"/>
      <c r="C918" s="23"/>
      <c r="D918" s="23"/>
      <c r="E918" s="23"/>
    </row>
    <row r="919">
      <c r="A919" s="23"/>
      <c r="B919" s="23"/>
      <c r="C919" s="23"/>
      <c r="D919" s="23"/>
      <c r="E919" s="23"/>
    </row>
    <row r="920">
      <c r="A920" s="23"/>
      <c r="B920" s="23"/>
      <c r="C920" s="23"/>
      <c r="D920" s="23"/>
      <c r="E920" s="23"/>
    </row>
    <row r="921">
      <c r="A921" s="23"/>
      <c r="B921" s="23"/>
      <c r="C921" s="23"/>
      <c r="D921" s="23"/>
      <c r="E921" s="23"/>
    </row>
    <row r="922">
      <c r="A922" s="23"/>
      <c r="B922" s="23"/>
      <c r="C922" s="23"/>
      <c r="D922" s="23"/>
      <c r="E922" s="23"/>
    </row>
    <row r="923">
      <c r="A923" s="23"/>
      <c r="B923" s="23"/>
      <c r="C923" s="23"/>
      <c r="D923" s="23"/>
      <c r="E923" s="23"/>
    </row>
    <row r="924">
      <c r="A924" s="23"/>
      <c r="B924" s="23"/>
      <c r="C924" s="23"/>
      <c r="D924" s="23"/>
      <c r="E924" s="23"/>
    </row>
    <row r="925">
      <c r="A925" s="23"/>
      <c r="B925" s="23"/>
      <c r="C925" s="23"/>
      <c r="D925" s="23"/>
      <c r="E925" s="23"/>
    </row>
    <row r="926">
      <c r="A926" s="23"/>
      <c r="B926" s="23"/>
      <c r="C926" s="23"/>
      <c r="D926" s="23"/>
      <c r="E926" s="23"/>
    </row>
    <row r="927">
      <c r="A927" s="23"/>
      <c r="B927" s="23"/>
      <c r="C927" s="23"/>
      <c r="D927" s="23"/>
      <c r="E927" s="23"/>
    </row>
    <row r="928">
      <c r="A928" s="23"/>
      <c r="B928" s="23"/>
      <c r="C928" s="23"/>
      <c r="D928" s="23"/>
      <c r="E928" s="23"/>
    </row>
    <row r="929">
      <c r="A929" s="23"/>
      <c r="B929" s="23"/>
      <c r="C929" s="23"/>
      <c r="D929" s="23"/>
      <c r="E929" s="23"/>
    </row>
    <row r="930">
      <c r="A930" s="23"/>
      <c r="B930" s="23"/>
      <c r="C930" s="23"/>
      <c r="D930" s="23"/>
      <c r="E930" s="23"/>
    </row>
    <row r="931">
      <c r="A931" s="23"/>
      <c r="B931" s="23"/>
      <c r="C931" s="23"/>
      <c r="D931" s="23"/>
      <c r="E931" s="23"/>
    </row>
    <row r="932">
      <c r="A932" s="23"/>
      <c r="B932" s="23"/>
      <c r="C932" s="23"/>
      <c r="D932" s="23"/>
      <c r="E932" s="23"/>
    </row>
    <row r="933">
      <c r="A933" s="23"/>
      <c r="B933" s="23"/>
      <c r="C933" s="23"/>
      <c r="D933" s="23"/>
      <c r="E933" s="23"/>
    </row>
    <row r="934">
      <c r="A934" s="23"/>
      <c r="B934" s="23"/>
      <c r="C934" s="23"/>
      <c r="D934" s="23"/>
      <c r="E934" s="23"/>
    </row>
    <row r="935">
      <c r="A935" s="23"/>
      <c r="B935" s="23"/>
      <c r="C935" s="23"/>
      <c r="D935" s="23"/>
      <c r="E935" s="23"/>
    </row>
    <row r="936">
      <c r="A936" s="23"/>
      <c r="B936" s="23"/>
      <c r="C936" s="23"/>
      <c r="D936" s="23"/>
      <c r="E936" s="23"/>
    </row>
    <row r="937">
      <c r="A937" s="23"/>
      <c r="B937" s="23"/>
      <c r="C937" s="23"/>
      <c r="D937" s="23"/>
      <c r="E937" s="23"/>
    </row>
    <row r="938">
      <c r="A938" s="23"/>
      <c r="B938" s="23"/>
      <c r="C938" s="23"/>
      <c r="D938" s="23"/>
      <c r="E938" s="23"/>
    </row>
    <row r="939">
      <c r="A939" s="23"/>
      <c r="B939" s="23"/>
      <c r="C939" s="23"/>
      <c r="D939" s="23"/>
      <c r="E939" s="23"/>
    </row>
    <row r="940">
      <c r="A940" s="23"/>
      <c r="B940" s="23"/>
      <c r="C940" s="23"/>
      <c r="D940" s="23"/>
      <c r="E940" s="23"/>
    </row>
    <row r="941">
      <c r="A941" s="23"/>
      <c r="B941" s="23"/>
      <c r="C941" s="23"/>
      <c r="D941" s="23"/>
      <c r="E941" s="23"/>
    </row>
    <row r="942">
      <c r="A942" s="23"/>
      <c r="B942" s="23"/>
      <c r="C942" s="23"/>
      <c r="D942" s="23"/>
      <c r="E942" s="23"/>
    </row>
    <row r="943">
      <c r="A943" s="23"/>
      <c r="B943" s="23"/>
      <c r="C943" s="23"/>
      <c r="D943" s="23"/>
      <c r="E943" s="23"/>
    </row>
    <row r="944">
      <c r="A944" s="23"/>
      <c r="B944" s="23"/>
      <c r="C944" s="23"/>
      <c r="D944" s="23"/>
      <c r="E944" s="23"/>
    </row>
    <row r="945">
      <c r="A945" s="23"/>
      <c r="B945" s="23"/>
      <c r="C945" s="23"/>
      <c r="D945" s="23"/>
      <c r="E945" s="23"/>
    </row>
    <row r="946">
      <c r="A946" s="23"/>
      <c r="B946" s="23"/>
      <c r="C946" s="23"/>
      <c r="D946" s="23"/>
      <c r="E946" s="23"/>
    </row>
    <row r="947">
      <c r="A947" s="23"/>
      <c r="B947" s="23"/>
      <c r="C947" s="23"/>
      <c r="D947" s="23"/>
      <c r="E947" s="23"/>
    </row>
    <row r="948">
      <c r="A948" s="23"/>
      <c r="B948" s="23"/>
      <c r="C948" s="23"/>
      <c r="D948" s="23"/>
      <c r="E948" s="23"/>
    </row>
    <row r="949">
      <c r="A949" s="23"/>
      <c r="B949" s="23"/>
      <c r="C949" s="23"/>
      <c r="D949" s="23"/>
      <c r="E949" s="23"/>
    </row>
    <row r="950">
      <c r="A950" s="23"/>
      <c r="B950" s="23"/>
      <c r="C950" s="23"/>
      <c r="D950" s="23"/>
      <c r="E950" s="23"/>
    </row>
    <row r="951">
      <c r="A951" s="23"/>
      <c r="B951" s="23"/>
      <c r="C951" s="23"/>
      <c r="D951" s="23"/>
      <c r="E951" s="23"/>
    </row>
    <row r="952">
      <c r="A952" s="23"/>
      <c r="B952" s="23"/>
      <c r="C952" s="23"/>
      <c r="D952" s="23"/>
      <c r="E952" s="23"/>
    </row>
    <row r="953">
      <c r="A953" s="23"/>
      <c r="B953" s="23"/>
      <c r="C953" s="23"/>
      <c r="D953" s="23"/>
      <c r="E953" s="23"/>
    </row>
    <row r="954">
      <c r="A954" s="23"/>
      <c r="B954" s="23"/>
      <c r="C954" s="23"/>
      <c r="D954" s="23"/>
      <c r="E954" s="23"/>
    </row>
    <row r="955">
      <c r="A955" s="23"/>
      <c r="B955" s="23"/>
      <c r="C955" s="23"/>
      <c r="D955" s="23"/>
      <c r="E955" s="23"/>
    </row>
    <row r="956">
      <c r="A956" s="23"/>
      <c r="B956" s="23"/>
      <c r="C956" s="23"/>
      <c r="D956" s="23"/>
      <c r="E956" s="23"/>
    </row>
    <row r="957">
      <c r="A957" s="23"/>
      <c r="B957" s="23"/>
      <c r="C957" s="23"/>
      <c r="D957" s="23"/>
      <c r="E957" s="23"/>
    </row>
    <row r="958">
      <c r="A958" s="23"/>
      <c r="B958" s="23"/>
      <c r="C958" s="23"/>
      <c r="D958" s="23"/>
      <c r="E958" s="23"/>
    </row>
    <row r="959">
      <c r="A959" s="23"/>
      <c r="B959" s="23"/>
      <c r="C959" s="23"/>
      <c r="D959" s="23"/>
      <c r="E959" s="23"/>
    </row>
    <row r="960">
      <c r="A960" s="23"/>
      <c r="B960" s="23"/>
      <c r="C960" s="23"/>
      <c r="D960" s="23"/>
      <c r="E960" s="23"/>
    </row>
    <row r="961">
      <c r="A961" s="23"/>
      <c r="B961" s="23"/>
      <c r="C961" s="23"/>
      <c r="D961" s="23"/>
      <c r="E961" s="23"/>
    </row>
    <row r="962">
      <c r="A962" s="23"/>
      <c r="B962" s="23"/>
      <c r="C962" s="23"/>
      <c r="D962" s="23"/>
      <c r="E962" s="23"/>
    </row>
    <row r="963">
      <c r="A963" s="23"/>
      <c r="B963" s="23"/>
      <c r="C963" s="23"/>
      <c r="D963" s="23"/>
      <c r="E963" s="23"/>
    </row>
    <row r="964">
      <c r="A964" s="23"/>
      <c r="B964" s="23"/>
      <c r="C964" s="23"/>
      <c r="D964" s="23"/>
      <c r="E964" s="23"/>
    </row>
    <row r="965">
      <c r="A965" s="23"/>
      <c r="B965" s="23"/>
      <c r="C965" s="23"/>
      <c r="D965" s="23"/>
      <c r="E965" s="23"/>
    </row>
    <row r="966">
      <c r="A966" s="23"/>
      <c r="B966" s="23"/>
      <c r="C966" s="23"/>
      <c r="D966" s="23"/>
      <c r="E966" s="23"/>
    </row>
    <row r="967">
      <c r="A967" s="23"/>
      <c r="B967" s="23"/>
      <c r="C967" s="23"/>
      <c r="D967" s="23"/>
      <c r="E967" s="23"/>
    </row>
    <row r="968">
      <c r="A968" s="23"/>
      <c r="B968" s="23"/>
      <c r="C968" s="23"/>
      <c r="D968" s="23"/>
      <c r="E968" s="23"/>
    </row>
    <row r="969">
      <c r="A969" s="23"/>
      <c r="B969" s="23"/>
      <c r="C969" s="23"/>
      <c r="D969" s="23"/>
      <c r="E969" s="23"/>
    </row>
    <row r="970">
      <c r="A970" s="23"/>
      <c r="B970" s="23"/>
      <c r="C970" s="23"/>
      <c r="D970" s="23"/>
      <c r="E970" s="23"/>
    </row>
    <row r="971">
      <c r="A971" s="23"/>
      <c r="B971" s="23"/>
      <c r="C971" s="23"/>
      <c r="D971" s="23"/>
      <c r="E971" s="23"/>
    </row>
    <row r="972">
      <c r="A972" s="23"/>
      <c r="B972" s="23"/>
      <c r="C972" s="23"/>
      <c r="D972" s="23"/>
      <c r="E972" s="23"/>
    </row>
    <row r="973">
      <c r="A973" s="23"/>
      <c r="B973" s="23"/>
      <c r="C973" s="23"/>
      <c r="D973" s="23"/>
      <c r="E973" s="23"/>
    </row>
    <row r="974">
      <c r="A974" s="23"/>
      <c r="B974" s="23"/>
      <c r="C974" s="23"/>
      <c r="D974" s="23"/>
      <c r="E974" s="23"/>
    </row>
    <row r="975">
      <c r="A975" s="23"/>
      <c r="B975" s="23"/>
      <c r="C975" s="23"/>
      <c r="D975" s="23"/>
      <c r="E975" s="23"/>
    </row>
    <row r="976">
      <c r="A976" s="23"/>
      <c r="B976" s="23"/>
      <c r="C976" s="23"/>
      <c r="D976" s="23"/>
      <c r="E976" s="23"/>
    </row>
    <row r="977">
      <c r="A977" s="23"/>
      <c r="B977" s="23"/>
      <c r="C977" s="23"/>
      <c r="D977" s="23"/>
      <c r="E977" s="23"/>
    </row>
    <row r="978">
      <c r="A978" s="23"/>
      <c r="B978" s="23"/>
      <c r="C978" s="23"/>
      <c r="D978" s="23"/>
      <c r="E978" s="23"/>
    </row>
    <row r="979">
      <c r="A979" s="23"/>
      <c r="B979" s="23"/>
      <c r="C979" s="23"/>
      <c r="D979" s="23"/>
      <c r="E979" s="23"/>
    </row>
    <row r="980">
      <c r="A980" s="23"/>
      <c r="B980" s="23"/>
      <c r="C980" s="23"/>
      <c r="D980" s="23"/>
      <c r="E980" s="23"/>
    </row>
    <row r="981">
      <c r="A981" s="23"/>
      <c r="B981" s="23"/>
      <c r="C981" s="23"/>
      <c r="D981" s="23"/>
      <c r="E981" s="23"/>
    </row>
    <row r="982">
      <c r="A982" s="23"/>
      <c r="B982" s="23"/>
      <c r="C982" s="23"/>
      <c r="D982" s="23"/>
      <c r="E982" s="23"/>
    </row>
    <row r="983">
      <c r="A983" s="23"/>
      <c r="B983" s="23"/>
      <c r="C983" s="23"/>
      <c r="D983" s="23"/>
      <c r="E983" s="23"/>
    </row>
    <row r="984">
      <c r="A984" s="23"/>
      <c r="B984" s="23"/>
      <c r="C984" s="23"/>
      <c r="D984" s="23"/>
      <c r="E984" s="23"/>
    </row>
    <row r="985">
      <c r="A985" s="23"/>
      <c r="B985" s="23"/>
      <c r="C985" s="23"/>
      <c r="D985" s="23"/>
      <c r="E985" s="23"/>
    </row>
    <row r="986">
      <c r="A986" s="23"/>
      <c r="B986" s="23"/>
      <c r="C986" s="23"/>
      <c r="D986" s="23"/>
      <c r="E986" s="23"/>
    </row>
    <row r="987">
      <c r="A987" s="23"/>
      <c r="B987" s="23"/>
      <c r="C987" s="23"/>
      <c r="D987" s="23"/>
      <c r="E987" s="23"/>
    </row>
    <row r="988">
      <c r="A988" s="23"/>
      <c r="B988" s="23"/>
      <c r="C988" s="23"/>
      <c r="D988" s="23"/>
      <c r="E988" s="23"/>
    </row>
    <row r="989">
      <c r="A989" s="23"/>
      <c r="B989" s="23"/>
      <c r="C989" s="23"/>
      <c r="D989" s="23"/>
      <c r="E989" s="23"/>
    </row>
    <row r="990">
      <c r="A990" s="23"/>
      <c r="B990" s="23"/>
      <c r="C990" s="23"/>
      <c r="D990" s="23"/>
      <c r="E990" s="23"/>
    </row>
    <row r="991">
      <c r="A991" s="23"/>
      <c r="B991" s="23"/>
      <c r="C991" s="23"/>
      <c r="D991" s="23"/>
      <c r="E991" s="23"/>
    </row>
    <row r="992">
      <c r="A992" s="23"/>
      <c r="B992" s="23"/>
      <c r="C992" s="23"/>
      <c r="D992" s="23"/>
      <c r="E992" s="23"/>
    </row>
    <row r="993">
      <c r="A993" s="23"/>
      <c r="B993" s="23"/>
      <c r="C993" s="23"/>
      <c r="D993" s="23"/>
      <c r="E993" s="23"/>
    </row>
    <row r="994">
      <c r="A994" s="23"/>
      <c r="B994" s="23"/>
      <c r="C994" s="23"/>
      <c r="D994" s="23"/>
      <c r="E994" s="23"/>
    </row>
    <row r="995">
      <c r="A995" s="23"/>
      <c r="B995" s="23"/>
      <c r="C995" s="23"/>
      <c r="D995" s="23"/>
      <c r="E995" s="23"/>
    </row>
    <row r="996">
      <c r="A996" s="23"/>
      <c r="B996" s="23"/>
      <c r="C996" s="23"/>
      <c r="D996" s="23"/>
      <c r="E996" s="23"/>
    </row>
    <row r="997">
      <c r="A997" s="23"/>
      <c r="B997" s="23"/>
      <c r="C997" s="23"/>
      <c r="D997" s="23"/>
      <c r="E997" s="23"/>
    </row>
    <row r="998">
      <c r="A998" s="23"/>
      <c r="B998" s="23"/>
      <c r="C998" s="23"/>
      <c r="D998" s="23"/>
      <c r="E998" s="23"/>
    </row>
    <row r="999">
      <c r="A999" s="23"/>
      <c r="B999" s="23"/>
      <c r="C999" s="23"/>
      <c r="D999" s="23"/>
      <c r="E999" s="23"/>
    </row>
    <row r="1000">
      <c r="A1000" s="23"/>
      <c r="B1000" s="23"/>
      <c r="C1000" s="23"/>
      <c r="D1000" s="23"/>
      <c r="E1000" s="2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
    <col customWidth="1" min="2" max="2" width="27.38"/>
    <col customWidth="1" min="3" max="3" width="18.38"/>
    <col customWidth="1" min="4" max="4" width="21.88"/>
    <col customWidth="1" min="5" max="5" width="2.75"/>
    <col customWidth="1" min="6" max="6" width="46.63"/>
    <col customWidth="1" min="7" max="7" width="2.5"/>
  </cols>
  <sheetData>
    <row r="1">
      <c r="A1" s="30"/>
      <c r="B1" s="5" t="s">
        <v>560</v>
      </c>
      <c r="C1" s="5" t="s">
        <v>561</v>
      </c>
      <c r="D1" s="5" t="s">
        <v>562</v>
      </c>
      <c r="E1" s="5"/>
      <c r="F1" s="5" t="s">
        <v>563</v>
      </c>
      <c r="G1" s="5"/>
    </row>
    <row r="2">
      <c r="A2" s="2" t="b">
        <v>1</v>
      </c>
      <c r="B2" s="2" t="s">
        <v>564</v>
      </c>
      <c r="C2" s="31" t="s">
        <v>565</v>
      </c>
      <c r="E2" s="2" t="b">
        <v>1</v>
      </c>
      <c r="G2" s="2" t="b">
        <v>1</v>
      </c>
    </row>
    <row r="3">
      <c r="A3" s="2" t="b">
        <v>1</v>
      </c>
      <c r="B3" s="2" t="s">
        <v>566</v>
      </c>
      <c r="C3" s="23" t="s">
        <v>567</v>
      </c>
      <c r="D3" s="2">
        <v>9.323388519E9</v>
      </c>
      <c r="E3" s="2" t="b">
        <v>1</v>
      </c>
      <c r="G3" s="30" t="b">
        <v>0</v>
      </c>
    </row>
    <row r="4">
      <c r="A4" s="2" t="b">
        <v>1</v>
      </c>
      <c r="B4" s="2" t="s">
        <v>568</v>
      </c>
      <c r="C4" s="23" t="s">
        <v>569</v>
      </c>
      <c r="D4" s="2">
        <v>9.871176763E9</v>
      </c>
      <c r="E4" s="2" t="b">
        <v>1</v>
      </c>
      <c r="G4" s="30" t="b">
        <v>0</v>
      </c>
    </row>
    <row r="5">
      <c r="A5" s="2" t="b">
        <v>1</v>
      </c>
      <c r="B5" s="2" t="s">
        <v>570</v>
      </c>
      <c r="C5" s="32" t="s">
        <v>571</v>
      </c>
      <c r="D5" s="2">
        <v>9.821157708E9</v>
      </c>
      <c r="E5" s="2" t="b">
        <v>1</v>
      </c>
      <c r="G5" s="30" t="b">
        <v>0</v>
      </c>
    </row>
    <row r="6">
      <c r="A6" s="2" t="b">
        <v>1</v>
      </c>
      <c r="B6" s="2" t="s">
        <v>572</v>
      </c>
      <c r="C6" s="2" t="s">
        <v>573</v>
      </c>
      <c r="E6" s="2" t="b">
        <v>1</v>
      </c>
      <c r="G6" s="30" t="b">
        <v>0</v>
      </c>
    </row>
    <row r="7">
      <c r="A7" s="2" t="b">
        <v>1</v>
      </c>
      <c r="B7" s="2" t="s">
        <v>574</v>
      </c>
      <c r="C7" s="2" t="s">
        <v>575</v>
      </c>
      <c r="E7" s="2" t="b">
        <v>1</v>
      </c>
      <c r="G7" s="2" t="b">
        <v>1</v>
      </c>
    </row>
    <row r="8">
      <c r="A8" s="2" t="b">
        <v>1</v>
      </c>
      <c r="B8" s="2" t="s">
        <v>576</v>
      </c>
      <c r="C8" s="2" t="s">
        <v>577</v>
      </c>
      <c r="E8" s="2" t="b">
        <v>1</v>
      </c>
      <c r="G8" s="30" t="b">
        <v>0</v>
      </c>
    </row>
    <row r="9">
      <c r="A9" s="2" t="b">
        <v>1</v>
      </c>
      <c r="B9" s="2" t="s">
        <v>578</v>
      </c>
      <c r="C9" s="2" t="s">
        <v>579</v>
      </c>
      <c r="E9" s="2" t="b">
        <v>1</v>
      </c>
      <c r="G9" s="30" t="b">
        <v>0</v>
      </c>
    </row>
    <row r="10">
      <c r="A10" s="2" t="b">
        <v>1</v>
      </c>
      <c r="B10" s="9" t="s">
        <v>580</v>
      </c>
      <c r="C10" s="2" t="s">
        <v>581</v>
      </c>
      <c r="E10" s="2" t="b">
        <v>1</v>
      </c>
      <c r="G10" s="30" t="b">
        <v>0</v>
      </c>
    </row>
    <row r="11">
      <c r="A11" s="2" t="b">
        <v>1</v>
      </c>
      <c r="B11" s="9" t="s">
        <v>582</v>
      </c>
      <c r="C11" s="2" t="s">
        <v>583</v>
      </c>
      <c r="E11" s="2" t="b">
        <v>1</v>
      </c>
      <c r="G11" s="30" t="b">
        <v>0</v>
      </c>
    </row>
    <row r="12">
      <c r="A12" s="2" t="b">
        <v>1</v>
      </c>
      <c r="B12" s="9" t="s">
        <v>584</v>
      </c>
      <c r="C12" s="2" t="s">
        <v>585</v>
      </c>
      <c r="D12" s="2">
        <v>9.821426883E9</v>
      </c>
      <c r="E12" s="2" t="b">
        <v>1</v>
      </c>
      <c r="G12" s="30" t="b">
        <v>0</v>
      </c>
    </row>
    <row r="13">
      <c r="A13" s="2" t="b">
        <v>1</v>
      </c>
      <c r="B13" s="2" t="s">
        <v>586</v>
      </c>
      <c r="C13" s="2" t="s">
        <v>587</v>
      </c>
      <c r="E13" s="2" t="b">
        <v>1</v>
      </c>
      <c r="G13" s="30" t="b">
        <v>0</v>
      </c>
    </row>
    <row r="14">
      <c r="A14" s="2" t="b">
        <v>1</v>
      </c>
      <c r="B14" s="2" t="s">
        <v>588</v>
      </c>
      <c r="C14" s="2" t="s">
        <v>589</v>
      </c>
      <c r="E14" s="2" t="s">
        <v>590</v>
      </c>
      <c r="F14" s="2" t="s">
        <v>591</v>
      </c>
      <c r="G14" s="30" t="b">
        <v>0</v>
      </c>
    </row>
    <row r="15">
      <c r="A15" s="2" t="b">
        <v>1</v>
      </c>
      <c r="B15" s="9" t="s">
        <v>592</v>
      </c>
      <c r="C15" s="2" t="s">
        <v>593</v>
      </c>
      <c r="E15" s="2" t="b">
        <v>1</v>
      </c>
      <c r="G15" s="30" t="b">
        <v>0</v>
      </c>
    </row>
    <row r="16">
      <c r="A16" s="2" t="b">
        <v>1</v>
      </c>
      <c r="B16" s="9" t="s">
        <v>594</v>
      </c>
      <c r="C16" s="2" t="s">
        <v>595</v>
      </c>
      <c r="E16" s="2" t="b">
        <v>1</v>
      </c>
      <c r="G16" s="30" t="b">
        <v>0</v>
      </c>
    </row>
    <row r="17">
      <c r="A17" s="2" t="b">
        <v>1</v>
      </c>
      <c r="B17" s="9" t="s">
        <v>596</v>
      </c>
      <c r="C17" s="2" t="s">
        <v>597</v>
      </c>
      <c r="E17" s="2" t="b">
        <v>1</v>
      </c>
      <c r="G17" s="30" t="b">
        <v>0</v>
      </c>
    </row>
    <row r="18">
      <c r="A18" s="2" t="b">
        <v>1</v>
      </c>
      <c r="B18" s="9" t="s">
        <v>598</v>
      </c>
      <c r="C18" s="2" t="s">
        <v>599</v>
      </c>
      <c r="E18" s="2" t="s">
        <v>590</v>
      </c>
      <c r="F18" s="2" t="s">
        <v>591</v>
      </c>
      <c r="G18" s="30" t="b">
        <v>0</v>
      </c>
    </row>
    <row r="19">
      <c r="A19" s="2" t="b">
        <v>1</v>
      </c>
      <c r="B19" s="2" t="s">
        <v>600</v>
      </c>
      <c r="C19" s="2" t="s">
        <v>601</v>
      </c>
      <c r="E19" s="30" t="b">
        <v>0</v>
      </c>
      <c r="G19" s="30" t="b">
        <v>0</v>
      </c>
    </row>
  </sheetData>
  <hyperlinks>
    <hyperlink r:id="rId2" ref="C2"/>
    <hyperlink r:id="rId3" ref="B10"/>
    <hyperlink r:id="rId4" ref="B11"/>
    <hyperlink r:id="rId5" ref="B12"/>
    <hyperlink r:id="rId6" ref="B15"/>
    <hyperlink r:id="rId7" ref="B16"/>
    <hyperlink r:id="rId8" ref="B17"/>
    <hyperlink r:id="rId9" ref="B18"/>
  </hyperlinks>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sheetData>
    <row r="1">
      <c r="A1" s="3" t="str">
        <f>IFERROR(__xludf.DUMMYFUNCTION("IFERROR(FILTER(Index!B1:B25, Index!A1:A25=""Current""), """")"),"LR Gullak")</f>
        <v>LR Gullak</v>
      </c>
    </row>
    <row r="2">
      <c r="A2" s="3" t="str">
        <f>IFERROR(__xludf.DUMMYFUNCTION("""COMPUTED_VALUE"""),"A2:Models")</f>
        <v>A2:Models</v>
      </c>
    </row>
    <row r="3">
      <c r="A3" s="3" t="str">
        <f>IFERROR(__xludf.DUMMYFUNCTION("""COMPUTED_VALUE"""),"A2:Hypotheses")</f>
        <v>A2:Hypotheses</v>
      </c>
    </row>
    <row r="4">
      <c r="A4" s="3" t="str">
        <f>IFERROR(__xludf.DUMMYFUNCTION("""COMPUTED_VALUE"""),"A2:Key Elements")</f>
        <v>A2:Key Elements</v>
      </c>
    </row>
    <row r="5">
      <c r="A5" s="3" t="str">
        <f>IFERROR(__xludf.DUMMYFUNCTION("""COMPUTED_VALUE"""),"A2:Items")</f>
        <v>A2:Items</v>
      </c>
    </row>
    <row r="6">
      <c r="A6" s="3" t="str">
        <f>IFERROR(__xludf.DUMMYFUNCTION("""COMPUTED_VALUE"""),"A1:Questionnaire ")</f>
        <v>A1:Questionnaire </v>
      </c>
    </row>
    <row r="7">
      <c r="A7" s="3" t="str">
        <f>IFERROR(__xludf.DUMMYFUNCTION("""COMPUTED_VALUE"""),"A1:Latest Questionnaire ")</f>
        <v>A1:Latest Questionnaire </v>
      </c>
    </row>
    <row r="8">
      <c r="A8" s="3" t="str">
        <f>IFERROR(__xludf.DUMMYFUNCTION("""COMPUTED_VALUE"""),"A1:Scale")</f>
        <v>A1:Scale</v>
      </c>
    </row>
    <row r="9">
      <c r="A9" s="3" t="str">
        <f>IFERROR(__xludf.DUMMYFUNCTION("""COMPUTED_VALUE"""),"A1:Expert judges")</f>
        <v>A1:Expert judges</v>
      </c>
    </row>
  </sheetData>
  <hyperlinks>
    <hyperlink r:id="rId1" location="gid=604845545" ref="A2"/>
    <hyperlink r:id="rId2" location="gid=948792900" ref="A3"/>
    <hyperlink r:id="rId3" location="gid=940478844" ref="A4"/>
    <hyperlink r:id="rId4" location="gid=1618425124" ref="A5"/>
    <hyperlink r:id="rId5" location="gid=2056491338" ref="A6"/>
    <hyperlink r:id="rId6" location="gid=1237658590" ref="A7"/>
    <hyperlink r:id="rId7" location="gid=624608570" ref="A8"/>
    <hyperlink r:id="rId8" location="gid=1833403106" ref="A9"/>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13"/>
    <col customWidth="1" min="2" max="2" width="35.63"/>
  </cols>
  <sheetData>
    <row r="1">
      <c r="A1" s="4" t="s">
        <v>4</v>
      </c>
      <c r="B1" s="5" t="s">
        <v>5</v>
      </c>
      <c r="C1" s="6" t="s">
        <v>6</v>
      </c>
      <c r="D1" s="2" t="s">
        <v>7</v>
      </c>
      <c r="E1" s="2" t="s">
        <v>8</v>
      </c>
      <c r="F1" s="2" t="s">
        <v>9</v>
      </c>
      <c r="G1" s="2" t="s">
        <v>9</v>
      </c>
      <c r="H1" s="2" t="s">
        <v>10</v>
      </c>
      <c r="I1" s="2" t="s">
        <v>11</v>
      </c>
      <c r="J1" s="2" t="s">
        <v>12</v>
      </c>
    </row>
    <row r="2">
      <c r="A2" s="7" t="s">
        <v>13</v>
      </c>
      <c r="B2" s="2" t="s">
        <v>14</v>
      </c>
      <c r="C2" s="8" t="s">
        <v>15</v>
      </c>
    </row>
    <row r="3">
      <c r="A3" s="9" t="s">
        <v>16</v>
      </c>
      <c r="B3" s="2" t="s">
        <v>17</v>
      </c>
      <c r="C3" s="8" t="s">
        <v>15</v>
      </c>
    </row>
    <row r="4">
      <c r="A4" s="9" t="s">
        <v>18</v>
      </c>
      <c r="B4" s="2" t="s">
        <v>19</v>
      </c>
      <c r="C4" s="8" t="s">
        <v>15</v>
      </c>
    </row>
    <row r="5">
      <c r="A5" s="9" t="s">
        <v>20</v>
      </c>
      <c r="B5" s="2" t="s">
        <v>19</v>
      </c>
      <c r="C5" s="8" t="s">
        <v>15</v>
      </c>
    </row>
    <row r="6">
      <c r="A6" s="9" t="s">
        <v>21</v>
      </c>
      <c r="B6" s="2" t="s">
        <v>19</v>
      </c>
      <c r="C6" s="8" t="s">
        <v>15</v>
      </c>
    </row>
    <row r="7">
      <c r="A7" s="9" t="s">
        <v>22</v>
      </c>
      <c r="B7" s="2" t="s">
        <v>19</v>
      </c>
      <c r="C7" s="8" t="s">
        <v>15</v>
      </c>
    </row>
    <row r="8">
      <c r="A8" s="9" t="s">
        <v>23</v>
      </c>
      <c r="B8" s="2" t="s">
        <v>14</v>
      </c>
      <c r="C8" s="8" t="s">
        <v>15</v>
      </c>
    </row>
    <row r="9">
      <c r="A9" s="9" t="s">
        <v>24</v>
      </c>
      <c r="B9" s="2" t="s">
        <v>19</v>
      </c>
      <c r="C9" s="8" t="s">
        <v>15</v>
      </c>
    </row>
    <row r="10">
      <c r="A10" s="9" t="s">
        <v>25</v>
      </c>
      <c r="B10" s="2" t="s">
        <v>19</v>
      </c>
      <c r="C10" s="8" t="s">
        <v>15</v>
      </c>
    </row>
    <row r="11">
      <c r="A11" s="9" t="s">
        <v>26</v>
      </c>
      <c r="B11" s="2" t="s">
        <v>14</v>
      </c>
      <c r="C11" s="2" t="s">
        <v>27</v>
      </c>
    </row>
    <row r="12">
      <c r="A12" s="9" t="s">
        <v>28</v>
      </c>
      <c r="B12" s="2" t="s">
        <v>17</v>
      </c>
      <c r="C12" s="8" t="s">
        <v>15</v>
      </c>
    </row>
    <row r="13">
      <c r="A13" s="9" t="s">
        <v>29</v>
      </c>
    </row>
    <row r="14">
      <c r="A14" s="9" t="s">
        <v>30</v>
      </c>
    </row>
    <row r="15">
      <c r="A15" s="9" t="s">
        <v>31</v>
      </c>
      <c r="B15" s="2" t="s">
        <v>14</v>
      </c>
      <c r="C15" s="8" t="s">
        <v>15</v>
      </c>
    </row>
    <row r="16">
      <c r="A16" s="9" t="s">
        <v>32</v>
      </c>
      <c r="B16" s="2" t="s">
        <v>19</v>
      </c>
      <c r="C16" s="8" t="s">
        <v>15</v>
      </c>
    </row>
    <row r="17">
      <c r="A17" s="9" t="s">
        <v>33</v>
      </c>
    </row>
    <row r="18">
      <c r="A18" s="9" t="s">
        <v>34</v>
      </c>
      <c r="B18" s="2" t="s">
        <v>19</v>
      </c>
      <c r="C18" s="8" t="s">
        <v>15</v>
      </c>
    </row>
    <row r="19">
      <c r="A19" s="9" t="s">
        <v>35</v>
      </c>
      <c r="B19" s="2" t="s">
        <v>19</v>
      </c>
      <c r="C19" s="2" t="s">
        <v>27</v>
      </c>
    </row>
    <row r="20">
      <c r="A20" s="9" t="s">
        <v>36</v>
      </c>
      <c r="B20" s="2" t="s">
        <v>19</v>
      </c>
      <c r="C20" s="2" t="s">
        <v>27</v>
      </c>
    </row>
    <row r="21">
      <c r="A21" s="9" t="s">
        <v>37</v>
      </c>
    </row>
    <row r="22">
      <c r="A22" s="9" t="s">
        <v>38</v>
      </c>
      <c r="B22" s="2" t="s">
        <v>19</v>
      </c>
      <c r="C22" s="8" t="s">
        <v>15</v>
      </c>
    </row>
    <row r="23">
      <c r="A23" s="9" t="s">
        <v>39</v>
      </c>
      <c r="B23" s="2" t="s">
        <v>14</v>
      </c>
      <c r="C23" s="2" t="s">
        <v>27</v>
      </c>
    </row>
    <row r="24">
      <c r="A24" s="9" t="s">
        <v>40</v>
      </c>
      <c r="B24" s="2" t="s">
        <v>17</v>
      </c>
      <c r="C24" s="8" t="s">
        <v>15</v>
      </c>
    </row>
    <row r="25">
      <c r="A25" s="9" t="s">
        <v>41</v>
      </c>
      <c r="B25" s="2" t="s">
        <v>19</v>
      </c>
      <c r="C25" s="8" t="s">
        <v>15</v>
      </c>
    </row>
    <row r="26">
      <c r="A26" s="9" t="s">
        <v>42</v>
      </c>
      <c r="B26" s="2" t="s">
        <v>19</v>
      </c>
      <c r="C26" s="8" t="s">
        <v>15</v>
      </c>
    </row>
    <row r="27">
      <c r="A27" s="9" t="s">
        <v>43</v>
      </c>
      <c r="B27" s="2" t="s">
        <v>14</v>
      </c>
      <c r="C27" s="2" t="s">
        <v>27</v>
      </c>
    </row>
    <row r="28">
      <c r="A28" s="9" t="s">
        <v>44</v>
      </c>
    </row>
    <row r="29">
      <c r="A29" s="9" t="s">
        <v>45</v>
      </c>
      <c r="B29" s="2" t="s">
        <v>17</v>
      </c>
      <c r="C29" s="8" t="s">
        <v>15</v>
      </c>
    </row>
    <row r="30">
      <c r="A30" s="9" t="s">
        <v>46</v>
      </c>
      <c r="B30" s="2" t="s">
        <v>19</v>
      </c>
      <c r="C30" s="8" t="s">
        <v>15</v>
      </c>
    </row>
    <row r="31">
      <c r="A31" s="9" t="s">
        <v>47</v>
      </c>
      <c r="B31" s="2" t="s">
        <v>14</v>
      </c>
      <c r="C31" s="8" t="s">
        <v>15</v>
      </c>
    </row>
    <row r="32">
      <c r="A32" s="9" t="s">
        <v>48</v>
      </c>
      <c r="B32" s="2" t="s">
        <v>19</v>
      </c>
      <c r="C32" s="8" t="s">
        <v>15</v>
      </c>
    </row>
    <row r="33">
      <c r="A33" s="9" t="s">
        <v>49</v>
      </c>
      <c r="B33" s="2" t="s">
        <v>19</v>
      </c>
      <c r="C33" s="8" t="s">
        <v>15</v>
      </c>
    </row>
    <row r="34">
      <c r="A34" s="9" t="s">
        <v>50</v>
      </c>
      <c r="B34" s="2" t="s">
        <v>14</v>
      </c>
      <c r="C34" s="8" t="s">
        <v>15</v>
      </c>
    </row>
    <row r="35">
      <c r="A35" s="3" t="s">
        <v>51</v>
      </c>
      <c r="B35" s="2" t="s">
        <v>19</v>
      </c>
      <c r="C35" s="2" t="s">
        <v>27</v>
      </c>
    </row>
    <row r="36">
      <c r="A36" s="9" t="s">
        <v>52</v>
      </c>
      <c r="B36" s="2" t="s">
        <v>19</v>
      </c>
      <c r="C36" s="8" t="s">
        <v>15</v>
      </c>
    </row>
    <row r="37">
      <c r="A37" s="9" t="s">
        <v>53</v>
      </c>
      <c r="B37" s="2" t="s">
        <v>14</v>
      </c>
      <c r="C37" s="2" t="s">
        <v>27</v>
      </c>
    </row>
    <row r="38">
      <c r="A38" s="9" t="s">
        <v>54</v>
      </c>
      <c r="B38" s="2" t="s">
        <v>19</v>
      </c>
      <c r="C38" s="8" t="s">
        <v>15</v>
      </c>
    </row>
    <row r="39">
      <c r="A39" s="9" t="s">
        <v>55</v>
      </c>
      <c r="B39" s="2" t="s">
        <v>14</v>
      </c>
      <c r="C39" s="2" t="s">
        <v>27</v>
      </c>
    </row>
    <row r="40">
      <c r="A40" s="9" t="s">
        <v>56</v>
      </c>
      <c r="B40" s="2" t="s">
        <v>17</v>
      </c>
      <c r="C40" s="8" t="s">
        <v>15</v>
      </c>
    </row>
    <row r="41">
      <c r="A41" s="9" t="s">
        <v>57</v>
      </c>
      <c r="B41" s="2" t="s">
        <v>17</v>
      </c>
      <c r="C41" s="8" t="s">
        <v>15</v>
      </c>
    </row>
    <row r="42">
      <c r="A42" s="9" t="s">
        <v>58</v>
      </c>
    </row>
    <row r="43">
      <c r="A43" s="9" t="s">
        <v>59</v>
      </c>
    </row>
    <row r="44">
      <c r="A44" s="9" t="s">
        <v>60</v>
      </c>
    </row>
    <row r="45">
      <c r="A45" s="9" t="s">
        <v>61</v>
      </c>
    </row>
    <row r="46">
      <c r="A46" s="9" t="s">
        <v>62</v>
      </c>
    </row>
    <row r="47">
      <c r="A47" s="9" t="s">
        <v>63</v>
      </c>
    </row>
    <row r="48">
      <c r="A48" s="9" t="s">
        <v>64</v>
      </c>
    </row>
    <row r="49">
      <c r="A49" s="9" t="s">
        <v>65</v>
      </c>
    </row>
    <row r="50">
      <c r="A50" s="9" t="s">
        <v>66</v>
      </c>
    </row>
    <row r="51">
      <c r="A51" s="9" t="s">
        <v>67</v>
      </c>
    </row>
    <row r="52">
      <c r="A52" s="9" t="s">
        <v>68</v>
      </c>
    </row>
    <row r="53">
      <c r="A53" s="9" t="s">
        <v>69</v>
      </c>
    </row>
    <row r="54">
      <c r="A54" s="9" t="s">
        <v>70</v>
      </c>
    </row>
    <row r="55">
      <c r="A55" s="9" t="s">
        <v>71</v>
      </c>
    </row>
    <row r="56">
      <c r="A56" s="9" t="s">
        <v>72</v>
      </c>
    </row>
    <row r="57">
      <c r="A57" s="9" t="s">
        <v>73</v>
      </c>
    </row>
    <row r="58">
      <c r="A58" s="9" t="s">
        <v>74</v>
      </c>
    </row>
    <row r="59">
      <c r="A59" s="9" t="s">
        <v>75</v>
      </c>
    </row>
    <row r="60">
      <c r="A60" s="9" t="s">
        <v>76</v>
      </c>
    </row>
    <row r="61">
      <c r="A61" s="9" t="s">
        <v>77</v>
      </c>
    </row>
    <row r="62">
      <c r="A62" s="9" t="s">
        <v>78</v>
      </c>
    </row>
    <row r="63">
      <c r="A63" s="9" t="s">
        <v>79</v>
      </c>
    </row>
    <row r="64">
      <c r="A64" s="9" t="s">
        <v>80</v>
      </c>
    </row>
    <row r="65">
      <c r="A65" s="9" t="s">
        <v>81</v>
      </c>
    </row>
    <row r="66">
      <c r="A66" s="9" t="s">
        <v>82</v>
      </c>
    </row>
    <row r="67">
      <c r="A67" s="9" t="s">
        <v>83</v>
      </c>
    </row>
    <row r="68">
      <c r="A68" s="9" t="s">
        <v>84</v>
      </c>
    </row>
    <row r="69">
      <c r="A69" s="9" t="s">
        <v>85</v>
      </c>
    </row>
    <row r="70">
      <c r="A70" s="9" t="s">
        <v>86</v>
      </c>
    </row>
    <row r="71">
      <c r="A71" s="9" t="s">
        <v>87</v>
      </c>
    </row>
    <row r="72">
      <c r="A72" s="9" t="s">
        <v>88</v>
      </c>
    </row>
    <row r="73">
      <c r="A73" s="9" t="s">
        <v>89</v>
      </c>
    </row>
    <row r="74">
      <c r="A74" s="9" t="s">
        <v>90</v>
      </c>
    </row>
    <row r="75">
      <c r="A75" s="9" t="s">
        <v>91</v>
      </c>
    </row>
    <row r="76">
      <c r="A76" s="9" t="s">
        <v>92</v>
      </c>
    </row>
    <row r="77">
      <c r="A77" s="9" t="s">
        <v>93</v>
      </c>
    </row>
    <row r="78">
      <c r="A78" s="9" t="s">
        <v>94</v>
      </c>
    </row>
    <row r="79">
      <c r="A79" s="9" t="s">
        <v>95</v>
      </c>
    </row>
    <row r="80">
      <c r="A80" s="9" t="s">
        <v>96</v>
      </c>
    </row>
    <row r="81">
      <c r="A81" s="9" t="s">
        <v>97</v>
      </c>
    </row>
    <row r="82">
      <c r="A82" s="9" t="s">
        <v>37</v>
      </c>
    </row>
    <row r="83">
      <c r="A83" s="9" t="s">
        <v>98</v>
      </c>
    </row>
    <row r="84">
      <c r="A84" s="9" t="s">
        <v>99</v>
      </c>
    </row>
    <row r="85">
      <c r="A85" s="9" t="s">
        <v>100</v>
      </c>
    </row>
    <row r="86">
      <c r="A86" s="9" t="s">
        <v>101</v>
      </c>
    </row>
    <row r="87">
      <c r="A87" s="9" t="s">
        <v>102</v>
      </c>
    </row>
    <row r="88">
      <c r="A88" s="9" t="s">
        <v>68</v>
      </c>
    </row>
    <row r="89">
      <c r="A89" s="9" t="s">
        <v>103</v>
      </c>
    </row>
    <row r="90">
      <c r="A90" s="9" t="s">
        <v>30</v>
      </c>
    </row>
    <row r="91">
      <c r="A91" s="9" t="s">
        <v>63</v>
      </c>
    </row>
    <row r="92">
      <c r="A92" s="9" t="s">
        <v>104</v>
      </c>
    </row>
    <row r="93">
      <c r="A93" s="9" t="s">
        <v>105</v>
      </c>
    </row>
    <row r="94">
      <c r="A94" s="9" t="s">
        <v>67</v>
      </c>
    </row>
    <row r="95">
      <c r="A95" s="9" t="s">
        <v>44</v>
      </c>
    </row>
    <row r="96">
      <c r="A96" s="9" t="s">
        <v>106</v>
      </c>
    </row>
    <row r="97">
      <c r="A97" s="9" t="s">
        <v>107</v>
      </c>
    </row>
    <row r="98">
      <c r="A98" s="9" t="s">
        <v>108</v>
      </c>
    </row>
    <row r="99">
      <c r="A99" s="9" t="s">
        <v>109</v>
      </c>
    </row>
    <row r="100">
      <c r="A100" s="9" t="s">
        <v>110</v>
      </c>
    </row>
  </sheetData>
  <autoFilter ref="$A$1:$Z$999">
    <sortState ref="A1:Z999">
      <sortCondition ref="A1:A999"/>
      <sortCondition ref="B1:B999"/>
    </sortState>
  </autoFilter>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location="page=164"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s>
  <printOptions gridLines="1" horizontalCentered="1"/>
  <pageMargins bottom="0.75" footer="0.0" header="0.0" left="0.7" right="0.7" top="0.75"/>
  <pageSetup fitToHeight="0" paperSize="9" cellComments="atEnd" orientation="landscape" pageOrder="overThenDown"/>
  <drawing r:id="rId10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5"/>
    <col customWidth="1" min="3" max="3" width="17.75"/>
    <col customWidth="1" min="4" max="4" width="21.0"/>
    <col customWidth="1" min="5" max="5" width="22.25"/>
  </cols>
  <sheetData>
    <row r="1">
      <c r="A1" s="5" t="s">
        <v>111</v>
      </c>
      <c r="B1" s="5" t="s">
        <v>112</v>
      </c>
      <c r="C1" s="5" t="s">
        <v>113</v>
      </c>
      <c r="D1" s="5" t="s">
        <v>114</v>
      </c>
      <c r="E1" s="5" t="s">
        <v>115</v>
      </c>
      <c r="F1" s="5" t="s">
        <v>116</v>
      </c>
    </row>
    <row r="2">
      <c r="A2" s="2" t="s">
        <v>117</v>
      </c>
      <c r="B2" s="2" t="s">
        <v>118</v>
      </c>
      <c r="C2" s="2" t="s">
        <v>119</v>
      </c>
      <c r="D2" s="2" t="s">
        <v>120</v>
      </c>
      <c r="E2" s="2" t="s">
        <v>121</v>
      </c>
      <c r="F2" s="2" t="s">
        <v>122</v>
      </c>
    </row>
    <row r="3">
      <c r="A3" s="2" t="s">
        <v>123</v>
      </c>
      <c r="B3" s="2" t="s">
        <v>124</v>
      </c>
      <c r="C3" s="2" t="s">
        <v>125</v>
      </c>
      <c r="D3" s="2" t="s">
        <v>126</v>
      </c>
      <c r="E3" s="2" t="s">
        <v>127</v>
      </c>
      <c r="F3" s="2" t="s">
        <v>128</v>
      </c>
    </row>
    <row r="4">
      <c r="A4" s="2" t="s">
        <v>129</v>
      </c>
      <c r="B4" s="2" t="s">
        <v>130</v>
      </c>
      <c r="C4" s="2" t="s">
        <v>131</v>
      </c>
      <c r="D4" s="2" t="s">
        <v>132</v>
      </c>
      <c r="E4" s="2" t="s">
        <v>133</v>
      </c>
      <c r="F4" s="2" t="s">
        <v>134</v>
      </c>
    </row>
    <row r="5">
      <c r="A5" s="2" t="s">
        <v>135</v>
      </c>
      <c r="B5" s="2" t="s">
        <v>136</v>
      </c>
      <c r="C5" s="2" t="s">
        <v>137</v>
      </c>
      <c r="D5" s="2" t="s">
        <v>138</v>
      </c>
      <c r="E5" s="2" t="s">
        <v>139</v>
      </c>
      <c r="F5" s="2" t="s">
        <v>140</v>
      </c>
    </row>
    <row r="6">
      <c r="A6" s="2" t="s">
        <v>141</v>
      </c>
      <c r="B6" s="2" t="s">
        <v>142</v>
      </c>
      <c r="C6" s="2" t="s">
        <v>143</v>
      </c>
      <c r="D6" s="2" t="s">
        <v>144</v>
      </c>
      <c r="E6" s="2" t="s">
        <v>145</v>
      </c>
      <c r="F6" s="2" t="s">
        <v>146</v>
      </c>
    </row>
    <row r="7">
      <c r="A7" s="2" t="s">
        <v>147</v>
      </c>
      <c r="B7" s="2" t="s">
        <v>148</v>
      </c>
      <c r="C7" s="2" t="s">
        <v>149</v>
      </c>
      <c r="D7" s="2" t="s">
        <v>150</v>
      </c>
      <c r="E7" s="2" t="s">
        <v>151</v>
      </c>
      <c r="F7" s="2" t="s">
        <v>152</v>
      </c>
    </row>
  </sheetData>
  <dataValidations>
    <dataValidation type="list" allowBlank="1" showErrorMessage="1" sqref="A2:A7">
      <formula1>"Abbrivation,DOI,FLCM,SDT,TAM,TPB,UTAUT"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13"/>
    <col customWidth="1" min="2" max="2" width="3.0"/>
    <col customWidth="1" min="3" max="3" width="79.75"/>
  </cols>
  <sheetData>
    <row r="1">
      <c r="A1" s="2" t="s">
        <v>153</v>
      </c>
      <c r="B1" s="2" t="b">
        <v>0</v>
      </c>
      <c r="C1" s="2" t="s">
        <v>154</v>
      </c>
    </row>
    <row r="2">
      <c r="A2" s="2" t="s">
        <v>153</v>
      </c>
      <c r="B2" s="2" t="b">
        <v>0</v>
      </c>
      <c r="C2" s="2" t="s">
        <v>155</v>
      </c>
    </row>
    <row r="3">
      <c r="A3" s="2" t="s">
        <v>153</v>
      </c>
      <c r="B3" s="2" t="b">
        <v>0</v>
      </c>
      <c r="C3" s="10" t="s">
        <v>156</v>
      </c>
    </row>
    <row r="4">
      <c r="A4" s="10" t="s">
        <v>153</v>
      </c>
      <c r="B4" s="2" t="b">
        <v>1</v>
      </c>
      <c r="C4" s="10" t="s">
        <v>157</v>
      </c>
    </row>
    <row r="5">
      <c r="A5" s="2" t="s">
        <v>158</v>
      </c>
      <c r="B5" s="2" t="b">
        <v>0</v>
      </c>
      <c r="C5" s="10" t="s">
        <v>159</v>
      </c>
    </row>
    <row r="6">
      <c r="A6" s="10" t="s">
        <v>158</v>
      </c>
      <c r="B6" s="2" t="b">
        <v>1</v>
      </c>
      <c r="C6" s="10" t="s">
        <v>160</v>
      </c>
    </row>
    <row r="7">
      <c r="A7" s="2" t="s">
        <v>161</v>
      </c>
      <c r="B7" s="2" t="b">
        <v>0</v>
      </c>
      <c r="C7" s="2" t="s">
        <v>162</v>
      </c>
    </row>
    <row r="8">
      <c r="A8" s="10" t="s">
        <v>161</v>
      </c>
      <c r="B8" s="2" t="b">
        <v>1</v>
      </c>
      <c r="C8" s="10" t="s">
        <v>163</v>
      </c>
    </row>
    <row r="9">
      <c r="A9" s="2" t="s">
        <v>161</v>
      </c>
      <c r="B9" s="2" t="b">
        <v>0</v>
      </c>
      <c r="C9" s="2" t="s">
        <v>164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5.75"/>
    <col customWidth="1" min="3" max="3" width="25.38"/>
    <col customWidth="1" min="4" max="4" width="28.13"/>
  </cols>
  <sheetData>
    <row r="1">
      <c r="A1" s="5" t="s">
        <v>165</v>
      </c>
      <c r="B1" s="5" t="s">
        <v>166</v>
      </c>
      <c r="C1" s="5" t="s">
        <v>167</v>
      </c>
      <c r="D1" s="5" t="s">
        <v>168</v>
      </c>
    </row>
    <row r="2">
      <c r="A2" s="2" t="s">
        <v>117</v>
      </c>
      <c r="B2" s="2" t="s">
        <v>169</v>
      </c>
      <c r="C2" s="2" t="s">
        <v>170</v>
      </c>
      <c r="D2" s="2" t="s">
        <v>171</v>
      </c>
    </row>
    <row r="3">
      <c r="A3" s="2" t="s">
        <v>117</v>
      </c>
      <c r="B3" s="2" t="s">
        <v>172</v>
      </c>
      <c r="C3" s="2" t="s">
        <v>173</v>
      </c>
      <c r="D3" s="2" t="s">
        <v>174</v>
      </c>
    </row>
    <row r="4">
      <c r="A4" s="2" t="s">
        <v>117</v>
      </c>
      <c r="B4" s="2" t="s">
        <v>175</v>
      </c>
      <c r="C4" s="2" t="s">
        <v>176</v>
      </c>
      <c r="D4" s="2" t="s">
        <v>177</v>
      </c>
    </row>
    <row r="5">
      <c r="A5" s="2" t="s">
        <v>117</v>
      </c>
      <c r="B5" s="2" t="s">
        <v>178</v>
      </c>
      <c r="C5" s="2" t="s">
        <v>179</v>
      </c>
      <c r="D5" s="2" t="s">
        <v>180</v>
      </c>
    </row>
    <row r="6">
      <c r="A6" s="2" t="s">
        <v>123</v>
      </c>
      <c r="B6" s="2" t="s">
        <v>181</v>
      </c>
      <c r="C6" s="2" t="s">
        <v>182</v>
      </c>
      <c r="D6" s="2" t="s">
        <v>183</v>
      </c>
    </row>
    <row r="7">
      <c r="A7" s="2" t="s">
        <v>123</v>
      </c>
      <c r="B7" s="2" t="s">
        <v>184</v>
      </c>
      <c r="C7" s="2" t="s">
        <v>185</v>
      </c>
      <c r="D7" s="2" t="s">
        <v>186</v>
      </c>
    </row>
    <row r="8">
      <c r="A8" s="2" t="s">
        <v>123</v>
      </c>
      <c r="B8" s="2" t="s">
        <v>187</v>
      </c>
      <c r="C8" s="2" t="s">
        <v>188</v>
      </c>
      <c r="D8" s="2" t="s">
        <v>189</v>
      </c>
    </row>
    <row r="9">
      <c r="A9" s="2" t="s">
        <v>123</v>
      </c>
      <c r="B9" s="2" t="s">
        <v>190</v>
      </c>
      <c r="C9" s="2" t="s">
        <v>191</v>
      </c>
      <c r="D9" s="2" t="s">
        <v>192</v>
      </c>
    </row>
    <row r="10">
      <c r="A10" s="2" t="s">
        <v>129</v>
      </c>
      <c r="B10" s="2" t="s">
        <v>193</v>
      </c>
      <c r="C10" s="2" t="s">
        <v>194</v>
      </c>
      <c r="D10" s="2" t="s">
        <v>195</v>
      </c>
    </row>
    <row r="11">
      <c r="A11" s="2" t="s">
        <v>129</v>
      </c>
      <c r="B11" s="2" t="s">
        <v>196</v>
      </c>
      <c r="C11" s="2" t="s">
        <v>197</v>
      </c>
      <c r="D11" s="2" t="s">
        <v>198</v>
      </c>
    </row>
    <row r="12">
      <c r="A12" s="2" t="s">
        <v>129</v>
      </c>
      <c r="B12" s="2" t="s">
        <v>199</v>
      </c>
      <c r="C12" s="2" t="s">
        <v>200</v>
      </c>
      <c r="D12" s="2" t="s">
        <v>201</v>
      </c>
    </row>
    <row r="13">
      <c r="A13" s="2" t="s">
        <v>129</v>
      </c>
      <c r="B13" s="2" t="s">
        <v>202</v>
      </c>
      <c r="C13" s="2" t="s">
        <v>203</v>
      </c>
      <c r="D13" s="2" t="s">
        <v>204</v>
      </c>
    </row>
    <row r="14">
      <c r="A14" s="2" t="s">
        <v>129</v>
      </c>
      <c r="B14" s="2" t="s">
        <v>205</v>
      </c>
      <c r="C14" s="2" t="s">
        <v>206</v>
      </c>
      <c r="D14" s="2" t="s">
        <v>207</v>
      </c>
    </row>
    <row r="15">
      <c r="A15" s="2" t="s">
        <v>135</v>
      </c>
      <c r="B15" s="2" t="s">
        <v>208</v>
      </c>
      <c r="C15" s="2" t="s">
        <v>209</v>
      </c>
      <c r="D15" s="2" t="s">
        <v>210</v>
      </c>
    </row>
    <row r="16">
      <c r="A16" s="2" t="s">
        <v>135</v>
      </c>
      <c r="B16" s="2" t="s">
        <v>211</v>
      </c>
      <c r="C16" s="2" t="s">
        <v>212</v>
      </c>
      <c r="D16" s="2" t="s">
        <v>213</v>
      </c>
    </row>
    <row r="17">
      <c r="A17" s="2" t="s">
        <v>135</v>
      </c>
      <c r="B17" s="2" t="s">
        <v>214</v>
      </c>
      <c r="C17" s="2" t="s">
        <v>215</v>
      </c>
      <c r="D17" s="2" t="s">
        <v>216</v>
      </c>
    </row>
    <row r="18">
      <c r="A18" s="2" t="s">
        <v>135</v>
      </c>
      <c r="B18" s="2" t="s">
        <v>217</v>
      </c>
      <c r="C18" s="2" t="s">
        <v>218</v>
      </c>
      <c r="D18" s="2" t="s">
        <v>219</v>
      </c>
    </row>
    <row r="19">
      <c r="A19" s="2" t="s">
        <v>141</v>
      </c>
      <c r="B19" s="2" t="s">
        <v>220</v>
      </c>
      <c r="C19" s="2" t="s">
        <v>221</v>
      </c>
      <c r="D19" s="2" t="s">
        <v>222</v>
      </c>
    </row>
    <row r="20">
      <c r="A20" s="2" t="s">
        <v>141</v>
      </c>
      <c r="B20" s="2" t="s">
        <v>223</v>
      </c>
      <c r="C20" s="2" t="s">
        <v>224</v>
      </c>
      <c r="D20" s="2" t="s">
        <v>225</v>
      </c>
    </row>
    <row r="21">
      <c r="A21" s="2" t="s">
        <v>141</v>
      </c>
      <c r="B21" s="2" t="s">
        <v>226</v>
      </c>
      <c r="C21" s="2" t="s">
        <v>227</v>
      </c>
      <c r="D21" s="2" t="s">
        <v>228</v>
      </c>
    </row>
    <row r="22">
      <c r="A22" s="2" t="s">
        <v>147</v>
      </c>
      <c r="B22" s="2" t="s">
        <v>229</v>
      </c>
      <c r="C22" s="2" t="s">
        <v>230</v>
      </c>
      <c r="D22" s="2" t="s">
        <v>231</v>
      </c>
    </row>
    <row r="23">
      <c r="A23" s="2" t="s">
        <v>147</v>
      </c>
      <c r="B23" s="2" t="s">
        <v>232</v>
      </c>
      <c r="C23" s="2" t="s">
        <v>233</v>
      </c>
      <c r="D23" s="2" t="s">
        <v>234</v>
      </c>
    </row>
    <row r="24">
      <c r="A24" s="2" t="s">
        <v>147</v>
      </c>
      <c r="B24" s="2" t="s">
        <v>235</v>
      </c>
      <c r="C24" s="2" t="s">
        <v>236</v>
      </c>
      <c r="D24" s="2" t="s">
        <v>237</v>
      </c>
    </row>
  </sheetData>
  <dataValidations>
    <dataValidation type="list" allowBlank="1" showErrorMessage="1" sqref="A2:A24">
      <formula1>"TAM,UTAUT,DOI,TPB,FLCM,SDT"</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30.63"/>
    <col customWidth="1" min="3" max="3" width="3.5"/>
    <col customWidth="1" min="4" max="4" width="72.88"/>
  </cols>
  <sheetData>
    <row r="1">
      <c r="A1" s="5" t="s">
        <v>165</v>
      </c>
      <c r="B1" s="5" t="s">
        <v>166</v>
      </c>
      <c r="C1" s="5"/>
      <c r="D1" s="5" t="s">
        <v>238</v>
      </c>
    </row>
    <row r="2">
      <c r="A2" s="2" t="s">
        <v>117</v>
      </c>
      <c r="B2" s="2" t="s">
        <v>169</v>
      </c>
      <c r="C2" s="2" t="b">
        <v>1</v>
      </c>
      <c r="D2" s="2" t="s">
        <v>239</v>
      </c>
    </row>
    <row r="3">
      <c r="A3" s="2" t="s">
        <v>117</v>
      </c>
      <c r="B3" s="2" t="s">
        <v>169</v>
      </c>
      <c r="C3" s="2" t="b">
        <v>1</v>
      </c>
      <c r="D3" s="2" t="s">
        <v>240</v>
      </c>
    </row>
    <row r="4">
      <c r="A4" s="2" t="s">
        <v>117</v>
      </c>
      <c r="B4" s="2" t="s">
        <v>172</v>
      </c>
      <c r="C4" s="2" t="b">
        <v>0</v>
      </c>
      <c r="D4" s="2" t="s">
        <v>241</v>
      </c>
    </row>
    <row r="5">
      <c r="A5" s="2" t="s">
        <v>117</v>
      </c>
      <c r="B5" s="2" t="s">
        <v>172</v>
      </c>
      <c r="C5" s="2" t="b">
        <v>0</v>
      </c>
      <c r="D5" s="2" t="s">
        <v>242</v>
      </c>
    </row>
    <row r="6">
      <c r="A6" s="2" t="s">
        <v>117</v>
      </c>
      <c r="B6" s="2" t="s">
        <v>175</v>
      </c>
      <c r="C6" s="2" t="b">
        <v>0</v>
      </c>
      <c r="D6" s="2" t="s">
        <v>243</v>
      </c>
    </row>
    <row r="7">
      <c r="A7" s="2" t="s">
        <v>117</v>
      </c>
      <c r="B7" s="2" t="s">
        <v>175</v>
      </c>
      <c r="C7" s="2" t="b">
        <v>0</v>
      </c>
      <c r="D7" s="2" t="s">
        <v>244</v>
      </c>
    </row>
    <row r="8">
      <c r="A8" s="2" t="s">
        <v>117</v>
      </c>
      <c r="B8" s="2" t="s">
        <v>178</v>
      </c>
      <c r="C8" s="2" t="b">
        <v>0</v>
      </c>
      <c r="D8" s="2" t="s">
        <v>245</v>
      </c>
    </row>
    <row r="9">
      <c r="A9" s="2" t="s">
        <v>117</v>
      </c>
      <c r="B9" s="2" t="s">
        <v>178</v>
      </c>
      <c r="C9" s="2" t="b">
        <v>0</v>
      </c>
      <c r="D9" s="2" t="s">
        <v>246</v>
      </c>
    </row>
    <row r="10">
      <c r="A10" s="2" t="s">
        <v>123</v>
      </c>
      <c r="B10" s="2" t="s">
        <v>181</v>
      </c>
      <c r="C10" s="2" t="b">
        <v>1</v>
      </c>
      <c r="D10" s="2" t="s">
        <v>247</v>
      </c>
    </row>
    <row r="11">
      <c r="A11" s="2" t="s">
        <v>123</v>
      </c>
      <c r="B11" s="2" t="s">
        <v>181</v>
      </c>
      <c r="C11" s="2" t="b">
        <v>1</v>
      </c>
      <c r="D11" s="2" t="s">
        <v>248</v>
      </c>
    </row>
    <row r="12">
      <c r="A12" s="2" t="s">
        <v>123</v>
      </c>
      <c r="B12" s="2" t="s">
        <v>184</v>
      </c>
      <c r="C12" s="2" t="b">
        <v>1</v>
      </c>
      <c r="D12" s="2" t="s">
        <v>249</v>
      </c>
    </row>
    <row r="13">
      <c r="A13" s="2" t="s">
        <v>123</v>
      </c>
      <c r="B13" s="2" t="s">
        <v>184</v>
      </c>
      <c r="C13" s="2" t="b">
        <v>1</v>
      </c>
      <c r="D13" s="2" t="s">
        <v>250</v>
      </c>
    </row>
    <row r="14">
      <c r="A14" s="2" t="s">
        <v>123</v>
      </c>
      <c r="B14" s="2" t="s">
        <v>187</v>
      </c>
      <c r="C14" s="2" t="b">
        <v>1</v>
      </c>
      <c r="D14" s="2" t="s">
        <v>251</v>
      </c>
    </row>
    <row r="15">
      <c r="A15" s="2" t="s">
        <v>123</v>
      </c>
      <c r="B15" s="2" t="s">
        <v>187</v>
      </c>
      <c r="C15" s="2" t="b">
        <v>0</v>
      </c>
      <c r="D15" s="2" t="s">
        <v>252</v>
      </c>
    </row>
    <row r="16">
      <c r="A16" s="2" t="s">
        <v>123</v>
      </c>
      <c r="B16" s="2" t="s">
        <v>190</v>
      </c>
      <c r="C16" s="2" t="b">
        <v>1</v>
      </c>
      <c r="D16" s="2" t="s">
        <v>253</v>
      </c>
    </row>
    <row r="17">
      <c r="A17" s="2" t="s">
        <v>123</v>
      </c>
      <c r="B17" s="2" t="s">
        <v>190</v>
      </c>
      <c r="C17" s="2" t="b">
        <v>1</v>
      </c>
      <c r="D17" s="2" t="s">
        <v>254</v>
      </c>
    </row>
    <row r="18">
      <c r="A18" s="2" t="s">
        <v>129</v>
      </c>
      <c r="B18" s="2" t="s">
        <v>193</v>
      </c>
      <c r="C18" s="2" t="b">
        <v>1</v>
      </c>
      <c r="D18" s="2" t="s">
        <v>255</v>
      </c>
    </row>
    <row r="19">
      <c r="A19" s="2" t="s">
        <v>129</v>
      </c>
      <c r="B19" s="2" t="s">
        <v>193</v>
      </c>
      <c r="C19" s="2" t="b">
        <v>1</v>
      </c>
      <c r="D19" s="2" t="s">
        <v>256</v>
      </c>
    </row>
    <row r="20">
      <c r="A20" s="2" t="s">
        <v>129</v>
      </c>
      <c r="B20" s="2" t="s">
        <v>196</v>
      </c>
      <c r="C20" s="2" t="b">
        <v>1</v>
      </c>
      <c r="D20" s="2" t="s">
        <v>257</v>
      </c>
    </row>
    <row r="21">
      <c r="A21" s="2" t="s">
        <v>129</v>
      </c>
      <c r="B21" s="2" t="s">
        <v>196</v>
      </c>
      <c r="C21" s="2" t="b">
        <v>0</v>
      </c>
      <c r="D21" s="2" t="s">
        <v>258</v>
      </c>
    </row>
    <row r="22">
      <c r="A22" s="2" t="s">
        <v>129</v>
      </c>
      <c r="B22" s="2" t="s">
        <v>199</v>
      </c>
      <c r="C22" s="2" t="b">
        <v>0</v>
      </c>
      <c r="D22" s="2" t="s">
        <v>259</v>
      </c>
    </row>
    <row r="23">
      <c r="A23" s="2" t="s">
        <v>129</v>
      </c>
      <c r="B23" s="2" t="s">
        <v>199</v>
      </c>
      <c r="C23" s="2" t="b">
        <v>0</v>
      </c>
      <c r="D23" s="2" t="s">
        <v>260</v>
      </c>
    </row>
    <row r="24">
      <c r="A24" s="2" t="s">
        <v>129</v>
      </c>
      <c r="B24" s="2" t="s">
        <v>202</v>
      </c>
      <c r="C24" s="2" t="b">
        <v>0</v>
      </c>
      <c r="D24" s="2" t="s">
        <v>261</v>
      </c>
    </row>
    <row r="25">
      <c r="A25" s="2" t="s">
        <v>129</v>
      </c>
      <c r="B25" s="2" t="s">
        <v>202</v>
      </c>
      <c r="C25" s="2" t="b">
        <v>0</v>
      </c>
      <c r="D25" s="2" t="s">
        <v>262</v>
      </c>
    </row>
    <row r="26">
      <c r="A26" s="2" t="s">
        <v>129</v>
      </c>
      <c r="B26" s="2" t="s">
        <v>205</v>
      </c>
      <c r="C26" s="2" t="b">
        <v>0</v>
      </c>
      <c r="D26" s="2" t="s">
        <v>263</v>
      </c>
    </row>
    <row r="27">
      <c r="A27" s="2" t="s">
        <v>129</v>
      </c>
      <c r="B27" s="2" t="s">
        <v>205</v>
      </c>
      <c r="C27" s="2" t="b">
        <v>0</v>
      </c>
      <c r="D27" s="2" t="s">
        <v>264</v>
      </c>
    </row>
    <row r="28">
      <c r="A28" s="2" t="s">
        <v>135</v>
      </c>
      <c r="B28" s="2" t="s">
        <v>208</v>
      </c>
      <c r="C28" s="2" t="b">
        <v>0</v>
      </c>
      <c r="D28" s="2" t="s">
        <v>265</v>
      </c>
    </row>
    <row r="29">
      <c r="A29" s="2" t="s">
        <v>135</v>
      </c>
      <c r="B29" s="2" t="s">
        <v>208</v>
      </c>
      <c r="C29" s="2" t="b">
        <v>0</v>
      </c>
      <c r="D29" s="2" t="s">
        <v>266</v>
      </c>
    </row>
    <row r="30">
      <c r="A30" s="2" t="s">
        <v>135</v>
      </c>
      <c r="B30" s="2" t="s">
        <v>211</v>
      </c>
      <c r="C30" s="2" t="b">
        <v>0</v>
      </c>
      <c r="D30" s="2" t="s">
        <v>267</v>
      </c>
    </row>
    <row r="31">
      <c r="A31" s="2" t="s">
        <v>135</v>
      </c>
      <c r="B31" s="2" t="s">
        <v>211</v>
      </c>
      <c r="C31" s="2" t="b">
        <v>0</v>
      </c>
      <c r="D31" s="2" t="s">
        <v>268</v>
      </c>
    </row>
    <row r="32">
      <c r="A32" s="2" t="s">
        <v>135</v>
      </c>
      <c r="B32" s="2" t="s">
        <v>214</v>
      </c>
      <c r="C32" s="2" t="b">
        <v>0</v>
      </c>
      <c r="D32" s="2" t="s">
        <v>269</v>
      </c>
    </row>
    <row r="33">
      <c r="A33" s="2" t="s">
        <v>135</v>
      </c>
      <c r="B33" s="2" t="s">
        <v>214</v>
      </c>
      <c r="C33" s="2" t="b">
        <v>0</v>
      </c>
      <c r="D33" s="2" t="s">
        <v>270</v>
      </c>
    </row>
    <row r="34">
      <c r="A34" s="2" t="s">
        <v>135</v>
      </c>
      <c r="B34" s="2" t="s">
        <v>217</v>
      </c>
      <c r="C34" s="2" t="b">
        <v>0</v>
      </c>
      <c r="D34" s="2" t="s">
        <v>271</v>
      </c>
    </row>
    <row r="35">
      <c r="A35" s="2" t="s">
        <v>135</v>
      </c>
      <c r="B35" s="2" t="s">
        <v>217</v>
      </c>
      <c r="C35" s="2" t="b">
        <v>0</v>
      </c>
      <c r="D35" s="2" t="s">
        <v>272</v>
      </c>
    </row>
    <row r="36">
      <c r="A36" s="2" t="s">
        <v>141</v>
      </c>
      <c r="B36" s="2" t="s">
        <v>220</v>
      </c>
      <c r="C36" s="2" t="b">
        <v>0</v>
      </c>
      <c r="D36" s="2" t="s">
        <v>273</v>
      </c>
    </row>
    <row r="37">
      <c r="A37" s="2" t="s">
        <v>141</v>
      </c>
      <c r="B37" s="2" t="s">
        <v>220</v>
      </c>
      <c r="C37" s="2" t="b">
        <v>0</v>
      </c>
      <c r="D37" s="2" t="s">
        <v>274</v>
      </c>
    </row>
    <row r="38">
      <c r="A38" s="2" t="s">
        <v>141</v>
      </c>
      <c r="B38" s="2" t="s">
        <v>223</v>
      </c>
      <c r="C38" s="2" t="b">
        <v>0</v>
      </c>
      <c r="D38" s="2" t="s">
        <v>275</v>
      </c>
    </row>
    <row r="39">
      <c r="A39" s="2" t="s">
        <v>141</v>
      </c>
      <c r="B39" s="2" t="s">
        <v>223</v>
      </c>
      <c r="C39" s="2" t="b">
        <v>0</v>
      </c>
      <c r="D39" s="2" t="s">
        <v>276</v>
      </c>
    </row>
    <row r="40">
      <c r="A40" s="2" t="s">
        <v>141</v>
      </c>
      <c r="B40" s="2" t="s">
        <v>226</v>
      </c>
      <c r="C40" s="2" t="b">
        <v>0</v>
      </c>
      <c r="D40" s="2" t="s">
        <v>277</v>
      </c>
    </row>
    <row r="41">
      <c r="A41" s="2" t="s">
        <v>141</v>
      </c>
      <c r="B41" s="2" t="s">
        <v>226</v>
      </c>
      <c r="C41" s="2" t="b">
        <v>0</v>
      </c>
      <c r="D41" s="2" t="s">
        <v>278</v>
      </c>
    </row>
    <row r="42">
      <c r="A42" s="2" t="s">
        <v>147</v>
      </c>
      <c r="B42" s="2" t="s">
        <v>229</v>
      </c>
      <c r="C42" s="2" t="b">
        <v>0</v>
      </c>
      <c r="D42" s="2" t="s">
        <v>279</v>
      </c>
    </row>
    <row r="43">
      <c r="A43" s="2" t="s">
        <v>147</v>
      </c>
      <c r="B43" s="2" t="s">
        <v>229</v>
      </c>
      <c r="C43" s="2" t="b">
        <v>0</v>
      </c>
      <c r="D43" s="2" t="s">
        <v>280</v>
      </c>
    </row>
    <row r="44">
      <c r="A44" s="2" t="s">
        <v>147</v>
      </c>
      <c r="B44" s="2" t="s">
        <v>232</v>
      </c>
      <c r="C44" s="2" t="b">
        <v>0</v>
      </c>
      <c r="D44" s="2" t="s">
        <v>281</v>
      </c>
    </row>
    <row r="45">
      <c r="A45" s="2" t="s">
        <v>147</v>
      </c>
      <c r="B45" s="2" t="s">
        <v>232</v>
      </c>
      <c r="C45" s="2" t="b">
        <v>0</v>
      </c>
      <c r="D45" s="2" t="s">
        <v>282</v>
      </c>
    </row>
    <row r="46">
      <c r="A46" s="2" t="s">
        <v>147</v>
      </c>
      <c r="B46" s="2" t="s">
        <v>235</v>
      </c>
      <c r="C46" s="2" t="b">
        <v>0</v>
      </c>
      <c r="D46" s="2" t="s">
        <v>283</v>
      </c>
    </row>
    <row r="47">
      <c r="A47" s="2" t="s">
        <v>147</v>
      </c>
      <c r="B47" s="2" t="s">
        <v>235</v>
      </c>
      <c r="C47" s="2" t="b">
        <v>0</v>
      </c>
      <c r="D47" s="2" t="s">
        <v>284</v>
      </c>
    </row>
  </sheetData>
  <autoFilter ref="$A$1:$D$47"/>
  <dataValidations>
    <dataValidation type="list" allowBlank="1" showErrorMessage="1" sqref="A2:A47">
      <formula1>"DOI,FLCM,Model,SDT,TAM,TPB,UTAUT"</formula1>
    </dataValidation>
    <dataValidation type="list" allowBlank="1" showErrorMessage="1" sqref="B2:B47">
      <formula1>"Actual Usage,Attitude Toward the Behavior,Autonomy,Behavioral Intention to Use,Behavioral Intention,Compatibility,Competence,Complexity,Effort Expectancy,Facilitating Conditions,Financial Decision-Making Ability,Knowledge of Financial Concepts:,Observabil"&amp;"ity:,Perceived Behavioral Control:,Perceived Ease of Use:,Perceived Usefulness,Performance Expectancy:,Relatedness:,Relative Advantage:,Saving and Budgeting Practices:,Social Influence:,Subjective Norms:,Trialability:,Actual Usage,Attitude Toward the Beha"&amp;"vior,Autonomy,Behavioral Intention,Behavioral Intention to Use,Compatibility,Competence,Complexity,Effort Expectancy,Facilitating Conditions,Financial Decision-Making Ability,Knowledge of Financial Concepts,Observability,Perceived Behavioral Control,Perce"&amp;"ived Ease of Use,Performance Expectancy,Relatedness,Relative Advantage,Saving and Budgeting Practices,Social Influence,Subjective Norms,Trialability"</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8"/>
    <col customWidth="1" min="2" max="2" width="23.88"/>
    <col customWidth="1" min="3" max="3" width="41.13"/>
    <col customWidth="1" min="4" max="4" width="32.0"/>
  </cols>
  <sheetData>
    <row r="1">
      <c r="A1" s="11" t="s">
        <v>285</v>
      </c>
      <c r="B1" s="11" t="s">
        <v>286</v>
      </c>
      <c r="C1" s="11" t="s">
        <v>287</v>
      </c>
      <c r="D1" s="11" t="s">
        <v>288</v>
      </c>
    </row>
    <row r="2">
      <c r="A2" s="12">
        <v>1.0</v>
      </c>
      <c r="B2" s="13" t="s">
        <v>289</v>
      </c>
      <c r="C2" s="13" t="s">
        <v>290</v>
      </c>
      <c r="D2" s="13" t="s">
        <v>291</v>
      </c>
    </row>
    <row r="3">
      <c r="A3" s="12">
        <v>2.0</v>
      </c>
      <c r="B3" s="13" t="s">
        <v>292</v>
      </c>
      <c r="C3" s="13" t="s">
        <v>293</v>
      </c>
      <c r="D3" s="13" t="s">
        <v>294</v>
      </c>
    </row>
    <row r="4">
      <c r="A4" s="12">
        <v>3.0</v>
      </c>
      <c r="B4" s="13" t="s">
        <v>295</v>
      </c>
      <c r="C4" s="13" t="s">
        <v>296</v>
      </c>
      <c r="D4" s="13" t="s">
        <v>297</v>
      </c>
    </row>
    <row r="5">
      <c r="A5" s="12">
        <v>4.0</v>
      </c>
      <c r="B5" s="13" t="s">
        <v>298</v>
      </c>
      <c r="C5" s="13" t="s">
        <v>299</v>
      </c>
      <c r="D5" s="13" t="s">
        <v>297</v>
      </c>
    </row>
    <row r="6">
      <c r="A6" s="12">
        <v>5.0</v>
      </c>
      <c r="B6" s="13" t="s">
        <v>300</v>
      </c>
      <c r="C6" s="13" t="s">
        <v>290</v>
      </c>
      <c r="D6" s="13" t="s">
        <v>301</v>
      </c>
    </row>
    <row r="7">
      <c r="A7" s="12">
        <v>6.0</v>
      </c>
      <c r="B7" s="13" t="s">
        <v>302</v>
      </c>
      <c r="C7" s="13" t="s">
        <v>303</v>
      </c>
      <c r="D7" s="13" t="s">
        <v>304</v>
      </c>
    </row>
    <row r="8">
      <c r="A8" s="12">
        <v>7.0</v>
      </c>
      <c r="B8" s="13" t="s">
        <v>305</v>
      </c>
      <c r="C8" s="13" t="s">
        <v>290</v>
      </c>
      <c r="D8" s="13" t="s">
        <v>304</v>
      </c>
    </row>
    <row r="9">
      <c r="A9" s="12">
        <v>8.0</v>
      </c>
      <c r="B9" s="13" t="s">
        <v>306</v>
      </c>
      <c r="C9" s="13" t="s">
        <v>307</v>
      </c>
      <c r="D9" s="13" t="s">
        <v>308</v>
      </c>
    </row>
    <row r="10">
      <c r="A10" s="12">
        <v>9.0</v>
      </c>
      <c r="B10" s="13" t="s">
        <v>309</v>
      </c>
      <c r="C10" s="13" t="s">
        <v>290</v>
      </c>
      <c r="D10" s="13" t="s">
        <v>308</v>
      </c>
    </row>
    <row r="11">
      <c r="A11" s="12">
        <v>10.0</v>
      </c>
      <c r="B11" s="13" t="s">
        <v>310</v>
      </c>
      <c r="C11" s="13" t="s">
        <v>311</v>
      </c>
      <c r="D11" s="13" t="s">
        <v>312</v>
      </c>
    </row>
    <row r="12">
      <c r="A12" s="12">
        <v>11.0</v>
      </c>
      <c r="B12" s="13" t="s">
        <v>313</v>
      </c>
      <c r="C12" s="13" t="s">
        <v>314</v>
      </c>
      <c r="D12" s="13" t="s">
        <v>312</v>
      </c>
    </row>
    <row r="13">
      <c r="A13" s="12">
        <v>12.0</v>
      </c>
      <c r="B13" s="13" t="s">
        <v>315</v>
      </c>
      <c r="C13" s="13" t="s">
        <v>290</v>
      </c>
      <c r="D13" s="13" t="s">
        <v>316</v>
      </c>
    </row>
    <row r="14">
      <c r="A14" s="12">
        <v>13.0</v>
      </c>
      <c r="B14" s="13" t="s">
        <v>317</v>
      </c>
      <c r="C14" s="13" t="s">
        <v>290</v>
      </c>
      <c r="D14" s="13" t="s">
        <v>316</v>
      </c>
    </row>
    <row r="15">
      <c r="A15" s="12">
        <v>14.0</v>
      </c>
      <c r="B15" s="13" t="s">
        <v>318</v>
      </c>
      <c r="C15" s="13" t="s">
        <v>290</v>
      </c>
      <c r="D15" s="13" t="s">
        <v>319</v>
      </c>
    </row>
    <row r="16">
      <c r="A16" s="12">
        <v>15.0</v>
      </c>
      <c r="B16" s="13" t="s">
        <v>320</v>
      </c>
      <c r="C16" s="13" t="s">
        <v>290</v>
      </c>
      <c r="D16" s="13" t="s">
        <v>319</v>
      </c>
    </row>
    <row r="17">
      <c r="A17" s="12">
        <v>16.0</v>
      </c>
      <c r="B17" s="13" t="s">
        <v>321</v>
      </c>
      <c r="C17" s="13" t="s">
        <v>290</v>
      </c>
      <c r="D17" s="13" t="s">
        <v>322</v>
      </c>
    </row>
    <row r="18">
      <c r="A18" s="12">
        <v>17.0</v>
      </c>
      <c r="B18" s="13" t="s">
        <v>323</v>
      </c>
      <c r="C18" s="13" t="s">
        <v>324</v>
      </c>
      <c r="D18" s="13" t="s">
        <v>325</v>
      </c>
    </row>
    <row r="19">
      <c r="A19" s="12">
        <v>18.0</v>
      </c>
      <c r="B19" s="13" t="s">
        <v>326</v>
      </c>
      <c r="C19" s="13" t="s">
        <v>324</v>
      </c>
      <c r="D19" s="13" t="s">
        <v>325</v>
      </c>
    </row>
    <row r="20">
      <c r="A20" s="12">
        <v>19.0</v>
      </c>
      <c r="B20" s="13" t="s">
        <v>327</v>
      </c>
      <c r="C20" s="13" t="s">
        <v>324</v>
      </c>
      <c r="D20" s="13" t="s">
        <v>328</v>
      </c>
    </row>
    <row r="21">
      <c r="A21" s="12">
        <v>20.0</v>
      </c>
      <c r="B21" s="13" t="s">
        <v>329</v>
      </c>
      <c r="C21" s="13" t="s">
        <v>330</v>
      </c>
      <c r="D21" s="13" t="s">
        <v>331</v>
      </c>
    </row>
    <row r="22">
      <c r="A22" s="12">
        <v>21.0</v>
      </c>
      <c r="B22" s="13" t="s">
        <v>332</v>
      </c>
      <c r="C22" s="13" t="s">
        <v>290</v>
      </c>
      <c r="D22" s="13" t="s">
        <v>333</v>
      </c>
    </row>
    <row r="23">
      <c r="A23" s="12">
        <v>22.0</v>
      </c>
      <c r="B23" s="13" t="s">
        <v>334</v>
      </c>
      <c r="C23" s="13" t="s">
        <v>290</v>
      </c>
      <c r="D23" s="13" t="s">
        <v>335</v>
      </c>
    </row>
    <row r="24">
      <c r="A24" s="12">
        <v>23.0</v>
      </c>
      <c r="B24" s="13" t="s">
        <v>336</v>
      </c>
      <c r="C24" s="13" t="s">
        <v>330</v>
      </c>
      <c r="D24" s="13" t="s">
        <v>337</v>
      </c>
    </row>
    <row r="25">
      <c r="A25" s="12">
        <v>24.0</v>
      </c>
      <c r="B25" s="13" t="s">
        <v>338</v>
      </c>
      <c r="C25" s="13" t="s">
        <v>324</v>
      </c>
      <c r="D25" s="13" t="s">
        <v>337</v>
      </c>
    </row>
    <row r="26">
      <c r="A26" s="12">
        <v>25.0</v>
      </c>
      <c r="B26" s="13" t="s">
        <v>339</v>
      </c>
      <c r="C26" s="13" t="s">
        <v>340</v>
      </c>
      <c r="D26" s="13" t="s">
        <v>341</v>
      </c>
    </row>
    <row r="27">
      <c r="A27" s="12">
        <v>26.0</v>
      </c>
      <c r="B27" s="13" t="s">
        <v>342</v>
      </c>
      <c r="C27" s="13" t="s">
        <v>343</v>
      </c>
      <c r="D27" s="14"/>
    </row>
    <row r="28">
      <c r="A28" s="12">
        <v>27.0</v>
      </c>
      <c r="B28" s="13" t="s">
        <v>344</v>
      </c>
      <c r="C28" s="13" t="s">
        <v>340</v>
      </c>
      <c r="D28" s="14"/>
    </row>
    <row r="29">
      <c r="A29" s="12">
        <v>28.0</v>
      </c>
      <c r="B29" s="13" t="s">
        <v>345</v>
      </c>
      <c r="C29" s="13" t="s">
        <v>299</v>
      </c>
      <c r="D29" s="14"/>
    </row>
    <row r="30">
      <c r="A30" s="12">
        <v>29.0</v>
      </c>
      <c r="B30" s="13" t="s">
        <v>346</v>
      </c>
      <c r="C30" s="13" t="s">
        <v>347</v>
      </c>
      <c r="D30" s="14"/>
    </row>
    <row r="31">
      <c r="A31" s="12">
        <v>30.0</v>
      </c>
      <c r="B31" s="13" t="s">
        <v>348</v>
      </c>
      <c r="C31" s="13" t="s">
        <v>349</v>
      </c>
      <c r="D31" s="14"/>
    </row>
    <row r="32">
      <c r="A32" s="12">
        <v>31.0</v>
      </c>
      <c r="B32" s="13" t="s">
        <v>350</v>
      </c>
      <c r="C32" s="13" t="s">
        <v>351</v>
      </c>
      <c r="D32" s="14"/>
    </row>
    <row r="33">
      <c r="A33" s="12">
        <v>32.0</v>
      </c>
      <c r="B33" s="13" t="s">
        <v>352</v>
      </c>
      <c r="C33" s="13" t="s">
        <v>353</v>
      </c>
      <c r="D33" s="14"/>
    </row>
    <row r="34">
      <c r="A34" s="12">
        <v>33.0</v>
      </c>
      <c r="B34" s="13" t="s">
        <v>354</v>
      </c>
      <c r="C34" s="13" t="s">
        <v>355</v>
      </c>
      <c r="D34" s="14"/>
    </row>
    <row r="35">
      <c r="A35" s="12">
        <v>34.0</v>
      </c>
      <c r="B35" s="13" t="s">
        <v>356</v>
      </c>
      <c r="C35" s="13" t="s">
        <v>357</v>
      </c>
      <c r="D35" s="14"/>
    </row>
    <row r="36">
      <c r="A36" s="12">
        <v>35.0</v>
      </c>
      <c r="B36" s="13" t="s">
        <v>358</v>
      </c>
      <c r="C36" s="13" t="s">
        <v>359</v>
      </c>
      <c r="D36" s="14"/>
    </row>
    <row r="37">
      <c r="A37" s="12">
        <v>36.0</v>
      </c>
      <c r="B37" s="13" t="s">
        <v>360</v>
      </c>
      <c r="C37" s="13" t="s">
        <v>361</v>
      </c>
      <c r="D37" s="13" t="s">
        <v>362</v>
      </c>
    </row>
    <row r="38">
      <c r="A38" s="12">
        <v>37.0</v>
      </c>
      <c r="B38" s="13" t="s">
        <v>363</v>
      </c>
      <c r="C38" s="13" t="s">
        <v>361</v>
      </c>
      <c r="D38" s="14"/>
    </row>
    <row r="39">
      <c r="A39" s="12">
        <v>38.0</v>
      </c>
      <c r="B39" s="13" t="s">
        <v>364</v>
      </c>
      <c r="C39" s="13" t="s">
        <v>365</v>
      </c>
      <c r="D39" s="14"/>
    </row>
    <row r="40">
      <c r="A40" s="12">
        <v>39.0</v>
      </c>
      <c r="B40" s="13" t="s">
        <v>366</v>
      </c>
      <c r="C40" s="13" t="s">
        <v>367</v>
      </c>
      <c r="D40" s="14"/>
    </row>
    <row r="41">
      <c r="A41" s="12">
        <v>40.0</v>
      </c>
      <c r="B41" s="13" t="s">
        <v>368</v>
      </c>
      <c r="C41" s="13" t="s">
        <v>367</v>
      </c>
      <c r="D41" s="14"/>
    </row>
    <row r="42">
      <c r="A42" s="12">
        <v>41.0</v>
      </c>
      <c r="B42" s="13" t="s">
        <v>369</v>
      </c>
      <c r="C42" s="13" t="s">
        <v>370</v>
      </c>
      <c r="D42" s="14"/>
    </row>
    <row r="43">
      <c r="A43" s="12">
        <v>42.0</v>
      </c>
      <c r="B43" s="13" t="s">
        <v>371</v>
      </c>
      <c r="C43" s="13" t="s">
        <v>372</v>
      </c>
      <c r="D43" s="14"/>
    </row>
    <row r="44">
      <c r="A44" s="12">
        <v>43.0</v>
      </c>
      <c r="B44" s="13" t="s">
        <v>373</v>
      </c>
      <c r="C44" s="13" t="s">
        <v>374</v>
      </c>
      <c r="D44" s="14"/>
    </row>
    <row r="45">
      <c r="A45" s="12">
        <v>44.0</v>
      </c>
      <c r="B45" s="13" t="s">
        <v>375</v>
      </c>
      <c r="C45" s="13" t="s">
        <v>340</v>
      </c>
      <c r="D45" s="14"/>
    </row>
    <row r="46">
      <c r="A46" s="12">
        <v>45.0</v>
      </c>
      <c r="B46" s="13" t="s">
        <v>376</v>
      </c>
      <c r="C46" s="13" t="s">
        <v>377</v>
      </c>
      <c r="D46" s="13" t="s">
        <v>378</v>
      </c>
    </row>
    <row r="47">
      <c r="A47" s="12">
        <v>46.0</v>
      </c>
      <c r="B47" s="13" t="s">
        <v>379</v>
      </c>
      <c r="C47" s="13" t="s">
        <v>380</v>
      </c>
      <c r="D47" s="14"/>
    </row>
    <row r="48">
      <c r="A48" s="12">
        <v>47.0</v>
      </c>
      <c r="B48" s="13" t="s">
        <v>381</v>
      </c>
      <c r="C48" s="13" t="s">
        <v>382</v>
      </c>
      <c r="D48" s="13" t="s">
        <v>378</v>
      </c>
    </row>
    <row r="49">
      <c r="A49" s="12">
        <v>48.0</v>
      </c>
      <c r="B49" s="13" t="s">
        <v>383</v>
      </c>
      <c r="C49" s="13" t="s">
        <v>384</v>
      </c>
      <c r="D49" s="13" t="s">
        <v>378</v>
      </c>
    </row>
    <row r="50">
      <c r="A50" s="12">
        <v>49.0</v>
      </c>
      <c r="B50" s="13" t="s">
        <v>385</v>
      </c>
      <c r="C50" s="13" t="s">
        <v>386</v>
      </c>
      <c r="D50" s="13" t="s">
        <v>378</v>
      </c>
    </row>
    <row r="51">
      <c r="A51" s="12">
        <v>50.0</v>
      </c>
      <c r="B51" s="13" t="s">
        <v>387</v>
      </c>
      <c r="C51" s="13" t="s">
        <v>388</v>
      </c>
      <c r="D51" s="13" t="s">
        <v>389</v>
      </c>
    </row>
    <row r="52">
      <c r="A52" s="12">
        <v>51.0</v>
      </c>
      <c r="B52" s="13" t="s">
        <v>390</v>
      </c>
      <c r="C52" s="13" t="s">
        <v>388</v>
      </c>
      <c r="D52" s="13" t="s">
        <v>389</v>
      </c>
    </row>
    <row r="53">
      <c r="A53" s="12">
        <v>52.0</v>
      </c>
      <c r="B53" s="13" t="s">
        <v>391</v>
      </c>
      <c r="C53" s="13" t="s">
        <v>388</v>
      </c>
      <c r="D53" s="13" t="s">
        <v>389</v>
      </c>
    </row>
    <row r="54">
      <c r="A54" s="12">
        <v>53.0</v>
      </c>
      <c r="B54" s="13" t="s">
        <v>392</v>
      </c>
      <c r="C54" s="13" t="s">
        <v>393</v>
      </c>
      <c r="D54" s="13" t="s">
        <v>389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8"/>
    <col customWidth="1" min="2" max="2" width="3.63"/>
    <col customWidth="1" min="3" max="3" width="3.38"/>
    <col customWidth="1" min="4" max="5" width="23.88"/>
    <col customWidth="1" min="6" max="6" width="27.63"/>
    <col customWidth="1" min="7" max="7" width="24.13"/>
    <col customWidth="1" min="8" max="8" width="20.0"/>
    <col customWidth="1" min="9" max="9" width="21.25"/>
    <col customWidth="1" min="10" max="10" width="23.75"/>
    <col customWidth="1" min="11" max="11" width="19.0"/>
  </cols>
  <sheetData>
    <row r="1">
      <c r="A1" s="11" t="s">
        <v>285</v>
      </c>
      <c r="B1" s="15" t="s">
        <v>394</v>
      </c>
      <c r="C1" s="16" t="s">
        <v>395</v>
      </c>
      <c r="D1" s="11" t="s">
        <v>396</v>
      </c>
      <c r="E1" s="11" t="s">
        <v>397</v>
      </c>
      <c r="F1" s="11" t="s">
        <v>398</v>
      </c>
      <c r="G1" s="11" t="s">
        <v>399</v>
      </c>
      <c r="H1" s="11" t="s">
        <v>400</v>
      </c>
      <c r="I1" s="11" t="s">
        <v>401</v>
      </c>
      <c r="J1" s="11" t="s">
        <v>288</v>
      </c>
      <c r="K1" s="11"/>
    </row>
    <row r="2" hidden="1">
      <c r="A2" s="12">
        <v>1.0</v>
      </c>
      <c r="B2" s="13" t="b">
        <v>0</v>
      </c>
      <c r="C2" s="17" t="s">
        <v>402</v>
      </c>
      <c r="D2" s="13" t="s">
        <v>289</v>
      </c>
      <c r="E2" s="13"/>
      <c r="F2" s="13" t="s">
        <v>290</v>
      </c>
      <c r="G2" s="13"/>
      <c r="H2" s="13"/>
      <c r="I2" s="13"/>
      <c r="J2" s="13" t="s">
        <v>291</v>
      </c>
      <c r="K2" s="13"/>
    </row>
    <row r="3" hidden="1">
      <c r="A3" s="12">
        <v>2.0</v>
      </c>
      <c r="B3" s="13" t="b">
        <v>0</v>
      </c>
      <c r="C3" s="13"/>
      <c r="D3" s="13" t="s">
        <v>292</v>
      </c>
      <c r="E3" s="13"/>
      <c r="F3" s="13" t="s">
        <v>293</v>
      </c>
      <c r="G3" s="13"/>
      <c r="H3" s="13"/>
      <c r="I3" s="13"/>
      <c r="J3" s="13" t="s">
        <v>294</v>
      </c>
      <c r="K3" s="13"/>
    </row>
    <row r="4" hidden="1">
      <c r="A4" s="12">
        <v>3.0</v>
      </c>
      <c r="B4" s="13" t="b">
        <v>0</v>
      </c>
      <c r="C4" s="13"/>
      <c r="D4" s="13" t="s">
        <v>295</v>
      </c>
      <c r="E4" s="13"/>
      <c r="F4" s="13" t="s">
        <v>296</v>
      </c>
      <c r="G4" s="13"/>
      <c r="H4" s="13"/>
      <c r="I4" s="13"/>
      <c r="J4" s="13" t="s">
        <v>297</v>
      </c>
      <c r="K4" s="13"/>
    </row>
    <row r="5" hidden="1">
      <c r="A5" s="12">
        <v>4.0</v>
      </c>
      <c r="B5" s="13" t="b">
        <v>0</v>
      </c>
      <c r="C5" s="13"/>
      <c r="D5" s="13" t="s">
        <v>298</v>
      </c>
      <c r="E5" s="13"/>
      <c r="F5" s="13" t="s">
        <v>299</v>
      </c>
      <c r="G5" s="13"/>
      <c r="H5" s="13"/>
      <c r="I5" s="13"/>
      <c r="J5" s="13" t="s">
        <v>297</v>
      </c>
      <c r="K5" s="13"/>
    </row>
    <row r="6" hidden="1">
      <c r="A6" s="12">
        <v>5.0</v>
      </c>
      <c r="B6" s="13" t="b">
        <v>0</v>
      </c>
      <c r="C6" s="17" t="s">
        <v>402</v>
      </c>
      <c r="D6" s="13" t="s">
        <v>300</v>
      </c>
      <c r="E6" s="13"/>
      <c r="F6" s="13" t="s">
        <v>290</v>
      </c>
      <c r="G6" s="13"/>
      <c r="H6" s="13"/>
      <c r="I6" s="13"/>
      <c r="J6" s="13" t="s">
        <v>301</v>
      </c>
      <c r="K6" s="13"/>
    </row>
    <row r="7" hidden="1">
      <c r="A7" s="12">
        <v>6.0</v>
      </c>
      <c r="B7" s="13" t="b">
        <v>0</v>
      </c>
      <c r="C7" s="18"/>
      <c r="D7" s="13" t="s">
        <v>302</v>
      </c>
      <c r="E7" s="13"/>
      <c r="F7" s="13" t="s">
        <v>303</v>
      </c>
      <c r="G7" s="13"/>
      <c r="H7" s="13"/>
      <c r="I7" s="13"/>
      <c r="J7" s="13" t="s">
        <v>304</v>
      </c>
      <c r="K7" s="13"/>
    </row>
    <row r="8" hidden="1">
      <c r="A8" s="12">
        <v>7.0</v>
      </c>
      <c r="B8" s="13" t="b">
        <v>0</v>
      </c>
      <c r="C8" s="17" t="s">
        <v>402</v>
      </c>
      <c r="D8" s="13" t="s">
        <v>305</v>
      </c>
      <c r="E8" s="13"/>
      <c r="F8" s="13" t="s">
        <v>290</v>
      </c>
      <c r="G8" s="13"/>
      <c r="H8" s="13"/>
      <c r="I8" s="13"/>
      <c r="J8" s="13" t="s">
        <v>304</v>
      </c>
      <c r="K8" s="13"/>
    </row>
    <row r="9" hidden="1">
      <c r="A9" s="12">
        <v>8.0</v>
      </c>
      <c r="B9" s="13" t="b">
        <v>0</v>
      </c>
      <c r="C9" s="13"/>
      <c r="D9" s="13" t="s">
        <v>306</v>
      </c>
      <c r="E9" s="13"/>
      <c r="F9" s="13" t="s">
        <v>307</v>
      </c>
      <c r="G9" s="13"/>
      <c r="H9" s="13"/>
      <c r="I9" s="13"/>
      <c r="J9" s="13" t="s">
        <v>308</v>
      </c>
      <c r="K9" s="13"/>
    </row>
    <row r="10" hidden="1">
      <c r="A10" s="12">
        <v>9.0</v>
      </c>
      <c r="B10" s="13" t="b">
        <v>0</v>
      </c>
      <c r="C10" s="17" t="s">
        <v>402</v>
      </c>
      <c r="D10" s="13" t="s">
        <v>309</v>
      </c>
      <c r="E10" s="13"/>
      <c r="F10" s="13" t="s">
        <v>290</v>
      </c>
      <c r="G10" s="13"/>
      <c r="H10" s="13"/>
      <c r="I10" s="13"/>
      <c r="J10" s="13" t="s">
        <v>308</v>
      </c>
      <c r="K10" s="13"/>
    </row>
    <row r="11" hidden="1">
      <c r="A11" s="12">
        <v>10.0</v>
      </c>
      <c r="B11" s="13" t="b">
        <v>1</v>
      </c>
      <c r="C11" s="13"/>
      <c r="D11" s="13" t="s">
        <v>310</v>
      </c>
      <c r="E11" s="13" t="s">
        <v>403</v>
      </c>
      <c r="F11" s="13" t="s">
        <v>311</v>
      </c>
      <c r="G11" s="13" t="s">
        <v>404</v>
      </c>
      <c r="H11" s="13" t="s">
        <v>405</v>
      </c>
      <c r="I11" s="13" t="s">
        <v>406</v>
      </c>
      <c r="J11" s="13" t="s">
        <v>312</v>
      </c>
      <c r="K11" s="13" t="s">
        <v>407</v>
      </c>
    </row>
    <row r="12" hidden="1">
      <c r="A12" s="12">
        <v>11.0</v>
      </c>
      <c r="B12" s="13" t="b">
        <v>1</v>
      </c>
      <c r="C12" s="13"/>
      <c r="D12" s="13" t="s">
        <v>313</v>
      </c>
      <c r="E12" s="13"/>
      <c r="F12" s="13" t="s">
        <v>314</v>
      </c>
      <c r="G12" s="13"/>
      <c r="H12" s="13"/>
      <c r="I12" s="13"/>
      <c r="J12" s="13" t="s">
        <v>312</v>
      </c>
      <c r="K12" s="13"/>
    </row>
    <row r="13" hidden="1">
      <c r="A13" s="12">
        <v>12.0</v>
      </c>
      <c r="B13" s="13" t="b">
        <v>0</v>
      </c>
      <c r="C13" s="17" t="s">
        <v>402</v>
      </c>
      <c r="D13" s="13" t="s">
        <v>315</v>
      </c>
      <c r="E13" s="13"/>
      <c r="F13" s="13" t="s">
        <v>290</v>
      </c>
      <c r="G13" s="13"/>
      <c r="H13" s="13"/>
      <c r="I13" s="13"/>
      <c r="J13" s="13" t="s">
        <v>316</v>
      </c>
      <c r="K13" s="13"/>
    </row>
    <row r="14" hidden="1">
      <c r="A14" s="12">
        <v>13.0</v>
      </c>
      <c r="B14" s="13" t="b">
        <v>0</v>
      </c>
      <c r="C14" s="17" t="s">
        <v>402</v>
      </c>
      <c r="D14" s="13" t="s">
        <v>317</v>
      </c>
      <c r="E14" s="13"/>
      <c r="F14" s="13" t="s">
        <v>290</v>
      </c>
      <c r="G14" s="13"/>
      <c r="H14" s="13"/>
      <c r="I14" s="13"/>
      <c r="J14" s="13" t="s">
        <v>316</v>
      </c>
      <c r="K14" s="13"/>
    </row>
    <row r="15" hidden="1">
      <c r="A15" s="12">
        <v>14.0</v>
      </c>
      <c r="B15" s="13" t="b">
        <v>0</v>
      </c>
      <c r="C15" s="17" t="s">
        <v>402</v>
      </c>
      <c r="D15" s="13" t="s">
        <v>318</v>
      </c>
      <c r="E15" s="13"/>
      <c r="F15" s="13" t="s">
        <v>290</v>
      </c>
      <c r="G15" s="13"/>
      <c r="H15" s="13"/>
      <c r="I15" s="13"/>
      <c r="J15" s="13" t="s">
        <v>319</v>
      </c>
      <c r="K15" s="13"/>
    </row>
    <row r="16" hidden="1">
      <c r="A16" s="12">
        <v>15.0</v>
      </c>
      <c r="B16" s="13" t="b">
        <v>0</v>
      </c>
      <c r="C16" s="17" t="s">
        <v>402</v>
      </c>
      <c r="D16" s="13" t="s">
        <v>320</v>
      </c>
      <c r="E16" s="13"/>
      <c r="F16" s="13" t="s">
        <v>290</v>
      </c>
      <c r="G16" s="13"/>
      <c r="H16" s="13"/>
      <c r="I16" s="13"/>
      <c r="J16" s="13" t="s">
        <v>319</v>
      </c>
      <c r="K16" s="13"/>
    </row>
    <row r="17" hidden="1">
      <c r="A17" s="12">
        <v>16.0</v>
      </c>
      <c r="B17" s="13" t="b">
        <v>1</v>
      </c>
      <c r="C17" s="17" t="s">
        <v>402</v>
      </c>
      <c r="D17" s="13" t="s">
        <v>321</v>
      </c>
      <c r="E17" s="13"/>
      <c r="F17" s="13" t="s">
        <v>290</v>
      </c>
      <c r="G17" s="13"/>
      <c r="H17" s="13"/>
      <c r="I17" s="13"/>
      <c r="J17" s="13" t="s">
        <v>322</v>
      </c>
      <c r="K17" s="13"/>
    </row>
    <row r="18" hidden="1">
      <c r="A18" s="12">
        <v>17.0</v>
      </c>
      <c r="B18" s="13" t="b">
        <v>0</v>
      </c>
      <c r="C18" s="13"/>
      <c r="D18" s="13" t="s">
        <v>323</v>
      </c>
      <c r="E18" s="13"/>
      <c r="F18" s="13" t="s">
        <v>324</v>
      </c>
      <c r="G18" s="13"/>
      <c r="H18" s="13"/>
      <c r="I18" s="13"/>
      <c r="J18" s="13" t="s">
        <v>325</v>
      </c>
      <c r="K18" s="13"/>
    </row>
    <row r="19" hidden="1">
      <c r="A19" s="12">
        <v>18.0</v>
      </c>
      <c r="B19" s="13" t="b">
        <v>0</v>
      </c>
      <c r="C19" s="13"/>
      <c r="D19" s="13" t="s">
        <v>326</v>
      </c>
      <c r="E19" s="13"/>
      <c r="F19" s="13" t="s">
        <v>324</v>
      </c>
      <c r="G19" s="13"/>
      <c r="H19" s="13"/>
      <c r="I19" s="13"/>
      <c r="J19" s="13" t="s">
        <v>325</v>
      </c>
      <c r="K19" s="13"/>
    </row>
    <row r="20" hidden="1">
      <c r="A20" s="12">
        <v>19.0</v>
      </c>
      <c r="B20" s="13" t="b">
        <v>0</v>
      </c>
      <c r="C20" s="13"/>
      <c r="D20" s="13" t="s">
        <v>327</v>
      </c>
      <c r="E20" s="13"/>
      <c r="F20" s="13" t="s">
        <v>324</v>
      </c>
      <c r="G20" s="13"/>
      <c r="H20" s="13"/>
      <c r="I20" s="13"/>
      <c r="J20" s="13" t="s">
        <v>328</v>
      </c>
      <c r="K20" s="13"/>
    </row>
    <row r="21" hidden="1">
      <c r="A21" s="12">
        <v>20.0</v>
      </c>
      <c r="B21" s="13" t="b">
        <v>0</v>
      </c>
      <c r="C21" s="13"/>
      <c r="D21" s="13" t="s">
        <v>329</v>
      </c>
      <c r="E21" s="13"/>
      <c r="F21" s="13" t="s">
        <v>330</v>
      </c>
      <c r="G21" s="13"/>
      <c r="H21" s="13"/>
      <c r="I21" s="13"/>
      <c r="J21" s="13" t="s">
        <v>331</v>
      </c>
      <c r="K21" s="13"/>
    </row>
    <row r="22" hidden="1">
      <c r="A22" s="12">
        <v>21.0</v>
      </c>
      <c r="B22" s="13" t="b">
        <v>0</v>
      </c>
      <c r="C22" s="17" t="s">
        <v>402</v>
      </c>
      <c r="D22" s="13" t="s">
        <v>332</v>
      </c>
      <c r="E22" s="13"/>
      <c r="F22" s="13" t="s">
        <v>290</v>
      </c>
      <c r="G22" s="13"/>
      <c r="H22" s="13"/>
      <c r="I22" s="13"/>
      <c r="J22" s="13" t="s">
        <v>333</v>
      </c>
      <c r="K22" s="13"/>
    </row>
    <row r="23" hidden="1">
      <c r="A23" s="12">
        <v>22.0</v>
      </c>
      <c r="B23" s="13" t="b">
        <v>0</v>
      </c>
      <c r="C23" s="17" t="s">
        <v>402</v>
      </c>
      <c r="D23" s="13" t="s">
        <v>334</v>
      </c>
      <c r="E23" s="13"/>
      <c r="F23" s="13" t="s">
        <v>290</v>
      </c>
      <c r="G23" s="13"/>
      <c r="H23" s="13"/>
      <c r="I23" s="13"/>
      <c r="J23" s="13" t="s">
        <v>335</v>
      </c>
      <c r="K23" s="13"/>
    </row>
    <row r="24" hidden="1">
      <c r="A24" s="12">
        <v>23.0</v>
      </c>
      <c r="B24" s="13" t="b">
        <v>1</v>
      </c>
      <c r="C24" s="13"/>
      <c r="D24" s="13" t="s">
        <v>336</v>
      </c>
      <c r="E24" s="13"/>
      <c r="F24" s="13" t="s">
        <v>330</v>
      </c>
      <c r="G24" s="13"/>
      <c r="H24" s="13"/>
      <c r="I24" s="13"/>
      <c r="J24" s="13" t="s">
        <v>337</v>
      </c>
      <c r="K24" s="13"/>
    </row>
    <row r="25" hidden="1">
      <c r="A25" s="12">
        <v>24.0</v>
      </c>
      <c r="B25" s="13" t="b">
        <v>0</v>
      </c>
      <c r="C25" s="13"/>
      <c r="D25" s="13" t="s">
        <v>338</v>
      </c>
      <c r="E25" s="13"/>
      <c r="F25" s="13" t="s">
        <v>324</v>
      </c>
      <c r="G25" s="13"/>
      <c r="H25" s="13"/>
      <c r="I25" s="13"/>
      <c r="J25" s="13" t="s">
        <v>337</v>
      </c>
      <c r="K25" s="13"/>
    </row>
    <row r="26" hidden="1">
      <c r="A26" s="12">
        <v>25.0</v>
      </c>
      <c r="B26" s="13" t="b">
        <v>0</v>
      </c>
      <c r="C26" s="13"/>
      <c r="D26" s="13" t="s">
        <v>339</v>
      </c>
      <c r="E26" s="13"/>
      <c r="F26" s="13" t="s">
        <v>340</v>
      </c>
      <c r="G26" s="13"/>
      <c r="H26" s="13"/>
      <c r="I26" s="13"/>
      <c r="J26" s="13" t="s">
        <v>341</v>
      </c>
      <c r="K26" s="13"/>
    </row>
    <row r="27" hidden="1">
      <c r="A27" s="12">
        <v>26.0</v>
      </c>
      <c r="B27" s="13" t="b">
        <v>0</v>
      </c>
      <c r="C27" s="13"/>
      <c r="D27" s="13" t="s">
        <v>342</v>
      </c>
      <c r="E27" s="13"/>
      <c r="F27" s="13" t="s">
        <v>343</v>
      </c>
      <c r="G27" s="13"/>
      <c r="H27" s="13"/>
      <c r="I27" s="13"/>
      <c r="J27" s="14"/>
      <c r="K27" s="14"/>
    </row>
    <row r="28" hidden="1">
      <c r="A28" s="12">
        <v>27.0</v>
      </c>
      <c r="B28" s="13" t="b">
        <v>0</v>
      </c>
      <c r="C28" s="13"/>
      <c r="D28" s="13" t="s">
        <v>344</v>
      </c>
      <c r="E28" s="13"/>
      <c r="F28" s="13" t="s">
        <v>340</v>
      </c>
      <c r="G28" s="13"/>
      <c r="H28" s="13"/>
      <c r="I28" s="13"/>
      <c r="J28" s="14"/>
      <c r="K28" s="14"/>
    </row>
    <row r="29" hidden="1">
      <c r="A29" s="12">
        <v>28.0</v>
      </c>
      <c r="B29" s="13" t="b">
        <v>0</v>
      </c>
      <c r="C29" s="13"/>
      <c r="D29" s="13" t="s">
        <v>345</v>
      </c>
      <c r="E29" s="13"/>
      <c r="F29" s="13" t="s">
        <v>299</v>
      </c>
      <c r="G29" s="13"/>
      <c r="H29" s="13"/>
      <c r="I29" s="13"/>
      <c r="J29" s="14"/>
      <c r="K29" s="14"/>
    </row>
    <row r="30" hidden="1">
      <c r="A30" s="12">
        <v>29.0</v>
      </c>
      <c r="B30" s="13" t="b">
        <v>0</v>
      </c>
      <c r="C30" s="13"/>
      <c r="D30" s="13" t="s">
        <v>346</v>
      </c>
      <c r="E30" s="13"/>
      <c r="F30" s="13" t="s">
        <v>347</v>
      </c>
      <c r="G30" s="13"/>
      <c r="H30" s="13"/>
      <c r="I30" s="13"/>
      <c r="J30" s="14"/>
      <c r="K30" s="14"/>
    </row>
    <row r="31" hidden="1">
      <c r="A31" s="12">
        <v>30.0</v>
      </c>
      <c r="B31" s="13" t="b">
        <v>0</v>
      </c>
      <c r="C31" s="13"/>
      <c r="D31" s="13" t="s">
        <v>348</v>
      </c>
      <c r="E31" s="13"/>
      <c r="F31" s="13" t="s">
        <v>349</v>
      </c>
      <c r="G31" s="13"/>
      <c r="H31" s="13"/>
      <c r="I31" s="13"/>
      <c r="J31" s="14"/>
      <c r="K31" s="14"/>
    </row>
    <row r="32" hidden="1">
      <c r="A32" s="12">
        <v>31.0</v>
      </c>
      <c r="B32" s="13" t="b">
        <v>0</v>
      </c>
      <c r="C32" s="13"/>
      <c r="D32" s="13" t="s">
        <v>350</v>
      </c>
      <c r="E32" s="13"/>
      <c r="F32" s="13" t="s">
        <v>351</v>
      </c>
      <c r="G32" s="13"/>
      <c r="H32" s="13"/>
      <c r="I32" s="13"/>
      <c r="J32" s="14"/>
      <c r="K32" s="14"/>
    </row>
    <row r="33" hidden="1">
      <c r="A33" s="12">
        <v>32.0</v>
      </c>
      <c r="B33" s="13" t="b">
        <v>0</v>
      </c>
      <c r="C33" s="13"/>
      <c r="D33" s="13" t="s">
        <v>352</v>
      </c>
      <c r="E33" s="13"/>
      <c r="F33" s="13" t="s">
        <v>353</v>
      </c>
      <c r="G33" s="13"/>
      <c r="H33" s="13"/>
      <c r="I33" s="13"/>
      <c r="J33" s="14"/>
      <c r="K33" s="14"/>
    </row>
    <row r="34" hidden="1">
      <c r="A34" s="12">
        <v>33.0</v>
      </c>
      <c r="B34" s="13" t="b">
        <v>1</v>
      </c>
      <c r="C34" s="13"/>
      <c r="D34" s="13" t="s">
        <v>354</v>
      </c>
      <c r="E34" s="13"/>
      <c r="F34" s="13" t="s">
        <v>355</v>
      </c>
      <c r="G34" s="13"/>
      <c r="H34" s="13"/>
      <c r="I34" s="13"/>
      <c r="J34" s="14"/>
      <c r="K34" s="14"/>
    </row>
    <row r="35">
      <c r="A35" s="12">
        <v>34.0</v>
      </c>
      <c r="B35" s="13" t="b">
        <v>1</v>
      </c>
      <c r="C35" s="13"/>
      <c r="D35" s="13" t="s">
        <v>356</v>
      </c>
      <c r="E35" s="13"/>
      <c r="F35" s="13" t="s">
        <v>357</v>
      </c>
      <c r="G35" s="13" t="s">
        <v>408</v>
      </c>
      <c r="H35" s="13"/>
      <c r="I35" s="13"/>
      <c r="J35" s="14"/>
      <c r="K35" s="19" t="s">
        <v>409</v>
      </c>
    </row>
    <row r="36">
      <c r="A36" s="12">
        <v>35.0</v>
      </c>
      <c r="B36" s="13" t="b">
        <v>1</v>
      </c>
      <c r="C36" s="13"/>
      <c r="D36" s="13" t="s">
        <v>358</v>
      </c>
      <c r="E36" s="13" t="s">
        <v>410</v>
      </c>
      <c r="F36" s="13" t="s">
        <v>359</v>
      </c>
      <c r="G36" s="13" t="s">
        <v>411</v>
      </c>
      <c r="H36" s="13"/>
      <c r="I36" s="13"/>
      <c r="J36" s="14"/>
      <c r="K36" s="19" t="s">
        <v>409</v>
      </c>
    </row>
    <row r="37">
      <c r="A37" s="12">
        <v>36.0</v>
      </c>
      <c r="B37" s="13" t="b">
        <v>1</v>
      </c>
      <c r="C37" s="13"/>
      <c r="D37" s="13" t="s">
        <v>360</v>
      </c>
      <c r="E37" s="13" t="s">
        <v>412</v>
      </c>
      <c r="F37" s="13" t="s">
        <v>361</v>
      </c>
      <c r="G37" s="13" t="s">
        <v>413</v>
      </c>
      <c r="H37" s="13"/>
      <c r="I37" s="13"/>
      <c r="J37" s="13" t="s">
        <v>362</v>
      </c>
      <c r="K37" s="13" t="s">
        <v>409</v>
      </c>
    </row>
    <row r="38" hidden="1">
      <c r="A38" s="12">
        <v>37.0</v>
      </c>
      <c r="B38" s="13" t="b">
        <v>0</v>
      </c>
      <c r="C38" s="13"/>
      <c r="D38" s="13" t="s">
        <v>363</v>
      </c>
      <c r="E38" s="13"/>
      <c r="F38" s="13" t="s">
        <v>361</v>
      </c>
      <c r="G38" s="13"/>
      <c r="H38" s="13"/>
      <c r="I38" s="13"/>
      <c r="J38" s="14"/>
      <c r="K38" s="14"/>
    </row>
    <row r="39" hidden="1">
      <c r="A39" s="12">
        <v>38.0</v>
      </c>
      <c r="B39" s="13" t="b">
        <v>0</v>
      </c>
      <c r="C39" s="13"/>
      <c r="D39" s="13" t="s">
        <v>364</v>
      </c>
      <c r="E39" s="13"/>
      <c r="F39" s="13" t="s">
        <v>365</v>
      </c>
      <c r="G39" s="13"/>
      <c r="H39" s="13"/>
      <c r="I39" s="13"/>
      <c r="J39" s="14"/>
      <c r="K39" s="14"/>
    </row>
    <row r="40" hidden="1">
      <c r="A40" s="12">
        <v>39.0</v>
      </c>
      <c r="B40" s="13" t="b">
        <v>1</v>
      </c>
      <c r="C40" s="13"/>
      <c r="D40" s="13" t="s">
        <v>366</v>
      </c>
      <c r="E40" s="13"/>
      <c r="F40" s="13" t="s">
        <v>367</v>
      </c>
      <c r="G40" s="13"/>
      <c r="H40" s="13"/>
      <c r="I40" s="13"/>
      <c r="J40" s="14"/>
      <c r="K40" s="14"/>
    </row>
    <row r="41" hidden="1">
      <c r="A41" s="12">
        <v>40.0</v>
      </c>
      <c r="B41" s="13" t="b">
        <v>1</v>
      </c>
      <c r="C41" s="13"/>
      <c r="D41" s="13" t="s">
        <v>368</v>
      </c>
      <c r="E41" s="13"/>
      <c r="F41" s="13" t="s">
        <v>367</v>
      </c>
      <c r="G41" s="13"/>
      <c r="H41" s="13"/>
      <c r="I41" s="13"/>
      <c r="J41" s="14"/>
      <c r="K41" s="14"/>
    </row>
    <row r="42" hidden="1">
      <c r="A42" s="12">
        <v>41.0</v>
      </c>
      <c r="B42" s="13" t="b">
        <v>1</v>
      </c>
      <c r="C42" s="13"/>
      <c r="D42" s="13" t="s">
        <v>369</v>
      </c>
      <c r="E42" s="13"/>
      <c r="F42" s="13" t="s">
        <v>370</v>
      </c>
      <c r="G42" s="13"/>
      <c r="H42" s="13"/>
      <c r="I42" s="13"/>
      <c r="J42" s="14"/>
      <c r="K42" s="14"/>
    </row>
    <row r="43" hidden="1">
      <c r="A43" s="12">
        <v>42.0</v>
      </c>
      <c r="B43" s="13" t="b">
        <v>0</v>
      </c>
      <c r="C43" s="13"/>
      <c r="D43" s="13" t="s">
        <v>371</v>
      </c>
      <c r="E43" s="13"/>
      <c r="F43" s="13" t="s">
        <v>372</v>
      </c>
      <c r="G43" s="13"/>
      <c r="H43" s="13"/>
      <c r="I43" s="13"/>
      <c r="J43" s="14"/>
      <c r="K43" s="14"/>
    </row>
    <row r="44" hidden="1">
      <c r="A44" s="12">
        <v>43.0</v>
      </c>
      <c r="B44" s="13" t="b">
        <v>0</v>
      </c>
      <c r="C44" s="13"/>
      <c r="D44" s="13" t="s">
        <v>373</v>
      </c>
      <c r="E44" s="13"/>
      <c r="F44" s="13" t="s">
        <v>374</v>
      </c>
      <c r="G44" s="13"/>
      <c r="H44" s="13"/>
      <c r="I44" s="13"/>
      <c r="J44" s="14"/>
      <c r="K44" s="14"/>
    </row>
    <row r="45" hidden="1">
      <c r="A45" s="12">
        <v>44.0</v>
      </c>
      <c r="B45" s="13" t="b">
        <v>1</v>
      </c>
      <c r="C45" s="13"/>
      <c r="D45" s="13" t="s">
        <v>375</v>
      </c>
      <c r="E45" s="13"/>
      <c r="F45" s="13" t="s">
        <v>340</v>
      </c>
      <c r="G45" s="13"/>
      <c r="H45" s="13"/>
      <c r="I45" s="13"/>
      <c r="J45" s="14"/>
      <c r="K45" s="14"/>
    </row>
    <row r="46" hidden="1">
      <c r="A46" s="12">
        <v>45.0</v>
      </c>
      <c r="B46" s="13" t="b">
        <v>1</v>
      </c>
      <c r="C46" s="13"/>
      <c r="D46" s="13" t="s">
        <v>376</v>
      </c>
      <c r="E46" s="13"/>
      <c r="F46" s="13" t="s">
        <v>377</v>
      </c>
      <c r="G46" s="13"/>
      <c r="H46" s="13"/>
      <c r="I46" s="13"/>
      <c r="J46" s="13" t="s">
        <v>378</v>
      </c>
      <c r="K46" s="13"/>
    </row>
    <row r="47">
      <c r="A47" s="12">
        <v>46.0</v>
      </c>
      <c r="B47" s="13" t="b">
        <v>1</v>
      </c>
      <c r="C47" s="13"/>
      <c r="D47" s="13" t="s">
        <v>379</v>
      </c>
      <c r="E47" s="13"/>
      <c r="F47" s="13" t="s">
        <v>380</v>
      </c>
      <c r="G47" s="13" t="s">
        <v>414</v>
      </c>
      <c r="H47" s="13"/>
      <c r="I47" s="13"/>
      <c r="J47" s="14"/>
      <c r="K47" s="19" t="s">
        <v>409</v>
      </c>
    </row>
    <row r="48" hidden="1">
      <c r="A48" s="12">
        <v>47.0</v>
      </c>
      <c r="B48" s="13" t="b">
        <v>1</v>
      </c>
      <c r="C48" s="13"/>
      <c r="D48" s="13" t="s">
        <v>381</v>
      </c>
      <c r="E48" s="13"/>
      <c r="F48" s="13" t="s">
        <v>382</v>
      </c>
      <c r="G48" s="13"/>
      <c r="H48" s="13"/>
      <c r="I48" s="13"/>
      <c r="J48" s="13" t="s">
        <v>378</v>
      </c>
      <c r="K48" s="13"/>
    </row>
    <row r="49" hidden="1">
      <c r="A49" s="12">
        <v>48.0</v>
      </c>
      <c r="B49" s="13" t="b">
        <v>0</v>
      </c>
      <c r="C49" s="13"/>
      <c r="D49" s="13" t="s">
        <v>383</v>
      </c>
      <c r="E49" s="13"/>
      <c r="F49" s="13" t="s">
        <v>384</v>
      </c>
      <c r="G49" s="13"/>
      <c r="H49" s="13"/>
      <c r="I49" s="13"/>
      <c r="J49" s="13" t="s">
        <v>378</v>
      </c>
      <c r="K49" s="13"/>
    </row>
    <row r="50" hidden="1">
      <c r="A50" s="12">
        <v>49.0</v>
      </c>
      <c r="B50" s="13" t="b">
        <v>0</v>
      </c>
      <c r="C50" s="13"/>
      <c r="D50" s="13" t="s">
        <v>385</v>
      </c>
      <c r="E50" s="13"/>
      <c r="F50" s="13" t="s">
        <v>386</v>
      </c>
      <c r="G50" s="13"/>
      <c r="H50" s="13"/>
      <c r="I50" s="13"/>
      <c r="J50" s="13" t="s">
        <v>378</v>
      </c>
      <c r="K50" s="13"/>
    </row>
    <row r="51" hidden="1">
      <c r="A51" s="12">
        <v>50.0</v>
      </c>
      <c r="B51" s="13" t="b">
        <v>0</v>
      </c>
      <c r="C51" s="13"/>
      <c r="D51" s="13" t="s">
        <v>387</v>
      </c>
      <c r="E51" s="13"/>
      <c r="F51" s="13" t="s">
        <v>388</v>
      </c>
      <c r="G51" s="13"/>
      <c r="H51" s="13"/>
      <c r="I51" s="13"/>
      <c r="J51" s="13" t="s">
        <v>389</v>
      </c>
      <c r="K51" s="13"/>
    </row>
    <row r="52" hidden="1">
      <c r="A52" s="12">
        <v>51.0</v>
      </c>
      <c r="B52" s="13" t="b">
        <v>0</v>
      </c>
      <c r="C52" s="13"/>
      <c r="D52" s="13" t="s">
        <v>390</v>
      </c>
      <c r="E52" s="13"/>
      <c r="F52" s="13" t="s">
        <v>388</v>
      </c>
      <c r="G52" s="13"/>
      <c r="H52" s="13"/>
      <c r="I52" s="13"/>
      <c r="J52" s="13" t="s">
        <v>389</v>
      </c>
      <c r="K52" s="13"/>
    </row>
    <row r="53" hidden="1">
      <c r="A53" s="12">
        <v>52.0</v>
      </c>
      <c r="B53" s="13" t="b">
        <v>0</v>
      </c>
      <c r="C53" s="13"/>
      <c r="D53" s="13" t="s">
        <v>391</v>
      </c>
      <c r="E53" s="13"/>
      <c r="F53" s="13" t="s">
        <v>388</v>
      </c>
      <c r="G53" s="13"/>
      <c r="H53" s="13"/>
      <c r="I53" s="13"/>
      <c r="J53" s="13" t="s">
        <v>389</v>
      </c>
      <c r="K53" s="13"/>
    </row>
    <row r="54" hidden="1">
      <c r="A54" s="12">
        <v>53.0</v>
      </c>
      <c r="B54" s="13" t="b">
        <v>0</v>
      </c>
      <c r="C54" s="13"/>
      <c r="D54" s="13" t="s">
        <v>392</v>
      </c>
      <c r="E54" s="13"/>
      <c r="F54" s="13" t="s">
        <v>393</v>
      </c>
      <c r="G54" s="13"/>
      <c r="H54" s="13"/>
      <c r="I54" s="13"/>
      <c r="J54" s="13" t="s">
        <v>389</v>
      </c>
      <c r="K54" s="13"/>
    </row>
    <row r="55" hidden="1">
      <c r="A55" s="20"/>
      <c r="B55" s="21" t="b">
        <v>1</v>
      </c>
      <c r="C55" s="21"/>
      <c r="D55" s="21"/>
      <c r="E55" s="21" t="s">
        <v>415</v>
      </c>
      <c r="F55" s="21"/>
      <c r="G55" s="21" t="s">
        <v>416</v>
      </c>
      <c r="H55" s="21" t="s">
        <v>417</v>
      </c>
      <c r="I55" s="21" t="s">
        <v>418</v>
      </c>
      <c r="J55" s="21"/>
      <c r="K55" s="21" t="s">
        <v>407</v>
      </c>
    </row>
    <row r="56" hidden="1">
      <c r="A56" s="20"/>
      <c r="B56" s="21" t="b">
        <v>1</v>
      </c>
      <c r="C56" s="21"/>
      <c r="D56" s="21"/>
      <c r="E56" s="21" t="s">
        <v>419</v>
      </c>
      <c r="F56" s="21"/>
      <c r="G56" s="21" t="s">
        <v>420</v>
      </c>
      <c r="H56" s="21" t="s">
        <v>421</v>
      </c>
      <c r="I56" s="21"/>
      <c r="J56" s="21"/>
      <c r="K56" s="21" t="s">
        <v>407</v>
      </c>
    </row>
    <row r="57" hidden="1">
      <c r="A57" s="20"/>
      <c r="B57" s="21" t="b">
        <v>1</v>
      </c>
      <c r="C57" s="21"/>
      <c r="D57" s="21"/>
      <c r="E57" s="21" t="s">
        <v>422</v>
      </c>
      <c r="F57" s="21"/>
      <c r="G57" s="21" t="s">
        <v>423</v>
      </c>
      <c r="H57" s="21" t="s">
        <v>424</v>
      </c>
      <c r="I57" s="21" t="s">
        <v>425</v>
      </c>
      <c r="J57" s="21"/>
      <c r="K57" s="21" t="s">
        <v>407</v>
      </c>
    </row>
    <row r="58" hidden="1">
      <c r="A58" s="20"/>
      <c r="B58" s="21" t="b">
        <v>1</v>
      </c>
      <c r="C58" s="21"/>
      <c r="D58" s="21"/>
      <c r="E58" s="21" t="s">
        <v>426</v>
      </c>
      <c r="F58" s="21"/>
      <c r="G58" s="21" t="s">
        <v>427</v>
      </c>
      <c r="H58" s="21" t="s">
        <v>428</v>
      </c>
      <c r="I58" s="21"/>
      <c r="J58" s="21"/>
      <c r="K58" s="21" t="s">
        <v>407</v>
      </c>
    </row>
    <row r="59" hidden="1">
      <c r="A59" s="20"/>
      <c r="B59" s="21" t="b">
        <v>1</v>
      </c>
      <c r="C59" s="21"/>
      <c r="D59" s="21"/>
      <c r="E59" s="21" t="s">
        <v>429</v>
      </c>
      <c r="F59" s="21"/>
      <c r="G59" s="21" t="s">
        <v>430</v>
      </c>
      <c r="H59" s="21"/>
      <c r="I59" s="21"/>
      <c r="J59" s="21"/>
      <c r="K59" s="21" t="s">
        <v>431</v>
      </c>
    </row>
    <row r="60" hidden="1">
      <c r="A60" s="20"/>
      <c r="B60" s="21" t="b">
        <v>1</v>
      </c>
      <c r="C60" s="21"/>
      <c r="D60" s="21"/>
      <c r="E60" s="21" t="s">
        <v>432</v>
      </c>
      <c r="F60" s="21"/>
      <c r="G60" s="21" t="s">
        <v>433</v>
      </c>
      <c r="H60" s="21" t="s">
        <v>421</v>
      </c>
      <c r="I60" s="21"/>
      <c r="J60" s="21"/>
      <c r="K60" s="21" t="s">
        <v>431</v>
      </c>
    </row>
    <row r="61" hidden="1">
      <c r="A61" s="20"/>
      <c r="B61" s="21" t="b">
        <v>1</v>
      </c>
      <c r="C61" s="21"/>
      <c r="D61" s="21"/>
      <c r="E61" s="21" t="s">
        <v>434</v>
      </c>
      <c r="F61" s="21"/>
      <c r="G61" s="21" t="s">
        <v>435</v>
      </c>
      <c r="H61" s="21" t="s">
        <v>421</v>
      </c>
      <c r="I61" s="21"/>
      <c r="J61" s="21"/>
      <c r="K61" s="21" t="s">
        <v>431</v>
      </c>
    </row>
    <row r="62" hidden="1">
      <c r="A62" s="20"/>
      <c r="B62" s="21" t="b">
        <v>1</v>
      </c>
      <c r="C62" s="21"/>
      <c r="D62" s="21"/>
      <c r="E62" s="21" t="s">
        <v>436</v>
      </c>
      <c r="F62" s="21"/>
      <c r="G62" s="21" t="s">
        <v>437</v>
      </c>
      <c r="H62" s="21" t="s">
        <v>438</v>
      </c>
      <c r="I62" s="21"/>
      <c r="J62" s="21"/>
      <c r="K62" s="21" t="s">
        <v>431</v>
      </c>
    </row>
    <row r="63" hidden="1">
      <c r="A63" s="20"/>
      <c r="B63" s="21" t="b">
        <v>1</v>
      </c>
      <c r="C63" s="21"/>
      <c r="D63" s="21"/>
      <c r="E63" s="21" t="s">
        <v>439</v>
      </c>
      <c r="F63" s="21"/>
      <c r="G63" s="21" t="s">
        <v>440</v>
      </c>
      <c r="H63" s="21" t="s">
        <v>421</v>
      </c>
      <c r="I63" s="21"/>
      <c r="J63" s="21"/>
      <c r="K63" s="21" t="s">
        <v>441</v>
      </c>
    </row>
    <row r="64" hidden="1">
      <c r="A64" s="20"/>
      <c r="B64" s="21" t="b">
        <v>1</v>
      </c>
      <c r="C64" s="21"/>
      <c r="D64" s="21"/>
      <c r="E64" s="21" t="s">
        <v>442</v>
      </c>
      <c r="F64" s="21"/>
      <c r="G64" s="21" t="s">
        <v>443</v>
      </c>
      <c r="H64" s="21" t="s">
        <v>421</v>
      </c>
      <c r="I64" s="21"/>
      <c r="J64" s="21"/>
      <c r="K64" s="21" t="s">
        <v>441</v>
      </c>
    </row>
    <row r="65" hidden="1">
      <c r="A65" s="20"/>
      <c r="B65" s="21" t="b">
        <v>1</v>
      </c>
      <c r="C65" s="21"/>
      <c r="D65" s="21"/>
      <c r="E65" s="21" t="s">
        <v>444</v>
      </c>
      <c r="F65" s="21"/>
      <c r="G65" s="21" t="s">
        <v>445</v>
      </c>
      <c r="H65" s="21" t="s">
        <v>438</v>
      </c>
      <c r="I65" s="21"/>
      <c r="J65" s="21"/>
      <c r="K65" s="21" t="s">
        <v>441</v>
      </c>
    </row>
    <row r="66" hidden="1">
      <c r="A66" s="20"/>
      <c r="B66" s="21" t="b">
        <v>1</v>
      </c>
      <c r="C66" s="21"/>
      <c r="D66" s="21"/>
      <c r="E66" s="21" t="s">
        <v>446</v>
      </c>
      <c r="F66" s="21"/>
      <c r="G66" s="21" t="s">
        <v>447</v>
      </c>
      <c r="H66" s="21" t="s">
        <v>438</v>
      </c>
      <c r="I66" s="21"/>
      <c r="J66" s="21"/>
      <c r="K66" s="21" t="s">
        <v>407</v>
      </c>
    </row>
    <row r="67" hidden="1">
      <c r="A67" s="20"/>
      <c r="B67" s="21" t="b">
        <v>1</v>
      </c>
      <c r="C67" s="21"/>
      <c r="D67" s="21"/>
      <c r="E67" s="21" t="s">
        <v>448</v>
      </c>
      <c r="F67" s="21"/>
      <c r="G67" s="21" t="s">
        <v>449</v>
      </c>
      <c r="H67" s="21" t="s">
        <v>438</v>
      </c>
      <c r="I67" s="21"/>
      <c r="J67" s="21"/>
      <c r="K67" s="21" t="s">
        <v>431</v>
      </c>
    </row>
  </sheetData>
  <autoFilter ref="$A$1:$K$67">
    <filterColumn colId="10">
      <filters>
        <filter val="Demographic Characteristics"/>
      </filters>
    </filterColumn>
  </autoFilter>
  <dataValidations>
    <dataValidation type="list" allowBlank="1" showErrorMessage="1" sqref="K1:K67">
      <formula1>"Demographic Characteristics,Motivational Factors,Barriers to Adoption,Environmental Influences"</formula1>
    </dataValidation>
  </dataValidations>
  <drawing r:id="rId1"/>
</worksheet>
</file>