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VOO" sheetId="2" r:id="rId5"/>
    <sheet state="visible" name="BLV" sheetId="3" r:id="rId6"/>
    <sheet state="visible" name="Model" sheetId="4" r:id="rId7"/>
    <sheet state="visible" name="Explanation" sheetId="5" r:id="rId8"/>
  </sheets>
  <definedNames/>
  <calcPr/>
  <extLst>
    <ext uri="GoogleSheetsCustomDataVersion1">
      <go:sheetsCustomData xmlns:go="http://customooxmlschemas.google.com/" r:id="rId9" roundtripDataSignature="AMtx7mhFdLOzd3HfzO9P6YZwubsU6z7Zzw=="/>
    </ext>
  </extLst>
</workbook>
</file>

<file path=xl/sharedStrings.xml><?xml version="1.0" encoding="utf-8"?>
<sst xmlns="http://schemas.openxmlformats.org/spreadsheetml/2006/main" count="59" uniqueCount="46">
  <si>
    <t xml:space="preserve">Two sheets named VOO and BLV contain details of Vanguard 500 Index Fund ETF &amp; Vanguard Long-Term Bond Index Fund ETF respectively </t>
  </si>
  <si>
    <t>Funds contain details such as open, high, low, close &amp; adjusted closing price for the first day of each month from 2011 till 2019</t>
  </si>
  <si>
    <t>Based on the adjusted closing price, the increase/decrease in return from the previous month is calculated for each month</t>
  </si>
  <si>
    <t>The aim of the Markowitz model is to create a portfolio combining VOO &amp; BLV to maximize the return/risk</t>
  </si>
  <si>
    <t>In the sheet named Model, the Markowitz model is computed &amp; efficient frontier is drawn</t>
  </si>
  <si>
    <t>In the sheet named Explanation, the model is explained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</si>
  <si>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</si>
  <si>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</si>
  <si>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</si>
  <si>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</si>
  <si>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</si>
  <si>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</si>
  <si>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</si>
  <si>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</si>
  <si>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Calculating the Sharpe ratio for stocks VOO &amp; bonds BLV</t>
  </si>
  <si>
    <t>Calculating the Sharpe ratio for stocks VOO &amp; bonds BLV for different allocation percentage</t>
  </si>
  <si>
    <t>Mean</t>
  </si>
  <si>
    <t>Variance</t>
  </si>
  <si>
    <t>Standard Deviation</t>
  </si>
  <si>
    <t>Sharpe Ratio</t>
  </si>
  <si>
    <t>Covariance</t>
  </si>
  <si>
    <t>Correlation</t>
  </si>
  <si>
    <t>VOO</t>
  </si>
  <si>
    <t>BLV</t>
  </si>
  <si>
    <t xml:space="preserve">Mean </t>
  </si>
  <si>
    <r>
      <rPr>
        <rFont val="Arial"/>
        <color theme="1"/>
      </rPr>
      <t xml:space="preserve">Based on the mean returns of stock and bond - 1.09% &amp; 0.63%, it can be noted that investing in </t>
    </r>
    <r>
      <rPr>
        <rFont val="Arial"/>
        <b/>
        <color theme="1"/>
      </rPr>
      <t xml:space="preserve">stock provides approximately 1.75 times higher returns than bond </t>
    </r>
  </si>
  <si>
    <r>
      <rPr>
        <rFont val="Arial"/>
        <color theme="1"/>
      </rPr>
      <t xml:space="preserve">Based on the standard deviation of stock and bond - 3.439% &amp;  2.621%, it can be noted that investing in </t>
    </r>
    <r>
      <rPr>
        <rFont val="Arial"/>
        <b/>
        <color theme="1"/>
      </rPr>
      <t>stock is approximately 1.3 times riskier than bond</t>
    </r>
  </si>
  <si>
    <t xml:space="preserve">Sharpe ratio is calculated to find the return/risk </t>
  </si>
  <si>
    <t xml:space="preserve">Formula </t>
  </si>
  <si>
    <t>(Return of the portfolio - Risk-free return)/Standard deviation of the portfolio</t>
  </si>
  <si>
    <t>Risk free rate of 10 year treasury bills is 0.19%</t>
  </si>
  <si>
    <r>
      <rPr>
        <rFont val="Arial"/>
        <color theme="1"/>
      </rPr>
      <t xml:space="preserve">Based on Sharpe ratio - 0.262  &amp; 0.166, it can be noted that the </t>
    </r>
    <r>
      <rPr>
        <rFont val="Arial"/>
        <b/>
        <color theme="1"/>
      </rPr>
      <t>stocks provide better reward/risk than bonds</t>
    </r>
  </si>
  <si>
    <r>
      <rPr>
        <rFont val="Arial"/>
        <b/>
        <color theme="1"/>
      </rPr>
      <t>Mixing up the superior reward/risk stocks with inferior reward/risk bonds</t>
    </r>
    <r>
      <rPr>
        <rFont val="Arial"/>
        <color theme="1"/>
      </rPr>
      <t xml:space="preserve"> to make a portflio with higher Sharpe ratio as per Markowitz model</t>
    </r>
  </si>
  <si>
    <r>
      <rPr>
        <rFont val="Arial"/>
        <color theme="1"/>
      </rPr>
      <t xml:space="preserve">Covariance determines the </t>
    </r>
    <r>
      <rPr>
        <rFont val="Arial"/>
        <b/>
        <color theme="1"/>
      </rPr>
      <t>relationship between the movement of returns</t>
    </r>
    <r>
      <rPr>
        <rFont val="Arial"/>
        <color theme="1"/>
      </rPr>
      <t xml:space="preserve"> of two assets </t>
    </r>
  </si>
  <si>
    <r>
      <rPr>
        <rFont val="Arial"/>
        <color theme="1"/>
      </rPr>
      <t xml:space="preserve">Correlation determines the relationship on a </t>
    </r>
    <r>
      <rPr>
        <rFont val="Arial"/>
        <b/>
        <color theme="1"/>
      </rPr>
      <t>scale of -1 to +1</t>
    </r>
  </si>
  <si>
    <t>Return of 1st asset up by 10%, Return of 2nd asset up by 10%, then correlation 1.0</t>
  </si>
  <si>
    <t>Return of 1st asset up by 10%, Return of 2nd asset down by 10%, then correlation -1.0</t>
  </si>
  <si>
    <t>Portfolio is allocated 0% to 100% to stock and the remaining to bonds. Return, risk(Standard deviation) &amp; sharpe ratio is plotted for each allocation.</t>
  </si>
  <si>
    <r>
      <rPr>
        <rFont val="Arial"/>
        <color theme="1"/>
      </rPr>
      <t xml:space="preserve">At certain allocations, </t>
    </r>
    <r>
      <rPr>
        <rFont val="Arial"/>
        <b/>
        <color theme="1"/>
      </rPr>
      <t xml:space="preserve">the risk is lower than the risk associated in investing only bonds </t>
    </r>
  </si>
  <si>
    <r>
      <rPr>
        <rFont val="Arial"/>
        <color theme="1"/>
      </rPr>
      <t xml:space="preserve">At 40% bond 60% stock allocation, </t>
    </r>
    <r>
      <rPr>
        <rFont val="Arial"/>
        <b/>
        <color theme="1"/>
      </rPr>
      <t>the risk is lowest</t>
    </r>
    <r>
      <rPr>
        <rFont val="Arial"/>
        <color theme="1"/>
      </rPr>
      <t xml:space="preserve"> - 1.91%</t>
    </r>
  </si>
  <si>
    <r>
      <rPr>
        <rFont val="Arial"/>
        <color theme="1"/>
      </rPr>
      <t xml:space="preserve">At 50% bond 50% stock allocation, </t>
    </r>
    <r>
      <rPr>
        <rFont val="Arial"/>
        <b/>
        <color theme="1"/>
      </rPr>
      <t>the Sharpe ratio is highest</t>
    </r>
    <r>
      <rPr>
        <rFont val="Arial"/>
        <color theme="1"/>
      </rPr>
      <t xml:space="preserve"> - 0.33796 - highest reward for risk taken</t>
    </r>
  </si>
  <si>
    <t>Graph with risk in x-axis, return(reward) in y-axis &amp; corresponding Sharpe ratio for the risk-return is plotted</t>
  </si>
  <si>
    <r>
      <rPr>
        <rFont val="Arial"/>
        <b/>
        <color theme="1"/>
      </rPr>
      <t>Allocating some portion to stocks gradually decreases the risk</t>
    </r>
    <r>
      <rPr>
        <rFont val="Arial"/>
        <color theme="1"/>
      </rPr>
      <t xml:space="preserve"> as can be seen from the leftward movement of the curve</t>
    </r>
  </si>
  <si>
    <r>
      <rPr>
        <rFont val="Arial"/>
        <color theme="1"/>
      </rPr>
      <t xml:space="preserve">After a point, </t>
    </r>
    <r>
      <rPr>
        <rFont val="Arial"/>
        <b/>
        <color theme="1"/>
      </rPr>
      <t>the need for higher return gradually increases the risk</t>
    </r>
    <r>
      <rPr>
        <rFont val="Arial"/>
        <color theme="1"/>
      </rPr>
      <t xml:space="preserve"> as can be seen from the rightward movement of the curve</t>
    </r>
  </si>
  <si>
    <t>Left most point in the curve points to the lowest risk</t>
  </si>
  <si>
    <r>
      <rPr>
        <rFont val="Arial"/>
        <color theme="1"/>
      </rPr>
      <t xml:space="preserve">Succeeding point is the highest reward/risk &amp; is called as </t>
    </r>
    <r>
      <rPr>
        <rFont val="Arial"/>
        <b/>
        <color theme="1"/>
      </rPr>
      <t>efficient frontier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</si>
</sst>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00"/>
    <numFmt numFmtId="166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10" xfId="0" applyAlignment="1" applyFont="1" applyNumberFormat="1">
      <alignment vertical="bottom"/>
    </xf>
    <xf borderId="0" fillId="3" fontId="2" numFmtId="10" xfId="0" applyAlignment="1" applyFill="1" applyFont="1" applyNumberFormat="1">
      <alignment vertical="bottom"/>
    </xf>
    <xf borderId="0" fillId="3" fontId="1" numFmtId="0" xfId="0" applyFont="1"/>
    <xf borderId="0" fillId="0" fontId="1" numFmtId="0" xfId="0" applyFont="1"/>
    <xf borderId="0" fillId="2" fontId="4" numFmtId="0" xfId="0" applyAlignment="1" applyFont="1">
      <alignment readingOrder="0"/>
    </xf>
    <xf borderId="0" fillId="0" fontId="1" numFmtId="164" xfId="0" applyFont="1" applyNumberFormat="1"/>
    <xf borderId="0" fillId="2" fontId="1" numFmtId="10" xfId="0" applyFont="1" applyNumberFormat="1"/>
    <xf borderId="0" fillId="3" fontId="1" numFmtId="10" xfId="0" applyFont="1" applyNumberFormat="1"/>
    <xf borderId="0" fillId="3" fontId="4" numFmtId="0" xfId="0" applyAlignment="1" applyFont="1">
      <alignment readingOrder="0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0" fontId="1" numFmtId="10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 vertical="center"/>
    </xf>
    <xf borderId="0" fillId="0" fontId="1" numFmtId="9" xfId="0" applyAlignment="1" applyFont="1" applyNumberFormat="1">
      <alignment readingOrder="0"/>
    </xf>
    <xf borderId="0" fillId="5" fontId="4" numFmtId="9" xfId="0" applyAlignment="1" applyFill="1" applyFont="1" applyNumberFormat="1">
      <alignment readingOrder="0"/>
    </xf>
    <xf borderId="0" fillId="3" fontId="1" numFmtId="165" xfId="0" applyFont="1" applyNumberFormat="1"/>
    <xf borderId="0" fillId="5" fontId="1" numFmtId="10" xfId="0" applyFont="1" applyNumberFormat="1"/>
    <xf borderId="0" fillId="5" fontId="1" numFmtId="165" xfId="0" applyFont="1" applyNumberFormat="1"/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tar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0"/>
            <c:marker>
              <c:symbol val="none"/>
            </c:marker>
          </c:dPt>
          <c:xVal>
            <c:numRef>
              <c:f>Model!$M$3:$M$13</c:f>
            </c:numRef>
          </c:xVal>
          <c:yVal>
            <c:numRef>
              <c:f>Model!$K$3:$K$13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45143"/>
        <c:axId val="24071901"/>
      </c:scatterChart>
      <c:valAx>
        <c:axId val="819045143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1901"/>
      </c:valAx>
      <c:valAx>
        <c:axId val="2407190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045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-219075</xdr:colOff>
      <xdr:row>14</xdr:row>
      <xdr:rowOff>171450</xdr:rowOff>
    </xdr:from>
    <xdr:ext cx="13296900" cy="3190875"/>
    <xdr:graphicFrame>
      <xdr:nvGraphicFramePr>
        <xdr:cNvPr id="20871010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>
        <v>1.0</v>
      </c>
      <c r="B2" s="1" t="s">
        <v>0</v>
      </c>
    </row>
    <row r="4">
      <c r="A4" s="1">
        <v>2.0</v>
      </c>
      <c r="B4" s="1" t="s">
        <v>1</v>
      </c>
    </row>
    <row r="6">
      <c r="A6" s="1">
        <v>3.0</v>
      </c>
      <c r="B6" s="1" t="s">
        <v>2</v>
      </c>
    </row>
    <row r="8">
      <c r="A8" s="1">
        <v>4.0</v>
      </c>
      <c r="B8" s="1" t="s">
        <v>3</v>
      </c>
    </row>
    <row r="10">
      <c r="A10" s="1">
        <v>5.0</v>
      </c>
      <c r="B10" s="1" t="s">
        <v>4</v>
      </c>
    </row>
    <row r="12">
      <c r="A12" s="1">
        <v>6.0</v>
      </c>
      <c r="B12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>
        <v>40544.0</v>
      </c>
      <c r="B2" s="5">
        <v>115.940002</v>
      </c>
      <c r="C2" s="5">
        <v>119.220001</v>
      </c>
      <c r="D2" s="5">
        <v>115.480003</v>
      </c>
      <c r="E2" s="5">
        <v>117.699997</v>
      </c>
      <c r="F2" s="5">
        <v>97.554596</v>
      </c>
      <c r="G2" s="5">
        <v>4401500.0</v>
      </c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>
        <v>40575.0</v>
      </c>
      <c r="B3" s="5">
        <v>118.480003</v>
      </c>
      <c r="C3" s="5">
        <v>123.220001</v>
      </c>
      <c r="D3" s="5">
        <v>118.379997</v>
      </c>
      <c r="E3" s="5">
        <v>121.779999</v>
      </c>
      <c r="F3" s="5">
        <v>100.936302</v>
      </c>
      <c r="G3" s="5">
        <v>2761000.0</v>
      </c>
      <c r="H3" s="6">
        <f t="shared" ref="H3:H109" si="1">(F3-F2)/F2</f>
        <v>0.03466475326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>
        <v>40603.0</v>
      </c>
      <c r="B4" s="5">
        <v>122.279999</v>
      </c>
      <c r="C4" s="5">
        <v>122.300003</v>
      </c>
      <c r="D4" s="5">
        <v>114.639999</v>
      </c>
      <c r="E4" s="5">
        <v>121.239998</v>
      </c>
      <c r="F4" s="5">
        <v>100.488731</v>
      </c>
      <c r="G4" s="5">
        <v>3866000.0</v>
      </c>
      <c r="H4" s="6">
        <f t="shared" si="1"/>
        <v>-0.004434192566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>
        <v>40634.0</v>
      </c>
      <c r="B5" s="5">
        <v>122.120003</v>
      </c>
      <c r="C5" s="5">
        <v>124.879997</v>
      </c>
      <c r="D5" s="5">
        <v>118.440002</v>
      </c>
      <c r="E5" s="5">
        <v>124.800003</v>
      </c>
      <c r="F5" s="5">
        <v>103.90258</v>
      </c>
      <c r="G5" s="5">
        <v>2301800.0</v>
      </c>
      <c r="H5" s="6">
        <f t="shared" si="1"/>
        <v>0.03397245608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>
        <v>40664.0</v>
      </c>
      <c r="B6" s="5">
        <v>125.440002</v>
      </c>
      <c r="C6" s="5">
        <v>125.440002</v>
      </c>
      <c r="D6" s="5">
        <v>120.160004</v>
      </c>
      <c r="E6" s="5">
        <v>123.339996</v>
      </c>
      <c r="F6" s="5">
        <v>102.687035</v>
      </c>
      <c r="G6" s="5">
        <v>2454700.0</v>
      </c>
      <c r="H6" s="6">
        <f t="shared" si="1"/>
        <v>-0.0116988914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>
        <v>40695.0</v>
      </c>
      <c r="B7" s="5">
        <v>123.040001</v>
      </c>
      <c r="C7" s="5">
        <v>123.040001</v>
      </c>
      <c r="D7" s="5">
        <v>115.540001</v>
      </c>
      <c r="E7" s="5">
        <v>120.68</v>
      </c>
      <c r="F7" s="5">
        <v>100.47245</v>
      </c>
      <c r="G7" s="5">
        <v>2549200.0</v>
      </c>
      <c r="H7" s="6">
        <f t="shared" si="1"/>
        <v>-0.02156635451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40725.0</v>
      </c>
      <c r="B8" s="5">
        <v>120.739998</v>
      </c>
      <c r="C8" s="5">
        <v>124.099998</v>
      </c>
      <c r="D8" s="5">
        <v>117.440002</v>
      </c>
      <c r="E8" s="5">
        <v>118.199997</v>
      </c>
      <c r="F8" s="5">
        <v>98.885956</v>
      </c>
      <c r="G8" s="5">
        <v>2976900.0</v>
      </c>
      <c r="H8" s="6">
        <f t="shared" si="1"/>
        <v>-0.01579033855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40756.0</v>
      </c>
      <c r="B9" s="5">
        <v>119.779999</v>
      </c>
      <c r="C9" s="5">
        <v>119.82</v>
      </c>
      <c r="D9" s="5">
        <v>100.919998</v>
      </c>
      <c r="E9" s="5">
        <v>111.68</v>
      </c>
      <c r="F9" s="5">
        <v>93.43132</v>
      </c>
      <c r="G9" s="5">
        <v>9424400.0</v>
      </c>
      <c r="H9" s="6">
        <f t="shared" si="1"/>
        <v>-0.05516087643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40787.0</v>
      </c>
      <c r="B10" s="5">
        <v>111.739998</v>
      </c>
      <c r="C10" s="5">
        <v>112.800003</v>
      </c>
      <c r="D10" s="5">
        <v>102.379997</v>
      </c>
      <c r="E10" s="5">
        <v>103.519997</v>
      </c>
      <c r="F10" s="5">
        <v>86.604706</v>
      </c>
      <c r="G10" s="5">
        <v>4570600.0</v>
      </c>
      <c r="H10" s="6">
        <f t="shared" si="1"/>
        <v>-0.07306558443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40817.0</v>
      </c>
      <c r="B11" s="5">
        <v>102.82</v>
      </c>
      <c r="C11" s="5">
        <v>118.300003</v>
      </c>
      <c r="D11" s="5">
        <v>98.239998</v>
      </c>
      <c r="E11" s="5">
        <v>114.639999</v>
      </c>
      <c r="F11" s="5">
        <v>96.446671</v>
      </c>
      <c r="G11" s="5">
        <v>8389800.0</v>
      </c>
      <c r="H11" s="6">
        <f t="shared" si="1"/>
        <v>0.1136423811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40848.0</v>
      </c>
      <c r="B12" s="5">
        <v>111.540001</v>
      </c>
      <c r="C12" s="5">
        <v>117.019997</v>
      </c>
      <c r="D12" s="5">
        <v>106.300003</v>
      </c>
      <c r="E12" s="5">
        <v>114.300003</v>
      </c>
      <c r="F12" s="5">
        <v>96.160645</v>
      </c>
      <c r="G12" s="5">
        <v>5038200.0</v>
      </c>
      <c r="H12" s="6">
        <f t="shared" si="1"/>
        <v>-0.002965638907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40878.0</v>
      </c>
      <c r="B13" s="5">
        <v>114.139999</v>
      </c>
      <c r="C13" s="5">
        <v>118.160004</v>
      </c>
      <c r="D13" s="5">
        <v>110.440002</v>
      </c>
      <c r="E13" s="5">
        <v>114.900002</v>
      </c>
      <c r="F13" s="5">
        <v>96.665436</v>
      </c>
      <c r="G13" s="5">
        <v>7915500.0</v>
      </c>
      <c r="H13" s="6">
        <f t="shared" si="1"/>
        <v>0.005249455222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40909.0</v>
      </c>
      <c r="B14" s="5">
        <v>116.900002</v>
      </c>
      <c r="C14" s="5">
        <v>122.0</v>
      </c>
      <c r="D14" s="5">
        <v>115.68</v>
      </c>
      <c r="E14" s="5">
        <v>120.040001</v>
      </c>
      <c r="F14" s="5">
        <v>101.59375</v>
      </c>
      <c r="G14" s="5">
        <v>4406100.0</v>
      </c>
      <c r="H14" s="6">
        <f t="shared" si="1"/>
        <v>0.05098320769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40940.0</v>
      </c>
      <c r="B15" s="5">
        <v>121.0</v>
      </c>
      <c r="C15" s="5">
        <v>126.400002</v>
      </c>
      <c r="D15" s="5">
        <v>120.860001</v>
      </c>
      <c r="E15" s="5">
        <v>125.18</v>
      </c>
      <c r="F15" s="5">
        <v>105.943909</v>
      </c>
      <c r="G15" s="5">
        <v>5165600.0</v>
      </c>
      <c r="H15" s="6">
        <f t="shared" si="1"/>
        <v>0.04281915964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40969.0</v>
      </c>
      <c r="B16" s="5">
        <v>125.639999</v>
      </c>
      <c r="C16" s="5">
        <v>129.839996</v>
      </c>
      <c r="D16" s="5">
        <v>122.900002</v>
      </c>
      <c r="E16" s="5">
        <v>128.740005</v>
      </c>
      <c r="F16" s="5">
        <v>108.956848</v>
      </c>
      <c r="G16" s="5">
        <v>1.00645E7</v>
      </c>
      <c r="H16" s="6">
        <f t="shared" si="1"/>
        <v>0.02843900162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41000.0</v>
      </c>
      <c r="B17" s="5">
        <v>128.740005</v>
      </c>
      <c r="C17" s="5">
        <v>130.119995</v>
      </c>
      <c r="D17" s="5">
        <v>124.220001</v>
      </c>
      <c r="E17" s="5">
        <v>127.919998</v>
      </c>
      <c r="F17" s="5">
        <v>108.74575</v>
      </c>
      <c r="G17" s="5">
        <v>9620100.0</v>
      </c>
      <c r="H17" s="6">
        <f t="shared" si="1"/>
        <v>-0.001937445914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41030.0</v>
      </c>
      <c r="B18" s="5">
        <v>127.959999</v>
      </c>
      <c r="C18" s="5">
        <v>129.600006</v>
      </c>
      <c r="D18" s="5">
        <v>118.559998</v>
      </c>
      <c r="E18" s="5">
        <v>120.239998</v>
      </c>
      <c r="F18" s="5">
        <v>102.216904</v>
      </c>
      <c r="G18" s="5">
        <v>1.04427E7</v>
      </c>
      <c r="H18" s="6">
        <f t="shared" si="1"/>
        <v>-0.06003771182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41061.0</v>
      </c>
      <c r="B19" s="5">
        <v>118.339996</v>
      </c>
      <c r="C19" s="5">
        <v>125.300003</v>
      </c>
      <c r="D19" s="5">
        <v>116.339996</v>
      </c>
      <c r="E19" s="5">
        <v>124.559998</v>
      </c>
      <c r="F19" s="5">
        <v>105.889374</v>
      </c>
      <c r="G19" s="5">
        <v>7559400.0</v>
      </c>
      <c r="H19" s="6">
        <f t="shared" si="1"/>
        <v>0.03592820616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41091.0</v>
      </c>
      <c r="B20" s="5">
        <v>124.900002</v>
      </c>
      <c r="C20" s="5">
        <v>127.459999</v>
      </c>
      <c r="D20" s="5">
        <v>121.32</v>
      </c>
      <c r="E20" s="5">
        <v>126.059998</v>
      </c>
      <c r="F20" s="5">
        <v>107.726234</v>
      </c>
      <c r="G20" s="5">
        <v>8482500.0</v>
      </c>
      <c r="H20" s="6">
        <f t="shared" si="1"/>
        <v>0.01734697194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41122.0</v>
      </c>
      <c r="B21" s="5">
        <v>126.879997</v>
      </c>
      <c r="C21" s="5">
        <v>130.940002</v>
      </c>
      <c r="D21" s="5">
        <v>124.080002</v>
      </c>
      <c r="E21" s="5">
        <v>129.220001</v>
      </c>
      <c r="F21" s="5">
        <v>110.426682</v>
      </c>
      <c r="G21" s="5">
        <v>8237400.0</v>
      </c>
      <c r="H21" s="6">
        <f t="shared" si="1"/>
        <v>0.0250676915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41153.0</v>
      </c>
      <c r="B22" s="5">
        <v>129.139999</v>
      </c>
      <c r="C22" s="5">
        <v>135.580002</v>
      </c>
      <c r="D22" s="5">
        <v>128.240005</v>
      </c>
      <c r="E22" s="5">
        <v>131.839996</v>
      </c>
      <c r="F22" s="5">
        <v>112.665634</v>
      </c>
      <c r="G22" s="5">
        <v>8056700.0</v>
      </c>
      <c r="H22" s="6">
        <f t="shared" si="1"/>
        <v>0.02027546205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41183.0</v>
      </c>
      <c r="B23" s="5">
        <v>132.300003</v>
      </c>
      <c r="C23" s="5">
        <v>134.720001</v>
      </c>
      <c r="D23" s="5">
        <v>128.539993</v>
      </c>
      <c r="E23" s="5">
        <v>129.259995</v>
      </c>
      <c r="F23" s="5">
        <v>111.028336</v>
      </c>
      <c r="G23" s="5">
        <v>7821100.0</v>
      </c>
      <c r="H23" s="6">
        <f t="shared" si="1"/>
        <v>-0.01453236397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41214.0</v>
      </c>
      <c r="B24" s="5">
        <v>129.720001</v>
      </c>
      <c r="C24" s="5">
        <v>131.580002</v>
      </c>
      <c r="D24" s="5">
        <v>123.379997</v>
      </c>
      <c r="E24" s="5">
        <v>130.0</v>
      </c>
      <c r="F24" s="5">
        <v>111.663948</v>
      </c>
      <c r="G24" s="5">
        <v>9390500.0</v>
      </c>
      <c r="H24" s="6">
        <f t="shared" si="1"/>
        <v>0.005724772818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41244.0</v>
      </c>
      <c r="B25" s="5">
        <v>130.740005</v>
      </c>
      <c r="C25" s="5">
        <v>133.320007</v>
      </c>
      <c r="D25" s="5">
        <v>127.800003</v>
      </c>
      <c r="E25" s="5">
        <v>130.380005</v>
      </c>
      <c r="F25" s="5">
        <v>111.990364</v>
      </c>
      <c r="G25" s="5">
        <v>1.17295E7</v>
      </c>
      <c r="H25" s="6">
        <f t="shared" si="1"/>
        <v>0.002923199527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41275.0</v>
      </c>
      <c r="B26" s="5">
        <v>132.940002</v>
      </c>
      <c r="C26" s="5">
        <v>138.199997</v>
      </c>
      <c r="D26" s="5">
        <v>132.559998</v>
      </c>
      <c r="E26" s="5">
        <v>137.119995</v>
      </c>
      <c r="F26" s="5">
        <v>118.626495</v>
      </c>
      <c r="G26" s="5">
        <v>1.89286E7</v>
      </c>
      <c r="H26" s="6">
        <f t="shared" si="1"/>
        <v>0.0592562678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41306.0</v>
      </c>
      <c r="B27" s="5">
        <v>137.979996</v>
      </c>
      <c r="C27" s="5">
        <v>140.360001</v>
      </c>
      <c r="D27" s="5">
        <v>136.220001</v>
      </c>
      <c r="E27" s="5">
        <v>138.940002</v>
      </c>
      <c r="F27" s="5">
        <v>120.20105</v>
      </c>
      <c r="G27" s="5">
        <v>1.69188E7</v>
      </c>
      <c r="H27" s="6">
        <f t="shared" si="1"/>
        <v>0.01327321523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41334.0</v>
      </c>
      <c r="B28" s="5">
        <v>138.320007</v>
      </c>
      <c r="C28" s="5">
        <v>143.619995</v>
      </c>
      <c r="D28" s="5">
        <v>137.740005</v>
      </c>
      <c r="E28" s="5">
        <v>143.279999</v>
      </c>
      <c r="F28" s="5">
        <v>123.955711</v>
      </c>
      <c r="G28" s="5">
        <v>1.4609E7</v>
      </c>
      <c r="H28" s="6">
        <f t="shared" si="1"/>
        <v>0.0312365075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41365.0</v>
      </c>
      <c r="B29" s="5">
        <v>143.399994</v>
      </c>
      <c r="C29" s="5">
        <v>146.279999</v>
      </c>
      <c r="D29" s="5">
        <v>140.580002</v>
      </c>
      <c r="E29" s="5">
        <v>146.279999</v>
      </c>
      <c r="F29" s="5">
        <v>127.150978</v>
      </c>
      <c r="G29" s="5">
        <v>1.88484E7</v>
      </c>
      <c r="H29" s="6">
        <f t="shared" si="1"/>
        <v>0.02577748919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41395.0</v>
      </c>
      <c r="B30" s="5">
        <v>145.919998</v>
      </c>
      <c r="C30" s="5">
        <v>154.860001</v>
      </c>
      <c r="D30" s="5">
        <v>144.779999</v>
      </c>
      <c r="E30" s="5">
        <v>149.679993</v>
      </c>
      <c r="F30" s="5">
        <v>130.106323</v>
      </c>
      <c r="G30" s="5">
        <v>1.40656E7</v>
      </c>
      <c r="H30" s="6">
        <f t="shared" si="1"/>
        <v>0.02324280195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41426.0</v>
      </c>
      <c r="B31" s="5">
        <v>150.059998</v>
      </c>
      <c r="C31" s="5">
        <v>152.0</v>
      </c>
      <c r="D31" s="5">
        <v>142.660004</v>
      </c>
      <c r="E31" s="5">
        <v>146.679993</v>
      </c>
      <c r="F31" s="5">
        <v>127.498665</v>
      </c>
      <c r="G31" s="5">
        <v>2.60088E7</v>
      </c>
      <c r="H31" s="6">
        <f t="shared" si="1"/>
        <v>-0.02004251554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41456.0</v>
      </c>
      <c r="B32" s="5">
        <v>147.740005</v>
      </c>
      <c r="C32" s="5">
        <v>155.619995</v>
      </c>
      <c r="D32" s="5">
        <v>146.759995</v>
      </c>
      <c r="E32" s="5">
        <v>154.460007</v>
      </c>
      <c r="F32" s="5">
        <v>134.941528</v>
      </c>
      <c r="G32" s="5">
        <v>1.66913E7</v>
      </c>
      <c r="H32" s="6">
        <f t="shared" si="1"/>
        <v>0.05837600731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41487.0</v>
      </c>
      <c r="B33" s="5">
        <v>155.679993</v>
      </c>
      <c r="C33" s="5">
        <v>156.619995</v>
      </c>
      <c r="D33" s="5">
        <v>149.339996</v>
      </c>
      <c r="E33" s="5">
        <v>149.699997</v>
      </c>
      <c r="F33" s="5">
        <v>130.783035</v>
      </c>
      <c r="G33" s="5">
        <v>1.48595E7</v>
      </c>
      <c r="H33" s="6">
        <f t="shared" si="1"/>
        <v>-0.03081699949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41518.0</v>
      </c>
      <c r="B34" s="5">
        <v>151.320007</v>
      </c>
      <c r="C34" s="5">
        <v>159.039993</v>
      </c>
      <c r="D34" s="5">
        <v>149.940002</v>
      </c>
      <c r="E34" s="5">
        <v>154.0</v>
      </c>
      <c r="F34" s="5">
        <v>134.539658</v>
      </c>
      <c r="G34" s="5">
        <v>2.34823E7</v>
      </c>
      <c r="H34" s="6">
        <f t="shared" si="1"/>
        <v>0.02872408489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41548.0</v>
      </c>
      <c r="B35" s="5">
        <v>154.039993</v>
      </c>
      <c r="C35" s="5">
        <v>162.619995</v>
      </c>
      <c r="D35" s="5">
        <v>150.720001</v>
      </c>
      <c r="E35" s="5">
        <v>160.880005</v>
      </c>
      <c r="F35" s="5">
        <v>141.256927</v>
      </c>
      <c r="G35" s="5">
        <v>3.3454E7</v>
      </c>
      <c r="H35" s="6">
        <f t="shared" si="1"/>
        <v>0.04992779898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41579.0</v>
      </c>
      <c r="B36" s="5">
        <v>161.279999</v>
      </c>
      <c r="C36" s="5">
        <v>166.509995</v>
      </c>
      <c r="D36" s="5">
        <v>160.100006</v>
      </c>
      <c r="E36" s="5">
        <v>165.699997</v>
      </c>
      <c r="F36" s="5">
        <v>145.489044</v>
      </c>
      <c r="G36" s="5">
        <v>2.6113E7</v>
      </c>
      <c r="H36" s="6">
        <f t="shared" si="1"/>
        <v>0.02996042099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41609.0</v>
      </c>
      <c r="B37" s="5">
        <v>165.949997</v>
      </c>
      <c r="C37" s="5">
        <v>169.229996</v>
      </c>
      <c r="D37" s="5">
        <v>162.009995</v>
      </c>
      <c r="E37" s="5">
        <v>169.149994</v>
      </c>
      <c r="F37" s="5">
        <v>148.518234</v>
      </c>
      <c r="G37" s="5">
        <v>3.10827E7</v>
      </c>
      <c r="H37" s="6">
        <f t="shared" si="1"/>
        <v>0.02082074304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41640.0</v>
      </c>
      <c r="B38" s="5">
        <v>168.529999</v>
      </c>
      <c r="C38" s="5">
        <v>169.429993</v>
      </c>
      <c r="D38" s="5">
        <v>162.070007</v>
      </c>
      <c r="E38" s="5">
        <v>163.179993</v>
      </c>
      <c r="F38" s="5">
        <v>144.055725</v>
      </c>
      <c r="G38" s="5">
        <v>2.9636E7</v>
      </c>
      <c r="H38" s="6">
        <f t="shared" si="1"/>
        <v>-0.03004687626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41671.0</v>
      </c>
      <c r="B39" s="5">
        <v>163.020004</v>
      </c>
      <c r="C39" s="5">
        <v>171.470001</v>
      </c>
      <c r="D39" s="5">
        <v>159.179993</v>
      </c>
      <c r="E39" s="5">
        <v>170.630005</v>
      </c>
      <c r="F39" s="5">
        <v>150.632645</v>
      </c>
      <c r="G39" s="5">
        <v>2.41642E7</v>
      </c>
      <c r="H39" s="6">
        <f t="shared" si="1"/>
        <v>0.04565538787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41699.0</v>
      </c>
      <c r="B40" s="5">
        <v>169.190002</v>
      </c>
      <c r="C40" s="5">
        <v>173.190002</v>
      </c>
      <c r="D40" s="5">
        <v>168.380005</v>
      </c>
      <c r="E40" s="5">
        <v>171.350006</v>
      </c>
      <c r="F40" s="5">
        <v>151.268219</v>
      </c>
      <c r="G40" s="5">
        <v>2.4621E7</v>
      </c>
      <c r="H40" s="6">
        <f t="shared" si="1"/>
        <v>0.004219364269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41730.0</v>
      </c>
      <c r="B41" s="5">
        <v>171.869995</v>
      </c>
      <c r="C41" s="5">
        <v>173.820007</v>
      </c>
      <c r="D41" s="5">
        <v>166.110001</v>
      </c>
      <c r="E41" s="5">
        <v>172.589996</v>
      </c>
      <c r="F41" s="5">
        <v>153.058502</v>
      </c>
      <c r="G41" s="5">
        <v>2.74917E7</v>
      </c>
      <c r="H41" s="6">
        <f t="shared" si="1"/>
        <v>0.0118351562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41760.0</v>
      </c>
      <c r="B42" s="5">
        <v>172.5</v>
      </c>
      <c r="C42" s="5">
        <v>176.690002</v>
      </c>
      <c r="D42" s="5">
        <v>170.440002</v>
      </c>
      <c r="E42" s="5">
        <v>176.550003</v>
      </c>
      <c r="F42" s="5">
        <v>156.570404</v>
      </c>
      <c r="G42" s="5">
        <v>2.06041E7</v>
      </c>
      <c r="H42" s="6">
        <f t="shared" si="1"/>
        <v>0.02294483452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41791.0</v>
      </c>
      <c r="B43" s="5">
        <v>176.830002</v>
      </c>
      <c r="C43" s="5">
        <v>180.570007</v>
      </c>
      <c r="D43" s="5">
        <v>175.940002</v>
      </c>
      <c r="E43" s="5">
        <v>179.429993</v>
      </c>
      <c r="F43" s="5">
        <v>159.124405</v>
      </c>
      <c r="G43" s="5">
        <v>1.93567E7</v>
      </c>
      <c r="H43" s="6">
        <f t="shared" si="1"/>
        <v>0.01631215693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41821.0</v>
      </c>
      <c r="B44" s="5">
        <v>179.880005</v>
      </c>
      <c r="C44" s="5">
        <v>182.5</v>
      </c>
      <c r="D44" s="5">
        <v>176.960007</v>
      </c>
      <c r="E44" s="5">
        <v>176.960007</v>
      </c>
      <c r="F44" s="5">
        <v>157.640701</v>
      </c>
      <c r="G44" s="5">
        <v>1.89014E7</v>
      </c>
      <c r="H44" s="6">
        <f t="shared" si="1"/>
        <v>-0.009324176263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41852.0</v>
      </c>
      <c r="B45" s="5">
        <v>176.520004</v>
      </c>
      <c r="C45" s="5">
        <v>184.169998</v>
      </c>
      <c r="D45" s="5">
        <v>174.699997</v>
      </c>
      <c r="E45" s="5">
        <v>183.990005</v>
      </c>
      <c r="F45" s="5">
        <v>163.903198</v>
      </c>
      <c r="G45" s="5">
        <v>2.38643E7</v>
      </c>
      <c r="H45" s="6">
        <f t="shared" si="1"/>
        <v>0.03972639655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41883.0</v>
      </c>
      <c r="B46" s="5">
        <v>184.300003</v>
      </c>
      <c r="C46" s="5">
        <v>185.839996</v>
      </c>
      <c r="D46" s="5">
        <v>179.770004</v>
      </c>
      <c r="E46" s="5">
        <v>180.589996</v>
      </c>
      <c r="F46" s="5">
        <v>160.87439</v>
      </c>
      <c r="G46" s="5">
        <v>1.70647E7</v>
      </c>
      <c r="H46" s="6">
        <f t="shared" si="1"/>
        <v>-0.01847924895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41913.0</v>
      </c>
      <c r="B47" s="5">
        <v>180.339996</v>
      </c>
      <c r="C47" s="5">
        <v>185.050003</v>
      </c>
      <c r="D47" s="5">
        <v>166.850006</v>
      </c>
      <c r="E47" s="5">
        <v>184.929993</v>
      </c>
      <c r="F47" s="5">
        <v>165.524948</v>
      </c>
      <c r="G47" s="5">
        <v>4.71523E7</v>
      </c>
      <c r="H47" s="6">
        <f t="shared" si="1"/>
        <v>0.02890800705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41944.0</v>
      </c>
      <c r="B48" s="5">
        <v>185.199997</v>
      </c>
      <c r="C48" s="5">
        <v>190.630005</v>
      </c>
      <c r="D48" s="5">
        <v>183.449997</v>
      </c>
      <c r="E48" s="5">
        <v>190.029999</v>
      </c>
      <c r="F48" s="5">
        <v>170.089752</v>
      </c>
      <c r="G48" s="5">
        <v>2.76981E7</v>
      </c>
      <c r="H48" s="6">
        <f t="shared" si="1"/>
        <v>0.02757774012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41974.0</v>
      </c>
      <c r="B49" s="5">
        <v>189.289993</v>
      </c>
      <c r="C49" s="5">
        <v>191.630005</v>
      </c>
      <c r="D49" s="5">
        <v>181.440002</v>
      </c>
      <c r="E49" s="5">
        <v>188.399994</v>
      </c>
      <c r="F49" s="5">
        <v>168.630829</v>
      </c>
      <c r="G49" s="5">
        <v>4.90403E7</v>
      </c>
      <c r="H49" s="6">
        <f t="shared" si="1"/>
        <v>-0.008577371551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42005.0</v>
      </c>
      <c r="B50" s="5">
        <v>189.289993</v>
      </c>
      <c r="C50" s="5">
        <v>189.720001</v>
      </c>
      <c r="D50" s="5">
        <v>182.089996</v>
      </c>
      <c r="E50" s="5">
        <v>182.990005</v>
      </c>
      <c r="F50" s="5">
        <v>164.70108</v>
      </c>
      <c r="G50" s="5">
        <v>5.16296E7</v>
      </c>
      <c r="H50" s="6">
        <f t="shared" si="1"/>
        <v>-0.02330385863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42036.0</v>
      </c>
      <c r="B51" s="5">
        <v>183.5</v>
      </c>
      <c r="C51" s="5">
        <v>194.649994</v>
      </c>
      <c r="D51" s="5">
        <v>181.470001</v>
      </c>
      <c r="E51" s="5">
        <v>193.199997</v>
      </c>
      <c r="F51" s="5">
        <v>173.890625</v>
      </c>
      <c r="G51" s="5">
        <v>3.07371E7</v>
      </c>
      <c r="H51" s="6">
        <f t="shared" si="1"/>
        <v>0.0557952929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42064.0</v>
      </c>
      <c r="B52" s="5">
        <v>193.309998</v>
      </c>
      <c r="C52" s="5">
        <v>194.470001</v>
      </c>
      <c r="D52" s="5">
        <v>187.149994</v>
      </c>
      <c r="E52" s="5">
        <v>189.199997</v>
      </c>
      <c r="F52" s="5">
        <v>170.290375</v>
      </c>
      <c r="G52" s="5">
        <v>3.56324E7</v>
      </c>
      <c r="H52" s="6">
        <f t="shared" si="1"/>
        <v>-0.02070410639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42095.0</v>
      </c>
      <c r="B53" s="5">
        <v>189.169998</v>
      </c>
      <c r="C53" s="5">
        <v>194.740005</v>
      </c>
      <c r="D53" s="5">
        <v>187.470001</v>
      </c>
      <c r="E53" s="5">
        <v>191.100006</v>
      </c>
      <c r="F53" s="5">
        <v>172.878052</v>
      </c>
      <c r="G53" s="5">
        <v>3.0252E7</v>
      </c>
      <c r="H53" s="6">
        <f t="shared" si="1"/>
        <v>0.01519567386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42125.0</v>
      </c>
      <c r="B54" s="5">
        <v>191.960007</v>
      </c>
      <c r="C54" s="5">
        <v>195.949997</v>
      </c>
      <c r="D54" s="5">
        <v>189.529999</v>
      </c>
      <c r="E54" s="5">
        <v>193.490005</v>
      </c>
      <c r="F54" s="5">
        <v>175.040176</v>
      </c>
      <c r="G54" s="5">
        <v>2.57591E7</v>
      </c>
      <c r="H54" s="6">
        <f t="shared" si="1"/>
        <v>0.01250664254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42156.0</v>
      </c>
      <c r="B55" s="5">
        <v>194.229996</v>
      </c>
      <c r="C55" s="5">
        <v>195.529999</v>
      </c>
      <c r="D55" s="5">
        <v>188.240005</v>
      </c>
      <c r="E55" s="5">
        <v>188.839996</v>
      </c>
      <c r="F55" s="5">
        <v>170.833527</v>
      </c>
      <c r="G55" s="5">
        <v>3.25096E7</v>
      </c>
      <c r="H55" s="6">
        <f t="shared" si="1"/>
        <v>-0.02403247698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42186.0</v>
      </c>
      <c r="B56" s="5">
        <v>190.649994</v>
      </c>
      <c r="C56" s="5">
        <v>195.460007</v>
      </c>
      <c r="D56" s="5">
        <v>187.190002</v>
      </c>
      <c r="E56" s="5">
        <v>192.949997</v>
      </c>
      <c r="F56" s="5">
        <v>175.36763</v>
      </c>
      <c r="G56" s="5">
        <v>3.50847E7</v>
      </c>
      <c r="H56" s="6">
        <f t="shared" si="1"/>
        <v>0.02654106064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42217.0</v>
      </c>
      <c r="B57" s="5">
        <v>193.0</v>
      </c>
      <c r="C57" s="5">
        <v>193.75</v>
      </c>
      <c r="D57" s="5">
        <v>168.080002</v>
      </c>
      <c r="E57" s="5">
        <v>181.110001</v>
      </c>
      <c r="F57" s="5">
        <v>164.606567</v>
      </c>
      <c r="G57" s="5">
        <v>7.58724E7</v>
      </c>
      <c r="H57" s="6">
        <f t="shared" si="1"/>
        <v>-0.06136288094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42248.0</v>
      </c>
      <c r="B58" s="5">
        <v>177.110001</v>
      </c>
      <c r="C58" s="5">
        <v>185.990005</v>
      </c>
      <c r="D58" s="5">
        <v>171.360001</v>
      </c>
      <c r="E58" s="5">
        <v>175.710007</v>
      </c>
      <c r="F58" s="5">
        <v>159.698639</v>
      </c>
      <c r="G58" s="5">
        <v>5.76663E7</v>
      </c>
      <c r="H58" s="6">
        <f t="shared" si="1"/>
        <v>-0.02981611299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42278.0</v>
      </c>
      <c r="B59" s="5">
        <v>175.970001</v>
      </c>
      <c r="C59" s="5">
        <v>192.0</v>
      </c>
      <c r="D59" s="5">
        <v>173.350006</v>
      </c>
      <c r="E59" s="5">
        <v>190.559998</v>
      </c>
      <c r="F59" s="5">
        <v>174.116623</v>
      </c>
      <c r="G59" s="5">
        <v>3.81753E7</v>
      </c>
      <c r="H59" s="6">
        <f t="shared" si="1"/>
        <v>0.09028244755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42309.0</v>
      </c>
      <c r="B60" s="5">
        <v>190.979996</v>
      </c>
      <c r="C60" s="5">
        <v>194.059998</v>
      </c>
      <c r="D60" s="5">
        <v>185.360001</v>
      </c>
      <c r="E60" s="5">
        <v>191.369995</v>
      </c>
      <c r="F60" s="5">
        <v>174.85675</v>
      </c>
      <c r="G60" s="5">
        <v>3.86295E7</v>
      </c>
      <c r="H60" s="6">
        <f t="shared" si="1"/>
        <v>0.004250754392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42339.0</v>
      </c>
      <c r="B61" s="5">
        <v>192.050003</v>
      </c>
      <c r="C61" s="5">
        <v>193.449997</v>
      </c>
      <c r="D61" s="5">
        <v>183.309998</v>
      </c>
      <c r="E61" s="5">
        <v>186.929993</v>
      </c>
      <c r="F61" s="5">
        <v>170.799789</v>
      </c>
      <c r="G61" s="5">
        <v>6.2486E7</v>
      </c>
      <c r="H61" s="6">
        <f t="shared" si="1"/>
        <v>-0.02320162647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42370.0</v>
      </c>
      <c r="B62" s="5">
        <v>183.770004</v>
      </c>
      <c r="C62" s="5">
        <v>185.119995</v>
      </c>
      <c r="D62" s="5">
        <v>165.960007</v>
      </c>
      <c r="E62" s="5">
        <v>177.75</v>
      </c>
      <c r="F62" s="5">
        <v>163.379501</v>
      </c>
      <c r="G62" s="5">
        <v>8.26172E7</v>
      </c>
      <c r="H62" s="6">
        <f t="shared" si="1"/>
        <v>-0.0434443628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42401.0</v>
      </c>
      <c r="B63" s="5">
        <v>176.610001</v>
      </c>
      <c r="C63" s="5">
        <v>180.360001</v>
      </c>
      <c r="D63" s="5">
        <v>166.050003</v>
      </c>
      <c r="E63" s="5">
        <v>177.380005</v>
      </c>
      <c r="F63" s="5">
        <v>163.039383</v>
      </c>
      <c r="G63" s="5">
        <v>5.47087E7</v>
      </c>
      <c r="H63" s="6">
        <f t="shared" si="1"/>
        <v>-0.002081766672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42430.0</v>
      </c>
      <c r="B64" s="5">
        <v>178.839996</v>
      </c>
      <c r="C64" s="5">
        <v>189.720001</v>
      </c>
      <c r="D64" s="5">
        <v>178.330002</v>
      </c>
      <c r="E64" s="5">
        <v>188.559998</v>
      </c>
      <c r="F64" s="5">
        <v>173.315521</v>
      </c>
      <c r="G64" s="5">
        <v>5.00073E7</v>
      </c>
      <c r="H64" s="6">
        <f t="shared" si="1"/>
        <v>0.06302856286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42461.0</v>
      </c>
      <c r="B65" s="5">
        <v>187.399994</v>
      </c>
      <c r="C65" s="5">
        <v>193.429993</v>
      </c>
      <c r="D65" s="5">
        <v>186.259995</v>
      </c>
      <c r="E65" s="5">
        <v>189.220001</v>
      </c>
      <c r="F65" s="5">
        <v>174.855621</v>
      </c>
      <c r="G65" s="5">
        <v>4.24154E7</v>
      </c>
      <c r="H65" s="6">
        <f t="shared" si="1"/>
        <v>0.008886105475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42491.0</v>
      </c>
      <c r="B66" s="5">
        <v>189.809998</v>
      </c>
      <c r="C66" s="5">
        <v>193.270004</v>
      </c>
      <c r="D66" s="5">
        <v>185.970001</v>
      </c>
      <c r="E66" s="5">
        <v>192.539993</v>
      </c>
      <c r="F66" s="5">
        <v>177.923584</v>
      </c>
      <c r="G66" s="5">
        <v>3.8163E7</v>
      </c>
      <c r="H66" s="6">
        <f t="shared" si="1"/>
        <v>0.01754569274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42522.0</v>
      </c>
      <c r="B67" s="5">
        <v>191.880005</v>
      </c>
      <c r="C67" s="5">
        <v>194.949997</v>
      </c>
      <c r="D67" s="5">
        <v>182.270004</v>
      </c>
      <c r="E67" s="5">
        <v>192.199997</v>
      </c>
      <c r="F67" s="5">
        <v>177.60939</v>
      </c>
      <c r="G67" s="5">
        <v>6.1825E7</v>
      </c>
      <c r="H67" s="6">
        <f t="shared" si="1"/>
        <v>-0.001765892935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42552.0</v>
      </c>
      <c r="B68" s="5">
        <v>192.089996</v>
      </c>
      <c r="C68" s="5">
        <v>199.600006</v>
      </c>
      <c r="D68" s="5">
        <v>189.970001</v>
      </c>
      <c r="E68" s="5">
        <v>199.279999</v>
      </c>
      <c r="F68" s="5">
        <v>185.07222</v>
      </c>
      <c r="G68" s="5">
        <v>4.19451E7</v>
      </c>
      <c r="H68" s="6">
        <f t="shared" si="1"/>
        <v>0.04201821762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42583.0</v>
      </c>
      <c r="B69" s="5">
        <v>199.330002</v>
      </c>
      <c r="C69" s="5">
        <v>201.509995</v>
      </c>
      <c r="D69" s="5">
        <v>196.880005</v>
      </c>
      <c r="E69" s="5">
        <v>199.520004</v>
      </c>
      <c r="F69" s="5">
        <v>185.295105</v>
      </c>
      <c r="G69" s="5">
        <v>4.39497E7</v>
      </c>
      <c r="H69" s="6">
        <f t="shared" si="1"/>
        <v>0.001204313646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42614.0</v>
      </c>
      <c r="B70" s="5">
        <v>199.5</v>
      </c>
      <c r="C70" s="5">
        <v>201.149994</v>
      </c>
      <c r="D70" s="5">
        <v>194.119995</v>
      </c>
      <c r="E70" s="5">
        <v>198.690002</v>
      </c>
      <c r="F70" s="5">
        <v>184.524261</v>
      </c>
      <c r="G70" s="5">
        <v>4.49781E7</v>
      </c>
      <c r="H70" s="6">
        <f t="shared" si="1"/>
        <v>-0.004160088309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42644.0</v>
      </c>
      <c r="B71" s="5">
        <v>198.179993</v>
      </c>
      <c r="C71" s="5">
        <v>198.949997</v>
      </c>
      <c r="D71" s="5">
        <v>193.919998</v>
      </c>
      <c r="E71" s="5">
        <v>195.130005</v>
      </c>
      <c r="F71" s="5">
        <v>182.027924</v>
      </c>
      <c r="G71" s="5">
        <v>3.39294E7</v>
      </c>
      <c r="H71" s="6">
        <f t="shared" si="1"/>
        <v>-0.0135285029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42675.0</v>
      </c>
      <c r="B72" s="5">
        <v>195.520004</v>
      </c>
      <c r="C72" s="5">
        <v>203.690002</v>
      </c>
      <c r="D72" s="5">
        <v>191.320007</v>
      </c>
      <c r="E72" s="5">
        <v>202.399994</v>
      </c>
      <c r="F72" s="5">
        <v>188.809753</v>
      </c>
      <c r="G72" s="5">
        <v>5.27324E7</v>
      </c>
      <c r="H72" s="6">
        <f t="shared" si="1"/>
        <v>0.0372570804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42705.0</v>
      </c>
      <c r="B73" s="5">
        <v>202.679993</v>
      </c>
      <c r="C73" s="5">
        <v>209.699997</v>
      </c>
      <c r="D73" s="5">
        <v>201.240005</v>
      </c>
      <c r="E73" s="5">
        <v>205.309998</v>
      </c>
      <c r="F73" s="5">
        <v>191.524384</v>
      </c>
      <c r="G73" s="5">
        <v>5.23016E7</v>
      </c>
      <c r="H73" s="6">
        <f t="shared" si="1"/>
        <v>0.01437759945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42736.0</v>
      </c>
      <c r="B74" s="5">
        <v>206.679993</v>
      </c>
      <c r="C74" s="5">
        <v>210.899994</v>
      </c>
      <c r="D74" s="5">
        <v>205.559998</v>
      </c>
      <c r="E74" s="5">
        <v>208.970001</v>
      </c>
      <c r="F74" s="5">
        <v>196.157486</v>
      </c>
      <c r="G74" s="5">
        <v>5.72811E7</v>
      </c>
      <c r="H74" s="6">
        <f t="shared" si="1"/>
        <v>0.02419066389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42767.0</v>
      </c>
      <c r="B75" s="5">
        <v>209.619995</v>
      </c>
      <c r="C75" s="5">
        <v>217.899994</v>
      </c>
      <c r="D75" s="5">
        <v>208.229996</v>
      </c>
      <c r="E75" s="5">
        <v>217.070007</v>
      </c>
      <c r="F75" s="5">
        <v>203.760849</v>
      </c>
      <c r="G75" s="5">
        <v>3.546E7</v>
      </c>
      <c r="H75" s="6">
        <f t="shared" si="1"/>
        <v>0.03876152348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42795.0</v>
      </c>
      <c r="B76" s="5">
        <v>218.899994</v>
      </c>
      <c r="C76" s="5">
        <v>220.660004</v>
      </c>
      <c r="D76" s="5">
        <v>212.619995</v>
      </c>
      <c r="E76" s="5">
        <v>216.350006</v>
      </c>
      <c r="F76" s="5">
        <v>203.085007</v>
      </c>
      <c r="G76" s="5">
        <v>4.76415E7</v>
      </c>
      <c r="H76" s="6">
        <f t="shared" si="1"/>
        <v>-0.00331683934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42826.0</v>
      </c>
      <c r="B77" s="5">
        <v>216.509995</v>
      </c>
      <c r="C77" s="5">
        <v>219.899994</v>
      </c>
      <c r="D77" s="5">
        <v>213.470001</v>
      </c>
      <c r="E77" s="5">
        <v>218.600006</v>
      </c>
      <c r="F77" s="5">
        <v>206.151413</v>
      </c>
      <c r="G77" s="5">
        <v>3.91686E7</v>
      </c>
      <c r="H77" s="6">
        <f t="shared" si="1"/>
        <v>0.01509912546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42856.0</v>
      </c>
      <c r="B78" s="5">
        <v>219.160004</v>
      </c>
      <c r="C78" s="5">
        <v>222.240005</v>
      </c>
      <c r="D78" s="5">
        <v>216.130005</v>
      </c>
      <c r="E78" s="5">
        <v>221.669998</v>
      </c>
      <c r="F78" s="5">
        <v>209.046555</v>
      </c>
      <c r="G78" s="5">
        <v>4.06523E7</v>
      </c>
      <c r="H78" s="6">
        <f t="shared" si="1"/>
        <v>0.01404376501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42887.0</v>
      </c>
      <c r="B79" s="5">
        <v>222.139999</v>
      </c>
      <c r="C79" s="5">
        <v>225.770004</v>
      </c>
      <c r="D79" s="5">
        <v>220.419998</v>
      </c>
      <c r="E79" s="5">
        <v>222.059998</v>
      </c>
      <c r="F79" s="5">
        <v>209.414368</v>
      </c>
      <c r="G79" s="5">
        <v>4.35493E7</v>
      </c>
      <c r="H79" s="6">
        <f t="shared" si="1"/>
        <v>0.001759478887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42917.0</v>
      </c>
      <c r="B80" s="5">
        <v>223.089996</v>
      </c>
      <c r="C80" s="5">
        <v>227.779999</v>
      </c>
      <c r="D80" s="5">
        <v>220.720001</v>
      </c>
      <c r="E80" s="5">
        <v>226.639999</v>
      </c>
      <c r="F80" s="5">
        <v>214.701614</v>
      </c>
      <c r="G80" s="5">
        <v>3.7712E7</v>
      </c>
      <c r="H80" s="6">
        <f t="shared" si="1"/>
        <v>0.02524777096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42948.0</v>
      </c>
      <c r="B81" s="5">
        <v>227.300003</v>
      </c>
      <c r="C81" s="5">
        <v>228.619995</v>
      </c>
      <c r="D81" s="5">
        <v>222.119995</v>
      </c>
      <c r="E81" s="5">
        <v>227.300003</v>
      </c>
      <c r="F81" s="5">
        <v>215.326859</v>
      </c>
      <c r="G81" s="5">
        <v>3.76224E7</v>
      </c>
      <c r="H81" s="6">
        <f t="shared" si="1"/>
        <v>0.002912157894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42979.0</v>
      </c>
      <c r="B82" s="5">
        <v>227.759995</v>
      </c>
      <c r="C82" s="5">
        <v>230.899994</v>
      </c>
      <c r="D82" s="5">
        <v>224.979996</v>
      </c>
      <c r="E82" s="5">
        <v>230.759995</v>
      </c>
      <c r="F82" s="5">
        <v>218.604614</v>
      </c>
      <c r="G82" s="5">
        <v>3.33815E7</v>
      </c>
      <c r="H82" s="6">
        <f t="shared" si="1"/>
        <v>0.01522223013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43009.0</v>
      </c>
      <c r="B83" s="5">
        <v>231.0</v>
      </c>
      <c r="C83" s="5">
        <v>236.880005</v>
      </c>
      <c r="D83" s="5">
        <v>230.910004</v>
      </c>
      <c r="E83" s="5">
        <v>236.130005</v>
      </c>
      <c r="F83" s="5">
        <v>224.837509</v>
      </c>
      <c r="G83" s="5">
        <v>3.30498E7</v>
      </c>
      <c r="H83" s="6">
        <f t="shared" si="1"/>
        <v>0.0285121841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43040.0</v>
      </c>
      <c r="B84" s="5">
        <v>237.029999</v>
      </c>
      <c r="C84" s="5">
        <v>244.399994</v>
      </c>
      <c r="D84" s="5">
        <v>234.820007</v>
      </c>
      <c r="E84" s="5">
        <v>243.350006</v>
      </c>
      <c r="F84" s="5">
        <v>231.712204</v>
      </c>
      <c r="G84" s="5">
        <v>4.33113E7</v>
      </c>
      <c r="H84" s="6">
        <f t="shared" si="1"/>
        <v>0.03057628165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43070.0</v>
      </c>
      <c r="B85" s="5">
        <v>243.25</v>
      </c>
      <c r="C85" s="5">
        <v>248.009995</v>
      </c>
      <c r="D85" s="5">
        <v>239.520004</v>
      </c>
      <c r="E85" s="5">
        <v>245.289993</v>
      </c>
      <c r="F85" s="5">
        <v>233.559418</v>
      </c>
      <c r="G85" s="5">
        <v>4.41903E7</v>
      </c>
      <c r="H85" s="6">
        <f t="shared" si="1"/>
        <v>0.007972018599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43101.0</v>
      </c>
      <c r="B86" s="5">
        <v>246.149994</v>
      </c>
      <c r="C86" s="5">
        <v>263.369995</v>
      </c>
      <c r="D86" s="5">
        <v>245.740005</v>
      </c>
      <c r="E86" s="5">
        <v>258.98999</v>
      </c>
      <c r="F86" s="5">
        <v>247.791992</v>
      </c>
      <c r="G86" s="5">
        <v>6.35447E7</v>
      </c>
      <c r="H86" s="6">
        <f t="shared" si="1"/>
        <v>0.06093770109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43132.0</v>
      </c>
      <c r="B87" s="5">
        <v>258.290009</v>
      </c>
      <c r="C87" s="5">
        <v>260.119995</v>
      </c>
      <c r="D87" s="5">
        <v>232.419998</v>
      </c>
      <c r="E87" s="5">
        <v>249.339996</v>
      </c>
      <c r="F87" s="5">
        <v>238.559235</v>
      </c>
      <c r="G87" s="5">
        <v>8.86627E7</v>
      </c>
      <c r="H87" s="6">
        <f t="shared" si="1"/>
        <v>-0.03726011049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43160.0</v>
      </c>
      <c r="B88" s="5">
        <v>249.529999</v>
      </c>
      <c r="C88" s="5">
        <v>257.709991</v>
      </c>
      <c r="D88" s="5">
        <v>237.529999</v>
      </c>
      <c r="E88" s="5">
        <v>242.080002</v>
      </c>
      <c r="F88" s="5">
        <v>231.613144</v>
      </c>
      <c r="G88" s="5">
        <v>6.38735E7</v>
      </c>
      <c r="H88" s="6">
        <f t="shared" si="1"/>
        <v>-0.02911683968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">
        <v>43191.0</v>
      </c>
      <c r="B89" s="5">
        <v>241.190002</v>
      </c>
      <c r="C89" s="5">
        <v>249.220001</v>
      </c>
      <c r="D89" s="5">
        <v>233.919998</v>
      </c>
      <c r="E89" s="5">
        <v>242.919998</v>
      </c>
      <c r="F89" s="5">
        <v>233.479858</v>
      </c>
      <c r="G89" s="5">
        <v>5.73194E7</v>
      </c>
      <c r="H89" s="6">
        <f t="shared" si="1"/>
        <v>0.008059620312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">
        <v>43221.0</v>
      </c>
      <c r="B90" s="5">
        <v>242.449997</v>
      </c>
      <c r="C90" s="5">
        <v>251.940002</v>
      </c>
      <c r="D90" s="5">
        <v>237.919998</v>
      </c>
      <c r="E90" s="5">
        <v>248.789993</v>
      </c>
      <c r="F90" s="5">
        <v>239.121719</v>
      </c>
      <c r="G90" s="5">
        <v>4.39814E7</v>
      </c>
      <c r="H90" s="6">
        <f t="shared" si="1"/>
        <v>0.02416423005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">
        <v>43252.0</v>
      </c>
      <c r="B91" s="5">
        <v>250.229996</v>
      </c>
      <c r="C91" s="5">
        <v>256.769989</v>
      </c>
      <c r="D91" s="5">
        <v>246.630005</v>
      </c>
      <c r="E91" s="5">
        <v>249.509995</v>
      </c>
      <c r="F91" s="5">
        <v>239.813721</v>
      </c>
      <c r="G91" s="5">
        <v>5.46544E7</v>
      </c>
      <c r="H91" s="6">
        <f t="shared" si="1"/>
        <v>0.002893932023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">
        <v>43282.0</v>
      </c>
      <c r="B92" s="5">
        <v>247.559998</v>
      </c>
      <c r="C92" s="5">
        <v>261.25</v>
      </c>
      <c r="D92" s="5">
        <v>247.320007</v>
      </c>
      <c r="E92" s="5">
        <v>258.399994</v>
      </c>
      <c r="F92" s="5">
        <v>249.519852</v>
      </c>
      <c r="G92" s="5">
        <v>4.55746E7</v>
      </c>
      <c r="H92" s="6">
        <f t="shared" si="1"/>
        <v>0.04047362661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">
        <v>43313.0</v>
      </c>
      <c r="B93" s="5">
        <v>258.640015</v>
      </c>
      <c r="C93" s="5">
        <v>268.049988</v>
      </c>
      <c r="D93" s="5">
        <v>256.480011</v>
      </c>
      <c r="E93" s="5">
        <v>266.720001</v>
      </c>
      <c r="F93" s="5">
        <v>257.553925</v>
      </c>
      <c r="G93" s="5">
        <v>4.95557E7</v>
      </c>
      <c r="H93" s="6">
        <f t="shared" si="1"/>
        <v>0.03219813147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>
        <v>43344.0</v>
      </c>
      <c r="B94" s="5">
        <v>266.350006</v>
      </c>
      <c r="C94" s="5">
        <v>270.670013</v>
      </c>
      <c r="D94" s="5">
        <v>263.450012</v>
      </c>
      <c r="E94" s="5">
        <v>267.049988</v>
      </c>
      <c r="F94" s="5">
        <v>257.872589</v>
      </c>
      <c r="G94" s="5">
        <v>4.87323E7</v>
      </c>
      <c r="H94" s="6">
        <f t="shared" si="1"/>
        <v>0.001237270991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>
        <v>43374.0</v>
      </c>
      <c r="B95" s="5">
        <v>268.459991</v>
      </c>
      <c r="C95" s="5">
        <v>269.470001</v>
      </c>
      <c r="D95" s="5">
        <v>238.789993</v>
      </c>
      <c r="E95" s="5">
        <v>248.789993</v>
      </c>
      <c r="F95" s="5">
        <v>241.325638</v>
      </c>
      <c r="G95" s="5">
        <v>9.14399E7</v>
      </c>
      <c r="H95" s="6">
        <f t="shared" si="1"/>
        <v>-0.06416715737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>
        <v>43405.0</v>
      </c>
      <c r="B96" s="5">
        <v>249.630005</v>
      </c>
      <c r="C96" s="5">
        <v>258.440002</v>
      </c>
      <c r="D96" s="5">
        <v>241.729996</v>
      </c>
      <c r="E96" s="5">
        <v>253.479996</v>
      </c>
      <c r="F96" s="5">
        <v>245.874939</v>
      </c>
      <c r="G96" s="5">
        <v>6.11154E7</v>
      </c>
      <c r="H96" s="6">
        <f t="shared" si="1"/>
        <v>0.01885129586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>
        <v>43435.0</v>
      </c>
      <c r="B97" s="5">
        <v>257.649994</v>
      </c>
      <c r="C97" s="5">
        <v>257.73999</v>
      </c>
      <c r="D97" s="5">
        <v>214.830002</v>
      </c>
      <c r="E97" s="5">
        <v>229.809998</v>
      </c>
      <c r="F97" s="5">
        <v>222.9151</v>
      </c>
      <c r="G97" s="5">
        <v>1.285428E8</v>
      </c>
      <c r="H97" s="6">
        <f t="shared" si="1"/>
        <v>-0.09338015128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>
        <v>43466.0</v>
      </c>
      <c r="B98" s="5">
        <v>226.179993</v>
      </c>
      <c r="C98" s="5">
        <v>248.529999</v>
      </c>
      <c r="D98" s="5">
        <v>223.970001</v>
      </c>
      <c r="E98" s="5">
        <v>248.009995</v>
      </c>
      <c r="F98" s="5">
        <v>241.871445</v>
      </c>
      <c r="G98" s="5">
        <v>8.12477E7</v>
      </c>
      <c r="H98" s="6">
        <f t="shared" si="1"/>
        <v>0.085038407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>
        <v>43497.0</v>
      </c>
      <c r="B99" s="5">
        <v>248.309998</v>
      </c>
      <c r="C99" s="5">
        <v>258.609985</v>
      </c>
      <c r="D99" s="5">
        <v>246.199997</v>
      </c>
      <c r="E99" s="5">
        <v>256.070007</v>
      </c>
      <c r="F99" s="5">
        <v>249.731995</v>
      </c>
      <c r="G99" s="5">
        <v>5.7656E7</v>
      </c>
      <c r="H99" s="6">
        <f t="shared" si="1"/>
        <v>0.03249887559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>
        <v>43525.0</v>
      </c>
      <c r="B100" s="5">
        <v>257.809998</v>
      </c>
      <c r="C100" s="5">
        <v>262.589996</v>
      </c>
      <c r="D100" s="5">
        <v>250.339996</v>
      </c>
      <c r="E100" s="5">
        <v>259.540009</v>
      </c>
      <c r="F100" s="5">
        <v>253.116058</v>
      </c>
      <c r="G100" s="5">
        <v>6.29706E7</v>
      </c>
      <c r="H100" s="6">
        <f t="shared" si="1"/>
        <v>0.01355077871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">
        <v>43556.0</v>
      </c>
      <c r="B101" s="5">
        <v>261.459991</v>
      </c>
      <c r="C101" s="5">
        <v>270.410004</v>
      </c>
      <c r="D101" s="5">
        <v>261.190002</v>
      </c>
      <c r="E101" s="5">
        <v>270.01001</v>
      </c>
      <c r="F101" s="5">
        <v>264.809235</v>
      </c>
      <c r="G101" s="5">
        <v>4.13514E7</v>
      </c>
      <c r="H101" s="6">
        <f t="shared" si="1"/>
        <v>0.04619689913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">
        <v>43586.0</v>
      </c>
      <c r="B102" s="5">
        <v>270.679993</v>
      </c>
      <c r="C102" s="5">
        <v>270.869995</v>
      </c>
      <c r="D102" s="5">
        <v>252.770004</v>
      </c>
      <c r="E102" s="5">
        <v>252.869995</v>
      </c>
      <c r="F102" s="5">
        <v>247.999374</v>
      </c>
      <c r="G102" s="5">
        <v>7.2318E7</v>
      </c>
      <c r="H102" s="6">
        <f t="shared" si="1"/>
        <v>-0.06347913433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">
        <v>43617.0</v>
      </c>
      <c r="B103" s="5">
        <v>252.830002</v>
      </c>
      <c r="C103" s="5">
        <v>272.790009</v>
      </c>
      <c r="D103" s="5">
        <v>250.770004</v>
      </c>
      <c r="E103" s="5">
        <v>269.149994</v>
      </c>
      <c r="F103" s="5">
        <v>263.96579</v>
      </c>
      <c r="G103" s="5">
        <v>4.86865E7</v>
      </c>
      <c r="H103" s="6">
        <f t="shared" si="1"/>
        <v>0.06438087219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">
        <v>43647.0</v>
      </c>
      <c r="B104" s="5">
        <v>272.459991</v>
      </c>
      <c r="C104" s="5">
        <v>277.549988</v>
      </c>
      <c r="D104" s="5">
        <v>270.299988</v>
      </c>
      <c r="E104" s="5">
        <v>273.079987</v>
      </c>
      <c r="F104" s="5">
        <v>269.211731</v>
      </c>
      <c r="G104" s="5">
        <v>5.54904E7</v>
      </c>
      <c r="H104" s="6">
        <f t="shared" si="1"/>
        <v>0.01987356392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">
        <v>43678.0</v>
      </c>
      <c r="B105" s="5">
        <v>273.279999</v>
      </c>
      <c r="C105" s="5">
        <v>276.279999</v>
      </c>
      <c r="D105" s="5">
        <v>258.700012</v>
      </c>
      <c r="E105" s="5">
        <v>268.600006</v>
      </c>
      <c r="F105" s="5">
        <v>264.795227</v>
      </c>
      <c r="G105" s="5">
        <v>7.61014E7</v>
      </c>
      <c r="H105" s="6">
        <f t="shared" si="1"/>
        <v>-0.01640531779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">
        <v>43709.0</v>
      </c>
      <c r="B106" s="5">
        <v>266.829987</v>
      </c>
      <c r="C106" s="5">
        <v>277.980011</v>
      </c>
      <c r="D106" s="5">
        <v>265.679993</v>
      </c>
      <c r="E106" s="5">
        <v>272.600006</v>
      </c>
      <c r="F106" s="5">
        <v>268.738556</v>
      </c>
      <c r="G106" s="5">
        <v>4.58942E7</v>
      </c>
      <c r="H106" s="6">
        <f t="shared" si="1"/>
        <v>0.01489199426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">
        <v>43739.0</v>
      </c>
      <c r="B107" s="5">
        <v>273.440002</v>
      </c>
      <c r="C107" s="5">
        <v>279.690002</v>
      </c>
      <c r="D107" s="5">
        <v>261.589996</v>
      </c>
      <c r="E107" s="5">
        <v>278.549988</v>
      </c>
      <c r="F107" s="5">
        <v>275.911346</v>
      </c>
      <c r="G107" s="5">
        <v>5.28765E7</v>
      </c>
      <c r="H107" s="6">
        <f t="shared" si="1"/>
        <v>0.02669058771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">
        <v>43770.0</v>
      </c>
      <c r="B108" s="5">
        <v>280.049988</v>
      </c>
      <c r="C108" s="5">
        <v>289.779999</v>
      </c>
      <c r="D108" s="5">
        <v>279.910004</v>
      </c>
      <c r="E108" s="5">
        <v>288.649994</v>
      </c>
      <c r="F108" s="5">
        <v>285.915649</v>
      </c>
      <c r="G108" s="5">
        <v>4.36866E7</v>
      </c>
      <c r="H108" s="6">
        <f t="shared" si="1"/>
        <v>0.03625912144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">
        <v>43800.0</v>
      </c>
      <c r="B109" s="5">
        <v>289.029999</v>
      </c>
      <c r="C109" s="5">
        <v>297.51001</v>
      </c>
      <c r="D109" s="5">
        <v>282.100006</v>
      </c>
      <c r="E109" s="5">
        <v>295.799988</v>
      </c>
      <c r="F109" s="5">
        <v>292.997925</v>
      </c>
      <c r="G109" s="5">
        <v>5.64973E7</v>
      </c>
      <c r="H109" s="6">
        <f t="shared" si="1"/>
        <v>0.02477050845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H310" s="8"/>
    </row>
    <row r="311" ht="15.75" customHeight="1">
      <c r="H311" s="8"/>
    </row>
    <row r="312" ht="15.75" customHeight="1">
      <c r="H312" s="8"/>
    </row>
    <row r="313" ht="15.75" customHeight="1">
      <c r="H313" s="8"/>
    </row>
    <row r="314" ht="15.75" customHeight="1">
      <c r="H314" s="8"/>
    </row>
    <row r="315" ht="15.75" customHeight="1">
      <c r="H315" s="8"/>
    </row>
    <row r="316" ht="15.75" customHeight="1">
      <c r="H316" s="8"/>
    </row>
    <row r="317" ht="15.75" customHeight="1">
      <c r="H317" s="8"/>
    </row>
    <row r="318" ht="15.75" customHeight="1">
      <c r="H318" s="8"/>
    </row>
    <row r="319" ht="15.75" customHeight="1">
      <c r="H319" s="8"/>
    </row>
    <row r="320" ht="15.75" customHeight="1">
      <c r="H320" s="8"/>
    </row>
    <row r="321" ht="15.75" customHeight="1">
      <c r="H321" s="8"/>
    </row>
    <row r="322" ht="15.75" customHeight="1">
      <c r="H322" s="8"/>
    </row>
    <row r="323" ht="15.75" customHeight="1">
      <c r="H323" s="8"/>
    </row>
    <row r="324" ht="15.75" customHeight="1">
      <c r="H324" s="8"/>
    </row>
    <row r="325" ht="15.75" customHeight="1">
      <c r="H325" s="8"/>
    </row>
    <row r="326" ht="15.75" customHeight="1">
      <c r="H326" s="8"/>
    </row>
    <row r="327" ht="15.75" customHeight="1">
      <c r="H327" s="8"/>
    </row>
    <row r="328" ht="15.75" customHeight="1">
      <c r="H328" s="8"/>
    </row>
    <row r="329" ht="15.75" customHeight="1">
      <c r="H329" s="8"/>
    </row>
    <row r="330" ht="15.75" customHeight="1">
      <c r="H330" s="8"/>
    </row>
    <row r="331" ht="15.75" customHeight="1">
      <c r="H331" s="8"/>
    </row>
    <row r="332" ht="15.75" customHeight="1">
      <c r="H332" s="8"/>
    </row>
    <row r="333" ht="15.75" customHeight="1">
      <c r="H333" s="8"/>
    </row>
    <row r="334" ht="15.75" customHeight="1">
      <c r="H334" s="8"/>
    </row>
    <row r="335" ht="15.75" customHeight="1">
      <c r="H335" s="8"/>
    </row>
    <row r="336" ht="15.75" customHeight="1">
      <c r="H336" s="8"/>
    </row>
    <row r="337" ht="15.75" customHeight="1">
      <c r="H337" s="8"/>
    </row>
    <row r="338" ht="15.75" customHeight="1">
      <c r="H338" s="8"/>
    </row>
    <row r="339" ht="15.75" customHeight="1">
      <c r="H339" s="8"/>
    </row>
    <row r="340" ht="15.75" customHeight="1">
      <c r="H340" s="8"/>
    </row>
    <row r="341" ht="15.75" customHeight="1">
      <c r="H341" s="8"/>
    </row>
    <row r="342" ht="15.75" customHeight="1">
      <c r="H342" s="8"/>
    </row>
    <row r="343" ht="15.75" customHeight="1">
      <c r="H343" s="8"/>
    </row>
    <row r="344" ht="15.75" customHeight="1">
      <c r="H344" s="8"/>
    </row>
    <row r="345" ht="15.75" customHeight="1">
      <c r="H345" s="8"/>
    </row>
    <row r="346" ht="15.75" customHeight="1">
      <c r="H346" s="8"/>
    </row>
    <row r="347" ht="15.75" customHeight="1">
      <c r="H347" s="8"/>
    </row>
    <row r="348" ht="15.75" customHeight="1">
      <c r="H348" s="8"/>
    </row>
    <row r="349" ht="15.75" customHeight="1">
      <c r="H349" s="8"/>
    </row>
    <row r="350" ht="15.75" customHeight="1">
      <c r="H350" s="8"/>
    </row>
    <row r="351" ht="15.75" customHeight="1">
      <c r="H351" s="8"/>
    </row>
    <row r="352" ht="15.75" customHeight="1">
      <c r="H352" s="8"/>
    </row>
    <row r="353" ht="15.75" customHeight="1">
      <c r="H353" s="8"/>
    </row>
    <row r="354" ht="15.75" customHeight="1">
      <c r="H354" s="8"/>
    </row>
    <row r="355" ht="15.75" customHeight="1">
      <c r="H355" s="8"/>
    </row>
    <row r="356" ht="15.75" customHeight="1">
      <c r="H356" s="8"/>
    </row>
    <row r="357" ht="15.75" customHeight="1">
      <c r="H357" s="8"/>
    </row>
    <row r="358" ht="15.75" customHeight="1">
      <c r="H358" s="8"/>
    </row>
    <row r="359" ht="15.75" customHeight="1">
      <c r="H359" s="8"/>
    </row>
    <row r="360" ht="15.75" customHeight="1">
      <c r="H360" s="8"/>
    </row>
    <row r="361" ht="15.75" customHeight="1">
      <c r="H361" s="8"/>
    </row>
    <row r="362" ht="15.75" customHeight="1">
      <c r="H362" s="8"/>
    </row>
    <row r="363" ht="15.75" customHeight="1">
      <c r="H363" s="8"/>
    </row>
    <row r="364" ht="15.75" customHeight="1">
      <c r="H364" s="8"/>
    </row>
    <row r="365" ht="15.75" customHeight="1">
      <c r="H365" s="8"/>
    </row>
    <row r="366" ht="15.75" customHeight="1">
      <c r="H366" s="8"/>
    </row>
    <row r="367" ht="15.75" customHeight="1">
      <c r="H367" s="8"/>
    </row>
    <row r="368" ht="15.75" customHeight="1">
      <c r="H368" s="8"/>
    </row>
    <row r="369" ht="15.75" customHeight="1">
      <c r="H369" s="8"/>
    </row>
    <row r="370" ht="15.75" customHeight="1">
      <c r="H370" s="8"/>
    </row>
    <row r="371" ht="15.75" customHeight="1">
      <c r="H371" s="8"/>
    </row>
    <row r="372" ht="15.75" customHeight="1">
      <c r="H372" s="8"/>
    </row>
    <row r="373" ht="15.75" customHeight="1">
      <c r="H373" s="8"/>
    </row>
    <row r="374" ht="15.75" customHeight="1">
      <c r="H374" s="8"/>
    </row>
    <row r="375" ht="15.75" customHeight="1">
      <c r="H375" s="8"/>
    </row>
    <row r="376" ht="15.75" customHeight="1">
      <c r="H376" s="8"/>
    </row>
    <row r="377" ht="15.75" customHeight="1">
      <c r="H377" s="8"/>
    </row>
    <row r="378" ht="15.75" customHeight="1">
      <c r="H378" s="8"/>
    </row>
    <row r="379" ht="15.75" customHeight="1">
      <c r="H379" s="8"/>
    </row>
    <row r="380" ht="15.75" customHeight="1">
      <c r="H380" s="8"/>
    </row>
    <row r="381" ht="15.75" customHeight="1">
      <c r="H381" s="8"/>
    </row>
    <row r="382" ht="15.75" customHeight="1">
      <c r="H382" s="8"/>
    </row>
    <row r="383" ht="15.75" customHeight="1">
      <c r="H383" s="8"/>
    </row>
    <row r="384" ht="15.75" customHeight="1">
      <c r="H384" s="8"/>
    </row>
    <row r="385" ht="15.75" customHeight="1">
      <c r="H385" s="8"/>
    </row>
    <row r="386" ht="15.75" customHeight="1">
      <c r="H386" s="8"/>
    </row>
    <row r="387" ht="15.75" customHeight="1">
      <c r="H387" s="8"/>
    </row>
    <row r="388" ht="15.75" customHeight="1">
      <c r="H388" s="8"/>
    </row>
    <row r="389" ht="15.75" customHeight="1">
      <c r="H389" s="8"/>
    </row>
    <row r="390" ht="15.75" customHeight="1">
      <c r="H390" s="8"/>
    </row>
    <row r="391" ht="15.75" customHeight="1">
      <c r="H391" s="8"/>
    </row>
    <row r="392" ht="15.75" customHeight="1">
      <c r="H392" s="8"/>
    </row>
    <row r="393" ht="15.75" customHeight="1">
      <c r="H393" s="8"/>
    </row>
    <row r="394" ht="15.75" customHeight="1">
      <c r="H394" s="8"/>
    </row>
    <row r="395" ht="15.75" customHeight="1">
      <c r="H395" s="8"/>
    </row>
    <row r="396" ht="15.75" customHeight="1">
      <c r="H396" s="8"/>
    </row>
    <row r="397" ht="15.75" customHeight="1">
      <c r="H397" s="8"/>
    </row>
    <row r="398" ht="15.75" customHeight="1">
      <c r="H398" s="8"/>
    </row>
    <row r="399" ht="15.75" customHeight="1">
      <c r="H399" s="8"/>
    </row>
    <row r="400" ht="15.75" customHeight="1">
      <c r="H400" s="8"/>
    </row>
    <row r="401" ht="15.75" customHeight="1">
      <c r="H401" s="8"/>
    </row>
    <row r="402" ht="15.75" customHeight="1">
      <c r="H402" s="8"/>
    </row>
    <row r="403" ht="15.75" customHeight="1">
      <c r="H403" s="8"/>
    </row>
    <row r="404" ht="15.75" customHeight="1">
      <c r="H404" s="8"/>
    </row>
    <row r="405" ht="15.75" customHeight="1">
      <c r="H405" s="8"/>
    </row>
    <row r="406" ht="15.75" customHeight="1">
      <c r="H406" s="8"/>
    </row>
    <row r="407" ht="15.75" customHeight="1">
      <c r="H407" s="8"/>
    </row>
    <row r="408" ht="15.75" customHeight="1">
      <c r="H408" s="8"/>
    </row>
    <row r="409" ht="15.75" customHeight="1">
      <c r="H409" s="8"/>
    </row>
    <row r="410" ht="15.75" customHeight="1">
      <c r="H410" s="8"/>
    </row>
    <row r="411" ht="15.75" customHeight="1">
      <c r="H411" s="8"/>
    </row>
    <row r="412" ht="15.75" customHeight="1">
      <c r="H412" s="8"/>
    </row>
    <row r="413" ht="15.75" customHeight="1">
      <c r="H413" s="8"/>
    </row>
    <row r="414" ht="15.75" customHeight="1">
      <c r="H414" s="8"/>
    </row>
    <row r="415" ht="15.75" customHeight="1">
      <c r="H415" s="8"/>
    </row>
    <row r="416" ht="15.75" customHeight="1">
      <c r="H416" s="8"/>
    </row>
    <row r="417" ht="15.75" customHeight="1">
      <c r="H417" s="8"/>
    </row>
    <row r="418" ht="15.75" customHeight="1">
      <c r="H418" s="8"/>
    </row>
    <row r="419" ht="15.75" customHeight="1">
      <c r="H419" s="8"/>
    </row>
    <row r="420" ht="15.75" customHeight="1">
      <c r="H420" s="8"/>
    </row>
    <row r="421" ht="15.75" customHeight="1">
      <c r="H421" s="8"/>
    </row>
    <row r="422" ht="15.75" customHeight="1">
      <c r="H422" s="8"/>
    </row>
    <row r="423" ht="15.75" customHeight="1">
      <c r="H423" s="8"/>
    </row>
    <row r="424" ht="15.75" customHeight="1">
      <c r="H424" s="8"/>
    </row>
    <row r="425" ht="15.75" customHeight="1">
      <c r="H425" s="8"/>
    </row>
    <row r="426" ht="15.75" customHeight="1">
      <c r="H426" s="8"/>
    </row>
    <row r="427" ht="15.75" customHeight="1">
      <c r="H427" s="8"/>
    </row>
    <row r="428" ht="15.75" customHeight="1">
      <c r="H428" s="8"/>
    </row>
    <row r="429" ht="15.75" customHeight="1">
      <c r="H429" s="8"/>
    </row>
    <row r="430" ht="15.75" customHeight="1">
      <c r="H430" s="8"/>
    </row>
    <row r="431" ht="15.75" customHeight="1">
      <c r="H431" s="8"/>
    </row>
    <row r="432" ht="15.75" customHeight="1">
      <c r="H432" s="8"/>
    </row>
    <row r="433" ht="15.75" customHeight="1">
      <c r="H433" s="8"/>
    </row>
    <row r="434" ht="15.75" customHeight="1">
      <c r="H434" s="8"/>
    </row>
    <row r="435" ht="15.75" customHeight="1">
      <c r="H435" s="8"/>
    </row>
    <row r="436" ht="15.75" customHeight="1">
      <c r="H436" s="8"/>
    </row>
    <row r="437" ht="15.75" customHeight="1">
      <c r="H437" s="8"/>
    </row>
    <row r="438" ht="15.75" customHeight="1">
      <c r="H438" s="8"/>
    </row>
    <row r="439" ht="15.75" customHeight="1">
      <c r="H439" s="8"/>
    </row>
    <row r="440" ht="15.75" customHeight="1">
      <c r="H440" s="8"/>
    </row>
    <row r="441" ht="15.75" customHeight="1">
      <c r="H441" s="8"/>
    </row>
    <row r="442" ht="15.75" customHeight="1">
      <c r="H442" s="8"/>
    </row>
    <row r="443" ht="15.75" customHeight="1">
      <c r="H443" s="8"/>
    </row>
    <row r="444" ht="15.75" customHeight="1">
      <c r="H444" s="8"/>
    </row>
    <row r="445" ht="15.75" customHeight="1">
      <c r="H445" s="8"/>
    </row>
    <row r="446" ht="15.75" customHeight="1">
      <c r="H446" s="8"/>
    </row>
    <row r="447" ht="15.75" customHeight="1">
      <c r="H447" s="8"/>
    </row>
    <row r="448" ht="15.75" customHeight="1">
      <c r="H448" s="8"/>
    </row>
    <row r="449" ht="15.75" customHeight="1">
      <c r="H449" s="8"/>
    </row>
    <row r="450" ht="15.75" customHeight="1">
      <c r="H450" s="8"/>
    </row>
    <row r="451" ht="15.75" customHeight="1">
      <c r="H451" s="8"/>
    </row>
    <row r="452" ht="15.75" customHeight="1">
      <c r="H452" s="8"/>
    </row>
    <row r="453" ht="15.75" customHeight="1">
      <c r="H453" s="8"/>
    </row>
    <row r="454" ht="15.75" customHeight="1">
      <c r="H454" s="8"/>
    </row>
    <row r="455" ht="15.75" customHeight="1">
      <c r="H455" s="8"/>
    </row>
    <row r="456" ht="15.75" customHeight="1">
      <c r="H456" s="8"/>
    </row>
    <row r="457" ht="15.75" customHeight="1">
      <c r="H457" s="8"/>
    </row>
    <row r="458" ht="15.75" customHeight="1">
      <c r="H458" s="8"/>
    </row>
    <row r="459" ht="15.75" customHeight="1">
      <c r="H459" s="8"/>
    </row>
    <row r="460" ht="15.75" customHeight="1">
      <c r="H460" s="8"/>
    </row>
    <row r="461" ht="15.75" customHeight="1">
      <c r="H461" s="8"/>
    </row>
    <row r="462" ht="15.75" customHeight="1">
      <c r="H462" s="8"/>
    </row>
    <row r="463" ht="15.75" customHeight="1">
      <c r="H463" s="8"/>
    </row>
    <row r="464" ht="15.75" customHeight="1">
      <c r="H464" s="8"/>
    </row>
    <row r="465" ht="15.75" customHeight="1">
      <c r="H465" s="8"/>
    </row>
    <row r="466" ht="15.75" customHeight="1">
      <c r="H466" s="8"/>
    </row>
    <row r="467" ht="15.75" customHeight="1">
      <c r="H467" s="8"/>
    </row>
    <row r="468" ht="15.75" customHeight="1">
      <c r="H468" s="8"/>
    </row>
    <row r="469" ht="15.75" customHeight="1">
      <c r="H469" s="8"/>
    </row>
    <row r="470" ht="15.75" customHeight="1">
      <c r="H470" s="8"/>
    </row>
    <row r="471" ht="15.75" customHeight="1">
      <c r="H471" s="8"/>
    </row>
    <row r="472" ht="15.75" customHeight="1">
      <c r="H472" s="8"/>
    </row>
    <row r="473" ht="15.75" customHeight="1">
      <c r="H473" s="8"/>
    </row>
    <row r="474" ht="15.75" customHeight="1">
      <c r="H474" s="8"/>
    </row>
    <row r="475" ht="15.75" customHeight="1">
      <c r="H475" s="8"/>
    </row>
    <row r="476" ht="15.75" customHeight="1">
      <c r="H476" s="8"/>
    </row>
    <row r="477" ht="15.75" customHeight="1">
      <c r="H477" s="8"/>
    </row>
    <row r="478" ht="15.75" customHeight="1">
      <c r="H478" s="8"/>
    </row>
    <row r="479" ht="15.75" customHeight="1">
      <c r="H479" s="8"/>
    </row>
    <row r="480" ht="15.75" customHeight="1">
      <c r="H480" s="8"/>
    </row>
    <row r="481" ht="15.75" customHeight="1">
      <c r="H481" s="8"/>
    </row>
    <row r="482" ht="15.75" customHeight="1">
      <c r="H482" s="8"/>
    </row>
    <row r="483" ht="15.75" customHeight="1">
      <c r="H483" s="8"/>
    </row>
    <row r="484" ht="15.75" customHeight="1">
      <c r="H484" s="8"/>
    </row>
    <row r="485" ht="15.75" customHeight="1">
      <c r="H485" s="8"/>
    </row>
    <row r="486" ht="15.75" customHeight="1">
      <c r="H486" s="8"/>
    </row>
    <row r="487" ht="15.75" customHeight="1">
      <c r="H487" s="8"/>
    </row>
    <row r="488" ht="15.75" customHeight="1">
      <c r="H488" s="8"/>
    </row>
    <row r="489" ht="15.75" customHeight="1">
      <c r="H489" s="8"/>
    </row>
    <row r="490" ht="15.75" customHeight="1">
      <c r="H490" s="8"/>
    </row>
    <row r="491" ht="15.75" customHeight="1">
      <c r="H491" s="8"/>
    </row>
    <row r="492" ht="15.75" customHeight="1">
      <c r="H492" s="8"/>
    </row>
    <row r="493" ht="15.75" customHeight="1">
      <c r="H493" s="8"/>
    </row>
    <row r="494" ht="15.75" customHeight="1">
      <c r="H494" s="8"/>
    </row>
    <row r="495" ht="15.75" customHeight="1">
      <c r="H495" s="8"/>
    </row>
    <row r="496" ht="15.75" customHeight="1">
      <c r="H496" s="8"/>
    </row>
    <row r="497" ht="15.75" customHeight="1">
      <c r="H497" s="8"/>
    </row>
    <row r="498" ht="15.75" customHeight="1">
      <c r="H498" s="8"/>
    </row>
    <row r="499" ht="15.75" customHeight="1">
      <c r="H499" s="8"/>
    </row>
    <row r="500" ht="15.75" customHeight="1">
      <c r="H500" s="8"/>
    </row>
    <row r="501" ht="15.75" customHeight="1">
      <c r="H501" s="8"/>
    </row>
    <row r="502" ht="15.75" customHeight="1">
      <c r="H502" s="8"/>
    </row>
    <row r="503" ht="15.75" customHeight="1">
      <c r="H503" s="8"/>
    </row>
    <row r="504" ht="15.75" customHeight="1">
      <c r="H504" s="8"/>
    </row>
    <row r="505" ht="15.75" customHeight="1">
      <c r="H505" s="8"/>
    </row>
    <row r="506" ht="15.75" customHeight="1">
      <c r="H506" s="8"/>
    </row>
    <row r="507" ht="15.75" customHeight="1">
      <c r="H507" s="8"/>
    </row>
    <row r="508" ht="15.75" customHeight="1">
      <c r="H508" s="8"/>
    </row>
    <row r="509" ht="15.75" customHeight="1">
      <c r="H509" s="8"/>
    </row>
    <row r="510" ht="15.75" customHeight="1">
      <c r="H510" s="8"/>
    </row>
    <row r="511" ht="15.75" customHeight="1">
      <c r="H511" s="8"/>
    </row>
    <row r="512" ht="15.75" customHeight="1">
      <c r="H512" s="8"/>
    </row>
    <row r="513" ht="15.75" customHeight="1">
      <c r="H513" s="8"/>
    </row>
    <row r="514" ht="15.75" customHeight="1">
      <c r="H514" s="8"/>
    </row>
    <row r="515" ht="15.75" customHeight="1">
      <c r="H515" s="8"/>
    </row>
    <row r="516" ht="15.75" customHeight="1">
      <c r="H516" s="8"/>
    </row>
    <row r="517" ht="15.75" customHeight="1">
      <c r="H517" s="8"/>
    </row>
    <row r="518" ht="15.75" customHeight="1">
      <c r="H518" s="8"/>
    </row>
    <row r="519" ht="15.75" customHeight="1">
      <c r="H519" s="8"/>
    </row>
    <row r="520" ht="15.75" customHeight="1">
      <c r="H520" s="8"/>
    </row>
    <row r="521" ht="15.75" customHeight="1">
      <c r="H521" s="8"/>
    </row>
    <row r="522" ht="15.75" customHeight="1">
      <c r="H522" s="8"/>
    </row>
    <row r="523" ht="15.75" customHeight="1">
      <c r="H523" s="8"/>
    </row>
    <row r="524" ht="15.75" customHeight="1">
      <c r="H524" s="8"/>
    </row>
    <row r="525" ht="15.75" customHeight="1">
      <c r="H525" s="8"/>
    </row>
    <row r="526" ht="15.75" customHeight="1">
      <c r="H526" s="8"/>
    </row>
    <row r="527" ht="15.75" customHeight="1">
      <c r="H527" s="8"/>
    </row>
    <row r="528" ht="15.75" customHeight="1">
      <c r="H528" s="8"/>
    </row>
    <row r="529" ht="15.75" customHeight="1">
      <c r="H529" s="8"/>
    </row>
    <row r="530" ht="15.75" customHeight="1">
      <c r="H530" s="8"/>
    </row>
    <row r="531" ht="15.75" customHeight="1">
      <c r="H531" s="8"/>
    </row>
    <row r="532" ht="15.75" customHeight="1">
      <c r="H532" s="8"/>
    </row>
    <row r="533" ht="15.75" customHeight="1">
      <c r="H533" s="8"/>
    </row>
    <row r="534" ht="15.75" customHeight="1">
      <c r="H534" s="8"/>
    </row>
    <row r="535" ht="15.75" customHeight="1">
      <c r="H535" s="8"/>
    </row>
    <row r="536" ht="15.75" customHeight="1">
      <c r="H536" s="8"/>
    </row>
    <row r="537" ht="15.75" customHeight="1">
      <c r="H537" s="8"/>
    </row>
    <row r="538" ht="15.75" customHeight="1">
      <c r="H538" s="8"/>
    </row>
    <row r="539" ht="15.75" customHeight="1">
      <c r="H539" s="8"/>
    </row>
    <row r="540" ht="15.75" customHeight="1">
      <c r="H540" s="8"/>
    </row>
    <row r="541" ht="15.75" customHeight="1">
      <c r="H541" s="8"/>
    </row>
    <row r="542" ht="15.75" customHeight="1">
      <c r="H542" s="8"/>
    </row>
    <row r="543" ht="15.75" customHeight="1">
      <c r="H543" s="8"/>
    </row>
    <row r="544" ht="15.75" customHeight="1">
      <c r="H544" s="8"/>
    </row>
    <row r="545" ht="15.75" customHeight="1">
      <c r="H545" s="8"/>
    </row>
    <row r="546" ht="15.75" customHeight="1">
      <c r="H546" s="8"/>
    </row>
    <row r="547" ht="15.75" customHeight="1">
      <c r="H547" s="8"/>
    </row>
    <row r="548" ht="15.75" customHeight="1">
      <c r="H548" s="8"/>
    </row>
    <row r="549" ht="15.75" customHeight="1">
      <c r="H549" s="8"/>
    </row>
    <row r="550" ht="15.75" customHeight="1">
      <c r="H550" s="8"/>
    </row>
    <row r="551" ht="15.75" customHeight="1">
      <c r="H551" s="8"/>
    </row>
    <row r="552" ht="15.75" customHeight="1">
      <c r="H552" s="8"/>
    </row>
    <row r="553" ht="15.75" customHeight="1">
      <c r="H553" s="8"/>
    </row>
    <row r="554" ht="15.75" customHeight="1">
      <c r="H554" s="8"/>
    </row>
    <row r="555" ht="15.75" customHeight="1">
      <c r="H555" s="8"/>
    </row>
    <row r="556" ht="15.75" customHeight="1">
      <c r="H556" s="8"/>
    </row>
    <row r="557" ht="15.75" customHeight="1">
      <c r="H557" s="8"/>
    </row>
    <row r="558" ht="15.75" customHeight="1">
      <c r="H558" s="8"/>
    </row>
    <row r="559" ht="15.75" customHeight="1">
      <c r="H559" s="8"/>
    </row>
    <row r="560" ht="15.75" customHeight="1">
      <c r="H560" s="8"/>
    </row>
    <row r="561" ht="15.75" customHeight="1">
      <c r="H561" s="8"/>
    </row>
    <row r="562" ht="15.75" customHeight="1">
      <c r="H562" s="8"/>
    </row>
    <row r="563" ht="15.75" customHeight="1">
      <c r="H563" s="8"/>
    </row>
    <row r="564" ht="15.75" customHeight="1">
      <c r="H564" s="8"/>
    </row>
    <row r="565" ht="15.75" customHeight="1">
      <c r="H565" s="8"/>
    </row>
    <row r="566" ht="15.75" customHeight="1">
      <c r="H566" s="8"/>
    </row>
    <row r="567" ht="15.75" customHeight="1">
      <c r="H567" s="8"/>
    </row>
    <row r="568" ht="15.75" customHeight="1">
      <c r="H568" s="8"/>
    </row>
    <row r="569" ht="15.75" customHeight="1">
      <c r="H569" s="8"/>
    </row>
    <row r="570" ht="15.75" customHeight="1">
      <c r="H570" s="8"/>
    </row>
    <row r="571" ht="15.75" customHeight="1">
      <c r="H571" s="8"/>
    </row>
    <row r="572" ht="15.75" customHeight="1">
      <c r="H572" s="8"/>
    </row>
    <row r="573" ht="15.75" customHeight="1">
      <c r="H573" s="8"/>
    </row>
    <row r="574" ht="15.75" customHeight="1">
      <c r="H574" s="8"/>
    </row>
    <row r="575" ht="15.75" customHeight="1">
      <c r="H575" s="8"/>
    </row>
    <row r="576" ht="15.75" customHeight="1">
      <c r="H576" s="8"/>
    </row>
    <row r="577" ht="15.75" customHeight="1">
      <c r="H577" s="8"/>
    </row>
    <row r="578" ht="15.75" customHeight="1">
      <c r="H578" s="8"/>
    </row>
    <row r="579" ht="15.75" customHeight="1">
      <c r="H579" s="8"/>
    </row>
    <row r="580" ht="15.75" customHeight="1">
      <c r="H580" s="8"/>
    </row>
    <row r="581" ht="15.75" customHeight="1">
      <c r="H581" s="8"/>
    </row>
    <row r="582" ht="15.75" customHeight="1">
      <c r="H582" s="8"/>
    </row>
    <row r="583" ht="15.75" customHeight="1">
      <c r="H583" s="8"/>
    </row>
    <row r="584" ht="15.75" customHeight="1">
      <c r="H584" s="8"/>
    </row>
    <row r="585" ht="15.75" customHeight="1">
      <c r="H585" s="8"/>
    </row>
    <row r="586" ht="15.75" customHeight="1">
      <c r="H586" s="8"/>
    </row>
    <row r="587" ht="15.75" customHeight="1">
      <c r="H587" s="8"/>
    </row>
    <row r="588" ht="15.75" customHeight="1">
      <c r="H588" s="8"/>
    </row>
    <row r="589" ht="15.75" customHeight="1">
      <c r="H589" s="8"/>
    </row>
    <row r="590" ht="15.75" customHeight="1">
      <c r="H590" s="8"/>
    </row>
    <row r="591" ht="15.75" customHeight="1">
      <c r="H591" s="8"/>
    </row>
    <row r="592" ht="15.75" customHeight="1">
      <c r="H592" s="8"/>
    </row>
    <row r="593" ht="15.75" customHeight="1">
      <c r="H593" s="8"/>
    </row>
    <row r="594" ht="15.75" customHeight="1">
      <c r="H594" s="8"/>
    </row>
    <row r="595" ht="15.75" customHeight="1">
      <c r="H595" s="8"/>
    </row>
    <row r="596" ht="15.75" customHeight="1">
      <c r="H596" s="8"/>
    </row>
    <row r="597" ht="15.75" customHeight="1">
      <c r="H597" s="8"/>
    </row>
    <row r="598" ht="15.75" customHeight="1">
      <c r="H598" s="8"/>
    </row>
    <row r="599" ht="15.75" customHeight="1">
      <c r="H599" s="8"/>
    </row>
    <row r="600" ht="15.75" customHeight="1">
      <c r="H600" s="8"/>
    </row>
    <row r="601" ht="15.75" customHeight="1">
      <c r="H601" s="8"/>
    </row>
    <row r="602" ht="15.75" customHeight="1">
      <c r="H602" s="8"/>
    </row>
    <row r="603" ht="15.75" customHeight="1">
      <c r="H603" s="8"/>
    </row>
    <row r="604" ht="15.75" customHeight="1">
      <c r="H604" s="8"/>
    </row>
    <row r="605" ht="15.75" customHeight="1">
      <c r="H605" s="8"/>
    </row>
    <row r="606" ht="15.75" customHeight="1">
      <c r="H606" s="8"/>
    </row>
    <row r="607" ht="15.75" customHeight="1">
      <c r="H607" s="8"/>
    </row>
    <row r="608" ht="15.75" customHeight="1">
      <c r="H608" s="8"/>
    </row>
    <row r="609" ht="15.75" customHeight="1">
      <c r="H609" s="8"/>
    </row>
    <row r="610" ht="15.75" customHeight="1">
      <c r="H610" s="8"/>
    </row>
    <row r="611" ht="15.75" customHeight="1">
      <c r="H611" s="8"/>
    </row>
    <row r="612" ht="15.75" customHeight="1">
      <c r="H612" s="8"/>
    </row>
    <row r="613" ht="15.75" customHeight="1">
      <c r="H613" s="8"/>
    </row>
    <row r="614" ht="15.75" customHeight="1">
      <c r="H614" s="8"/>
    </row>
    <row r="615" ht="15.75" customHeight="1">
      <c r="H615" s="8"/>
    </row>
    <row r="616" ht="15.75" customHeight="1">
      <c r="H616" s="8"/>
    </row>
    <row r="617" ht="15.75" customHeight="1">
      <c r="H617" s="8"/>
    </row>
    <row r="618" ht="15.75" customHeight="1">
      <c r="H618" s="8"/>
    </row>
    <row r="619" ht="15.75" customHeight="1">
      <c r="H619" s="8"/>
    </row>
    <row r="620" ht="15.75" customHeight="1">
      <c r="H620" s="8"/>
    </row>
    <row r="621" ht="15.75" customHeight="1">
      <c r="H621" s="8"/>
    </row>
    <row r="622" ht="15.75" customHeight="1">
      <c r="H622" s="8"/>
    </row>
    <row r="623" ht="15.75" customHeight="1">
      <c r="H623" s="8"/>
    </row>
    <row r="624" ht="15.75" customHeight="1">
      <c r="H624" s="8"/>
    </row>
    <row r="625" ht="15.75" customHeight="1">
      <c r="H625" s="8"/>
    </row>
    <row r="626" ht="15.75" customHeight="1">
      <c r="H626" s="8"/>
    </row>
    <row r="627" ht="15.75" customHeight="1">
      <c r="H627" s="8"/>
    </row>
    <row r="628" ht="15.75" customHeight="1">
      <c r="H628" s="8"/>
    </row>
    <row r="629" ht="15.75" customHeight="1">
      <c r="H629" s="8"/>
    </row>
    <row r="630" ht="15.75" customHeight="1">
      <c r="H630" s="8"/>
    </row>
    <row r="631" ht="15.75" customHeight="1">
      <c r="H631" s="8"/>
    </row>
    <row r="632" ht="15.75" customHeight="1">
      <c r="H632" s="8"/>
    </row>
    <row r="633" ht="15.75" customHeight="1">
      <c r="H633" s="8"/>
    </row>
    <row r="634" ht="15.75" customHeight="1">
      <c r="H634" s="8"/>
    </row>
    <row r="635" ht="15.75" customHeight="1">
      <c r="H635" s="8"/>
    </row>
    <row r="636" ht="15.75" customHeight="1">
      <c r="H636" s="8"/>
    </row>
    <row r="637" ht="15.75" customHeight="1">
      <c r="H637" s="8"/>
    </row>
    <row r="638" ht="15.75" customHeight="1">
      <c r="H638" s="8"/>
    </row>
    <row r="639" ht="15.75" customHeight="1">
      <c r="H639" s="8"/>
    </row>
    <row r="640" ht="15.75" customHeight="1">
      <c r="H640" s="8"/>
    </row>
    <row r="641" ht="15.75" customHeight="1">
      <c r="H641" s="8"/>
    </row>
    <row r="642" ht="15.75" customHeight="1">
      <c r="H642" s="8"/>
    </row>
    <row r="643" ht="15.75" customHeight="1">
      <c r="H643" s="8"/>
    </row>
    <row r="644" ht="15.75" customHeight="1">
      <c r="H644" s="8"/>
    </row>
    <row r="645" ht="15.75" customHeight="1">
      <c r="H645" s="8"/>
    </row>
    <row r="646" ht="15.75" customHeight="1">
      <c r="H646" s="8"/>
    </row>
    <row r="647" ht="15.75" customHeight="1">
      <c r="H647" s="8"/>
    </row>
    <row r="648" ht="15.75" customHeight="1">
      <c r="H648" s="8"/>
    </row>
    <row r="649" ht="15.75" customHeight="1">
      <c r="H649" s="8"/>
    </row>
    <row r="650" ht="15.75" customHeight="1">
      <c r="H650" s="8"/>
    </row>
    <row r="651" ht="15.75" customHeight="1">
      <c r="H651" s="8"/>
    </row>
    <row r="652" ht="15.75" customHeight="1">
      <c r="H652" s="8"/>
    </row>
    <row r="653" ht="15.75" customHeight="1">
      <c r="H653" s="8"/>
    </row>
    <row r="654" ht="15.75" customHeight="1">
      <c r="H654" s="8"/>
    </row>
    <row r="655" ht="15.75" customHeight="1">
      <c r="H655" s="8"/>
    </row>
    <row r="656" ht="15.75" customHeight="1">
      <c r="H656" s="8"/>
    </row>
    <row r="657" ht="15.75" customHeight="1">
      <c r="H657" s="8"/>
    </row>
    <row r="658" ht="15.75" customHeight="1">
      <c r="H658" s="8"/>
    </row>
    <row r="659" ht="15.75" customHeight="1">
      <c r="H659" s="8"/>
    </row>
    <row r="660" ht="15.75" customHeight="1">
      <c r="H660" s="8"/>
    </row>
    <row r="661" ht="15.75" customHeight="1">
      <c r="H661" s="8"/>
    </row>
    <row r="662" ht="15.75" customHeight="1">
      <c r="H662" s="8"/>
    </row>
    <row r="663" ht="15.75" customHeight="1">
      <c r="H663" s="8"/>
    </row>
    <row r="664" ht="15.75" customHeight="1">
      <c r="H664" s="8"/>
    </row>
    <row r="665" ht="15.75" customHeight="1">
      <c r="H665" s="8"/>
    </row>
    <row r="666" ht="15.75" customHeight="1">
      <c r="H666" s="8"/>
    </row>
    <row r="667" ht="15.75" customHeight="1">
      <c r="H667" s="8"/>
    </row>
    <row r="668" ht="15.75" customHeight="1">
      <c r="H668" s="8"/>
    </row>
    <row r="669" ht="15.75" customHeight="1">
      <c r="H669" s="8"/>
    </row>
    <row r="670" ht="15.75" customHeight="1">
      <c r="H670" s="8"/>
    </row>
    <row r="671" ht="15.75" customHeight="1">
      <c r="H671" s="8"/>
    </row>
    <row r="672" ht="15.75" customHeight="1">
      <c r="H672" s="8"/>
    </row>
    <row r="673" ht="15.75" customHeight="1">
      <c r="H673" s="8"/>
    </row>
    <row r="674" ht="15.75" customHeight="1">
      <c r="H674" s="8"/>
    </row>
    <row r="675" ht="15.75" customHeight="1">
      <c r="H675" s="8"/>
    </row>
    <row r="676" ht="15.75" customHeight="1">
      <c r="H676" s="8"/>
    </row>
    <row r="677" ht="15.75" customHeight="1">
      <c r="H677" s="8"/>
    </row>
    <row r="678" ht="15.75" customHeight="1">
      <c r="H678" s="8"/>
    </row>
    <row r="679" ht="15.75" customHeight="1">
      <c r="H679" s="8"/>
    </row>
    <row r="680" ht="15.75" customHeight="1">
      <c r="H680" s="8"/>
    </row>
    <row r="681" ht="15.75" customHeight="1">
      <c r="H681" s="8"/>
    </row>
    <row r="682" ht="15.75" customHeight="1">
      <c r="H682" s="8"/>
    </row>
    <row r="683" ht="15.75" customHeight="1">
      <c r="H683" s="8"/>
    </row>
    <row r="684" ht="15.75" customHeight="1">
      <c r="H684" s="8"/>
    </row>
    <row r="685" ht="15.75" customHeight="1">
      <c r="H685" s="8"/>
    </row>
    <row r="686" ht="15.75" customHeight="1">
      <c r="H686" s="8"/>
    </row>
    <row r="687" ht="15.75" customHeight="1">
      <c r="H687" s="8"/>
    </row>
    <row r="688" ht="15.75" customHeight="1">
      <c r="H688" s="8"/>
    </row>
    <row r="689" ht="15.75" customHeight="1">
      <c r="H689" s="8"/>
    </row>
    <row r="690" ht="15.75" customHeight="1">
      <c r="H690" s="8"/>
    </row>
    <row r="691" ht="15.75" customHeight="1">
      <c r="H691" s="8"/>
    </row>
    <row r="692" ht="15.75" customHeight="1">
      <c r="H692" s="8"/>
    </row>
    <row r="693" ht="15.75" customHeight="1">
      <c r="H693" s="8"/>
    </row>
    <row r="694" ht="15.75" customHeight="1">
      <c r="H694" s="8"/>
    </row>
    <row r="695" ht="15.75" customHeight="1">
      <c r="H695" s="8"/>
    </row>
    <row r="696" ht="15.75" customHeight="1">
      <c r="H696" s="8"/>
    </row>
    <row r="697" ht="15.75" customHeight="1">
      <c r="H697" s="8"/>
    </row>
    <row r="698" ht="15.75" customHeight="1">
      <c r="H698" s="8"/>
    </row>
    <row r="699" ht="15.75" customHeight="1">
      <c r="H699" s="8"/>
    </row>
    <row r="700" ht="15.75" customHeight="1">
      <c r="H700" s="8"/>
    </row>
    <row r="701" ht="15.75" customHeight="1">
      <c r="H701" s="8"/>
    </row>
    <row r="702" ht="15.75" customHeight="1">
      <c r="H702" s="8"/>
    </row>
    <row r="703" ht="15.75" customHeight="1">
      <c r="H703" s="8"/>
    </row>
    <row r="704" ht="15.75" customHeight="1">
      <c r="H704" s="8"/>
    </row>
    <row r="705" ht="15.75" customHeight="1">
      <c r="H705" s="8"/>
    </row>
    <row r="706" ht="15.75" customHeight="1">
      <c r="H706" s="8"/>
    </row>
    <row r="707" ht="15.75" customHeight="1">
      <c r="H707" s="8"/>
    </row>
    <row r="708" ht="15.75" customHeight="1">
      <c r="H708" s="8"/>
    </row>
    <row r="709" ht="15.75" customHeight="1">
      <c r="H709" s="8"/>
    </row>
    <row r="710" ht="15.75" customHeight="1">
      <c r="H710" s="8"/>
    </row>
    <row r="711" ht="15.75" customHeight="1">
      <c r="H711" s="8"/>
    </row>
    <row r="712" ht="15.75" customHeight="1">
      <c r="H712" s="8"/>
    </row>
    <row r="713" ht="15.75" customHeight="1">
      <c r="H713" s="8"/>
    </row>
    <row r="714" ht="15.75" customHeight="1">
      <c r="H714" s="8"/>
    </row>
    <row r="715" ht="15.75" customHeight="1">
      <c r="H715" s="8"/>
    </row>
    <row r="716" ht="15.75" customHeight="1">
      <c r="H716" s="8"/>
    </row>
    <row r="717" ht="15.75" customHeight="1">
      <c r="H717" s="8"/>
    </row>
    <row r="718" ht="15.75" customHeight="1">
      <c r="H718" s="8"/>
    </row>
    <row r="719" ht="15.75" customHeight="1">
      <c r="H719" s="8"/>
    </row>
    <row r="720" ht="15.75" customHeight="1">
      <c r="H720" s="8"/>
    </row>
    <row r="721" ht="15.75" customHeight="1">
      <c r="H721" s="8"/>
    </row>
    <row r="722" ht="15.75" customHeight="1">
      <c r="H722" s="8"/>
    </row>
    <row r="723" ht="15.75" customHeight="1">
      <c r="H723" s="8"/>
    </row>
    <row r="724" ht="15.75" customHeight="1">
      <c r="H724" s="8"/>
    </row>
    <row r="725" ht="15.75" customHeight="1">
      <c r="H725" s="8"/>
    </row>
    <row r="726" ht="15.75" customHeight="1">
      <c r="H726" s="8"/>
    </row>
    <row r="727" ht="15.75" customHeight="1">
      <c r="H727" s="8"/>
    </row>
    <row r="728" ht="15.75" customHeight="1">
      <c r="H728" s="8"/>
    </row>
    <row r="729" ht="15.75" customHeight="1">
      <c r="H729" s="8"/>
    </row>
    <row r="730" ht="15.75" customHeight="1">
      <c r="H730" s="8"/>
    </row>
    <row r="731" ht="15.75" customHeight="1">
      <c r="H731" s="8"/>
    </row>
    <row r="732" ht="15.75" customHeight="1">
      <c r="H732" s="8"/>
    </row>
    <row r="733" ht="15.75" customHeight="1">
      <c r="H733" s="8"/>
    </row>
    <row r="734" ht="15.75" customHeight="1">
      <c r="H734" s="8"/>
    </row>
    <row r="735" ht="15.75" customHeight="1">
      <c r="H735" s="8"/>
    </row>
    <row r="736" ht="15.75" customHeight="1">
      <c r="H736" s="8"/>
    </row>
    <row r="737" ht="15.75" customHeight="1">
      <c r="H737" s="8"/>
    </row>
    <row r="738" ht="15.75" customHeight="1">
      <c r="H738" s="8"/>
    </row>
    <row r="739" ht="15.75" customHeight="1">
      <c r="H739" s="8"/>
    </row>
    <row r="740" ht="15.75" customHeight="1">
      <c r="H740" s="8"/>
    </row>
    <row r="741" ht="15.75" customHeight="1">
      <c r="H741" s="8"/>
    </row>
    <row r="742" ht="15.75" customHeight="1">
      <c r="H742" s="8"/>
    </row>
    <row r="743" ht="15.75" customHeight="1">
      <c r="H743" s="8"/>
    </row>
    <row r="744" ht="15.75" customHeight="1">
      <c r="H744" s="8"/>
    </row>
    <row r="745" ht="15.75" customHeight="1">
      <c r="H745" s="8"/>
    </row>
    <row r="746" ht="15.75" customHeight="1">
      <c r="H746" s="8"/>
    </row>
    <row r="747" ht="15.75" customHeight="1">
      <c r="H747" s="8"/>
    </row>
    <row r="748" ht="15.75" customHeight="1">
      <c r="H748" s="8"/>
    </row>
    <row r="749" ht="15.75" customHeight="1">
      <c r="H749" s="8"/>
    </row>
    <row r="750" ht="15.75" customHeight="1">
      <c r="H750" s="8"/>
    </row>
    <row r="751" ht="15.75" customHeight="1">
      <c r="H751" s="8"/>
    </row>
    <row r="752" ht="15.75" customHeight="1">
      <c r="H752" s="8"/>
    </row>
    <row r="753" ht="15.75" customHeight="1">
      <c r="H753" s="8"/>
    </row>
    <row r="754" ht="15.75" customHeight="1">
      <c r="H754" s="8"/>
    </row>
    <row r="755" ht="15.75" customHeight="1">
      <c r="H755" s="8"/>
    </row>
    <row r="756" ht="15.75" customHeight="1">
      <c r="H756" s="8"/>
    </row>
    <row r="757" ht="15.75" customHeight="1">
      <c r="H757" s="8"/>
    </row>
    <row r="758" ht="15.75" customHeight="1">
      <c r="H758" s="8"/>
    </row>
    <row r="759" ht="15.75" customHeight="1">
      <c r="H759" s="8"/>
    </row>
    <row r="760" ht="15.75" customHeight="1">
      <c r="H760" s="8"/>
    </row>
    <row r="761" ht="15.75" customHeight="1">
      <c r="H761" s="8"/>
    </row>
    <row r="762" ht="15.75" customHeight="1">
      <c r="H762" s="8"/>
    </row>
    <row r="763" ht="15.75" customHeight="1">
      <c r="H763" s="8"/>
    </row>
    <row r="764" ht="15.75" customHeight="1">
      <c r="H764" s="8"/>
    </row>
    <row r="765" ht="15.75" customHeight="1">
      <c r="H765" s="8"/>
    </row>
    <row r="766" ht="15.75" customHeight="1">
      <c r="H766" s="8"/>
    </row>
    <row r="767" ht="15.75" customHeight="1">
      <c r="H767" s="8"/>
    </row>
    <row r="768" ht="15.75" customHeight="1">
      <c r="H768" s="8"/>
    </row>
    <row r="769" ht="15.75" customHeight="1">
      <c r="H769" s="8"/>
    </row>
    <row r="770" ht="15.75" customHeight="1">
      <c r="H770" s="8"/>
    </row>
    <row r="771" ht="15.75" customHeight="1">
      <c r="H771" s="8"/>
    </row>
    <row r="772" ht="15.75" customHeight="1">
      <c r="H772" s="8"/>
    </row>
    <row r="773" ht="15.75" customHeight="1">
      <c r="H773" s="8"/>
    </row>
    <row r="774" ht="15.75" customHeight="1">
      <c r="H774" s="8"/>
    </row>
    <row r="775" ht="15.75" customHeight="1">
      <c r="H775" s="8"/>
    </row>
    <row r="776" ht="15.75" customHeight="1">
      <c r="H776" s="8"/>
    </row>
    <row r="777" ht="15.75" customHeight="1">
      <c r="H777" s="8"/>
    </row>
    <row r="778" ht="15.75" customHeight="1">
      <c r="H778" s="8"/>
    </row>
    <row r="779" ht="15.75" customHeight="1">
      <c r="H779" s="8"/>
    </row>
    <row r="780" ht="15.75" customHeight="1">
      <c r="H780" s="8"/>
    </row>
    <row r="781" ht="15.75" customHeight="1">
      <c r="H781" s="8"/>
    </row>
    <row r="782" ht="15.75" customHeight="1">
      <c r="H782" s="8"/>
    </row>
    <row r="783" ht="15.75" customHeight="1">
      <c r="H783" s="8"/>
    </row>
    <row r="784" ht="15.75" customHeight="1">
      <c r="H784" s="8"/>
    </row>
    <row r="785" ht="15.75" customHeight="1">
      <c r="H785" s="8"/>
    </row>
    <row r="786" ht="15.75" customHeight="1">
      <c r="H786" s="8"/>
    </row>
    <row r="787" ht="15.75" customHeight="1">
      <c r="H787" s="8"/>
    </row>
    <row r="788" ht="15.75" customHeight="1">
      <c r="H788" s="8"/>
    </row>
    <row r="789" ht="15.75" customHeight="1">
      <c r="H789" s="8"/>
    </row>
    <row r="790" ht="15.75" customHeight="1">
      <c r="H790" s="8"/>
    </row>
    <row r="791" ht="15.75" customHeight="1">
      <c r="H791" s="8"/>
    </row>
    <row r="792" ht="15.75" customHeight="1">
      <c r="H792" s="8"/>
    </row>
    <row r="793" ht="15.75" customHeight="1">
      <c r="H793" s="8"/>
    </row>
    <row r="794" ht="15.75" customHeight="1">
      <c r="H794" s="8"/>
    </row>
    <row r="795" ht="15.75" customHeight="1">
      <c r="H795" s="8"/>
    </row>
    <row r="796" ht="15.75" customHeight="1">
      <c r="H796" s="8"/>
    </row>
    <row r="797" ht="15.75" customHeight="1">
      <c r="H797" s="8"/>
    </row>
    <row r="798" ht="15.75" customHeight="1">
      <c r="H798" s="8"/>
    </row>
    <row r="799" ht="15.75" customHeight="1">
      <c r="H799" s="8"/>
    </row>
    <row r="800" ht="15.75" customHeight="1">
      <c r="H800" s="8"/>
    </row>
    <row r="801" ht="15.75" customHeight="1">
      <c r="H801" s="8"/>
    </row>
    <row r="802" ht="15.75" customHeight="1">
      <c r="H802" s="8"/>
    </row>
    <row r="803" ht="15.75" customHeight="1">
      <c r="H803" s="8"/>
    </row>
    <row r="804" ht="15.75" customHeight="1">
      <c r="H804" s="8"/>
    </row>
    <row r="805" ht="15.75" customHeight="1">
      <c r="H805" s="8"/>
    </row>
    <row r="806" ht="15.75" customHeight="1">
      <c r="H806" s="8"/>
    </row>
    <row r="807" ht="15.75" customHeight="1">
      <c r="H807" s="8"/>
    </row>
    <row r="808" ht="15.75" customHeight="1">
      <c r="H808" s="8"/>
    </row>
    <row r="809" ht="15.75" customHeight="1">
      <c r="H809" s="8"/>
    </row>
    <row r="810" ht="15.75" customHeight="1">
      <c r="H810" s="8"/>
    </row>
    <row r="811" ht="15.75" customHeight="1">
      <c r="H811" s="8"/>
    </row>
    <row r="812" ht="15.75" customHeight="1">
      <c r="H812" s="8"/>
    </row>
    <row r="813" ht="15.75" customHeight="1">
      <c r="H813" s="8"/>
    </row>
    <row r="814" ht="15.75" customHeight="1">
      <c r="H814" s="8"/>
    </row>
    <row r="815" ht="15.75" customHeight="1">
      <c r="H815" s="8"/>
    </row>
    <row r="816" ht="15.75" customHeight="1">
      <c r="H816" s="8"/>
    </row>
    <row r="817" ht="15.75" customHeight="1">
      <c r="H817" s="8"/>
    </row>
    <row r="818" ht="15.75" customHeight="1">
      <c r="H818" s="8"/>
    </row>
    <row r="819" ht="15.75" customHeight="1">
      <c r="H819" s="8"/>
    </row>
    <row r="820" ht="15.75" customHeight="1">
      <c r="H820" s="8"/>
    </row>
    <row r="821" ht="15.75" customHeight="1">
      <c r="H821" s="8"/>
    </row>
    <row r="822" ht="15.75" customHeight="1">
      <c r="H822" s="8"/>
    </row>
    <row r="823" ht="15.75" customHeight="1">
      <c r="H823" s="8"/>
    </row>
    <row r="824" ht="15.75" customHeight="1">
      <c r="H824" s="8"/>
    </row>
    <row r="825" ht="15.75" customHeight="1">
      <c r="H825" s="8"/>
    </row>
    <row r="826" ht="15.75" customHeight="1">
      <c r="H826" s="8"/>
    </row>
    <row r="827" ht="15.75" customHeight="1">
      <c r="H827" s="8"/>
    </row>
    <row r="828" ht="15.75" customHeight="1">
      <c r="H828" s="8"/>
    </row>
    <row r="829" ht="15.75" customHeight="1">
      <c r="H829" s="8"/>
    </row>
    <row r="830" ht="15.75" customHeight="1">
      <c r="H830" s="8"/>
    </row>
    <row r="831" ht="15.75" customHeight="1">
      <c r="H831" s="8"/>
    </row>
    <row r="832" ht="15.75" customHeight="1">
      <c r="H832" s="8"/>
    </row>
    <row r="833" ht="15.75" customHeight="1">
      <c r="H833" s="8"/>
    </row>
    <row r="834" ht="15.75" customHeight="1">
      <c r="H834" s="8"/>
    </row>
    <row r="835" ht="15.75" customHeight="1">
      <c r="H835" s="8"/>
    </row>
    <row r="836" ht="15.75" customHeight="1">
      <c r="H836" s="8"/>
    </row>
    <row r="837" ht="15.75" customHeight="1">
      <c r="H837" s="8"/>
    </row>
    <row r="838" ht="15.75" customHeight="1">
      <c r="H838" s="8"/>
    </row>
    <row r="839" ht="15.75" customHeight="1">
      <c r="H839" s="8"/>
    </row>
    <row r="840" ht="15.75" customHeight="1">
      <c r="H840" s="8"/>
    </row>
    <row r="841" ht="15.75" customHeight="1">
      <c r="H841" s="8"/>
    </row>
    <row r="842" ht="15.75" customHeight="1">
      <c r="H842" s="8"/>
    </row>
    <row r="843" ht="15.75" customHeight="1">
      <c r="H843" s="8"/>
    </row>
    <row r="844" ht="15.75" customHeight="1">
      <c r="H844" s="8"/>
    </row>
    <row r="845" ht="15.75" customHeight="1">
      <c r="H845" s="8"/>
    </row>
    <row r="846" ht="15.75" customHeight="1">
      <c r="H846" s="8"/>
    </row>
    <row r="847" ht="15.75" customHeight="1">
      <c r="H847" s="8"/>
    </row>
    <row r="848" ht="15.75" customHeight="1">
      <c r="H848" s="8"/>
    </row>
    <row r="849" ht="15.75" customHeight="1">
      <c r="H849" s="8"/>
    </row>
    <row r="850" ht="15.75" customHeight="1">
      <c r="H850" s="8"/>
    </row>
    <row r="851" ht="15.75" customHeight="1">
      <c r="H851" s="8"/>
    </row>
    <row r="852" ht="15.75" customHeight="1">
      <c r="H852" s="8"/>
    </row>
    <row r="853" ht="15.75" customHeight="1">
      <c r="H853" s="8"/>
    </row>
    <row r="854" ht="15.75" customHeight="1">
      <c r="H854" s="8"/>
    </row>
    <row r="855" ht="15.75" customHeight="1">
      <c r="H855" s="8"/>
    </row>
    <row r="856" ht="15.75" customHeight="1">
      <c r="H856" s="8"/>
    </row>
    <row r="857" ht="15.75" customHeight="1">
      <c r="H857" s="8"/>
    </row>
    <row r="858" ht="15.75" customHeight="1">
      <c r="H858" s="8"/>
    </row>
    <row r="859" ht="15.75" customHeight="1">
      <c r="H859" s="8"/>
    </row>
    <row r="860" ht="15.75" customHeight="1">
      <c r="H860" s="8"/>
    </row>
    <row r="861" ht="15.75" customHeight="1">
      <c r="H861" s="8"/>
    </row>
    <row r="862" ht="15.75" customHeight="1">
      <c r="H862" s="8"/>
    </row>
    <row r="863" ht="15.75" customHeight="1">
      <c r="H863" s="8"/>
    </row>
    <row r="864" ht="15.75" customHeight="1">
      <c r="H864" s="8"/>
    </row>
    <row r="865" ht="15.75" customHeight="1">
      <c r="H865" s="8"/>
    </row>
    <row r="866" ht="15.75" customHeight="1">
      <c r="H866" s="8"/>
    </row>
    <row r="867" ht="15.75" customHeight="1">
      <c r="H867" s="8"/>
    </row>
    <row r="868" ht="15.75" customHeight="1">
      <c r="H868" s="8"/>
    </row>
    <row r="869" ht="15.75" customHeight="1">
      <c r="H869" s="8"/>
    </row>
    <row r="870" ht="15.75" customHeight="1">
      <c r="H870" s="8"/>
    </row>
    <row r="871" ht="15.75" customHeight="1">
      <c r="H871" s="8"/>
    </row>
    <row r="872" ht="15.75" customHeight="1">
      <c r="H872" s="8"/>
    </row>
    <row r="873" ht="15.75" customHeight="1">
      <c r="H873" s="8"/>
    </row>
    <row r="874" ht="15.75" customHeight="1">
      <c r="H874" s="8"/>
    </row>
    <row r="875" ht="15.75" customHeight="1">
      <c r="H875" s="8"/>
    </row>
    <row r="876" ht="15.75" customHeight="1">
      <c r="H876" s="8"/>
    </row>
    <row r="877" ht="15.75" customHeight="1">
      <c r="H877" s="8"/>
    </row>
    <row r="878" ht="15.75" customHeight="1">
      <c r="H878" s="8"/>
    </row>
    <row r="879" ht="15.75" customHeight="1">
      <c r="H879" s="8"/>
    </row>
    <row r="880" ht="15.75" customHeight="1">
      <c r="H880" s="8"/>
    </row>
    <row r="881" ht="15.75" customHeight="1">
      <c r="H881" s="8"/>
    </row>
    <row r="882" ht="15.75" customHeight="1">
      <c r="H882" s="8"/>
    </row>
    <row r="883" ht="15.75" customHeight="1">
      <c r="H883" s="8"/>
    </row>
    <row r="884" ht="15.75" customHeight="1">
      <c r="H884" s="8"/>
    </row>
    <row r="885" ht="15.75" customHeight="1">
      <c r="H885" s="8"/>
    </row>
    <row r="886" ht="15.75" customHeight="1">
      <c r="H886" s="8"/>
    </row>
    <row r="887" ht="15.75" customHeight="1">
      <c r="H887" s="8"/>
    </row>
    <row r="888" ht="15.75" customHeight="1">
      <c r="H888" s="8"/>
    </row>
    <row r="889" ht="15.75" customHeight="1">
      <c r="H889" s="8"/>
    </row>
    <row r="890" ht="15.75" customHeight="1">
      <c r="H890" s="8"/>
    </row>
    <row r="891" ht="15.75" customHeight="1">
      <c r="H891" s="8"/>
    </row>
    <row r="892" ht="15.75" customHeight="1">
      <c r="H892" s="8"/>
    </row>
    <row r="893" ht="15.75" customHeight="1">
      <c r="H893" s="8"/>
    </row>
    <row r="894" ht="15.75" customHeight="1">
      <c r="H894" s="8"/>
    </row>
    <row r="895" ht="15.75" customHeight="1">
      <c r="H895" s="8"/>
    </row>
    <row r="896" ht="15.75" customHeight="1">
      <c r="H896" s="8"/>
    </row>
    <row r="897" ht="15.75" customHeight="1">
      <c r="H897" s="8"/>
    </row>
    <row r="898" ht="15.75" customHeight="1">
      <c r="H898" s="8"/>
    </row>
    <row r="899" ht="15.75" customHeight="1">
      <c r="H899" s="8"/>
    </row>
    <row r="900" ht="15.75" customHeight="1">
      <c r="H900" s="8"/>
    </row>
    <row r="901" ht="15.75" customHeight="1">
      <c r="H901" s="8"/>
    </row>
    <row r="902" ht="15.75" customHeight="1">
      <c r="H902" s="8"/>
    </row>
    <row r="903" ht="15.75" customHeight="1">
      <c r="H903" s="8"/>
    </row>
    <row r="904" ht="15.75" customHeight="1">
      <c r="H904" s="8"/>
    </row>
    <row r="905" ht="15.75" customHeight="1">
      <c r="H905" s="8"/>
    </row>
    <row r="906" ht="15.75" customHeight="1">
      <c r="H906" s="8"/>
    </row>
    <row r="907" ht="15.75" customHeight="1">
      <c r="H907" s="8"/>
    </row>
    <row r="908" ht="15.75" customHeight="1">
      <c r="H908" s="8"/>
    </row>
    <row r="909" ht="15.75" customHeight="1">
      <c r="H909" s="8"/>
    </row>
    <row r="910" ht="15.75" customHeight="1">
      <c r="H910" s="8"/>
    </row>
    <row r="911" ht="15.75" customHeight="1">
      <c r="H911" s="8"/>
    </row>
    <row r="912" ht="15.75" customHeight="1">
      <c r="H912" s="8"/>
    </row>
    <row r="913" ht="15.75" customHeight="1">
      <c r="H913" s="8"/>
    </row>
    <row r="914" ht="15.75" customHeight="1">
      <c r="H914" s="8"/>
    </row>
    <row r="915" ht="15.75" customHeight="1">
      <c r="H915" s="8"/>
    </row>
    <row r="916" ht="15.75" customHeight="1">
      <c r="H916" s="8"/>
    </row>
    <row r="917" ht="15.75" customHeight="1">
      <c r="H917" s="8"/>
    </row>
    <row r="918" ht="15.75" customHeight="1">
      <c r="H918" s="8"/>
    </row>
    <row r="919" ht="15.75" customHeight="1">
      <c r="H919" s="8"/>
    </row>
    <row r="920" ht="15.75" customHeight="1">
      <c r="H920" s="8"/>
    </row>
    <row r="921" ht="15.75" customHeight="1">
      <c r="H921" s="8"/>
    </row>
    <row r="922" ht="15.75" customHeight="1">
      <c r="H922" s="8"/>
    </row>
    <row r="923" ht="15.75" customHeight="1">
      <c r="H923" s="8"/>
    </row>
    <row r="924" ht="15.75" customHeight="1">
      <c r="H924" s="8"/>
    </row>
    <row r="925" ht="15.75" customHeight="1">
      <c r="H925" s="8"/>
    </row>
    <row r="926" ht="15.75" customHeight="1">
      <c r="H926" s="8"/>
    </row>
    <row r="927" ht="15.75" customHeight="1">
      <c r="H927" s="8"/>
    </row>
    <row r="928" ht="15.75" customHeight="1">
      <c r="H928" s="8"/>
    </row>
    <row r="929" ht="15.75" customHeight="1">
      <c r="H929" s="8"/>
    </row>
    <row r="930" ht="15.75" customHeight="1">
      <c r="H930" s="8"/>
    </row>
    <row r="931" ht="15.75" customHeight="1">
      <c r="H931" s="8"/>
    </row>
    <row r="932" ht="15.75" customHeight="1">
      <c r="H932" s="8"/>
    </row>
    <row r="933" ht="15.75" customHeight="1">
      <c r="H933" s="8"/>
    </row>
    <row r="934" ht="15.75" customHeight="1">
      <c r="H934" s="8"/>
    </row>
    <row r="935" ht="15.75" customHeight="1">
      <c r="H935" s="8"/>
    </row>
    <row r="936" ht="15.75" customHeight="1">
      <c r="H936" s="8"/>
    </row>
    <row r="937" ht="15.75" customHeight="1">
      <c r="H937" s="8"/>
    </row>
    <row r="938" ht="15.75" customHeight="1">
      <c r="H938" s="8"/>
    </row>
    <row r="939" ht="15.75" customHeight="1">
      <c r="H939" s="8"/>
    </row>
    <row r="940" ht="15.75" customHeight="1">
      <c r="H940" s="8"/>
    </row>
    <row r="941" ht="15.75" customHeight="1">
      <c r="H941" s="8"/>
    </row>
    <row r="942" ht="15.75" customHeight="1">
      <c r="H942" s="8"/>
    </row>
    <row r="943" ht="15.75" customHeight="1">
      <c r="H943" s="8"/>
    </row>
    <row r="944" ht="15.75" customHeight="1">
      <c r="H944" s="8"/>
    </row>
    <row r="945" ht="15.75" customHeight="1">
      <c r="H945" s="8"/>
    </row>
    <row r="946" ht="15.75" customHeight="1">
      <c r="H946" s="8"/>
    </row>
    <row r="947" ht="15.75" customHeight="1">
      <c r="H947" s="8"/>
    </row>
    <row r="948" ht="15.75" customHeight="1">
      <c r="H948" s="8"/>
    </row>
    <row r="949" ht="15.75" customHeight="1">
      <c r="H949" s="8"/>
    </row>
    <row r="950" ht="15.75" customHeight="1">
      <c r="H950" s="8"/>
    </row>
    <row r="951" ht="15.75" customHeight="1">
      <c r="H951" s="8"/>
    </row>
    <row r="952" ht="15.75" customHeight="1">
      <c r="H952" s="8"/>
    </row>
    <row r="953" ht="15.75" customHeight="1">
      <c r="H953" s="8"/>
    </row>
    <row r="954" ht="15.75" customHeight="1">
      <c r="H954" s="8"/>
    </row>
    <row r="955" ht="15.75" customHeight="1">
      <c r="H955" s="8"/>
    </row>
    <row r="956" ht="15.75" customHeight="1">
      <c r="H956" s="8"/>
    </row>
    <row r="957" ht="15.75" customHeight="1">
      <c r="H957" s="8"/>
    </row>
    <row r="958" ht="15.75" customHeight="1">
      <c r="H958" s="8"/>
    </row>
    <row r="959" ht="15.75" customHeight="1">
      <c r="H959" s="8"/>
    </row>
    <row r="960" ht="15.75" customHeight="1">
      <c r="H960" s="8"/>
    </row>
    <row r="961" ht="15.75" customHeight="1">
      <c r="H961" s="8"/>
    </row>
    <row r="962" ht="15.75" customHeight="1">
      <c r="H962" s="8"/>
    </row>
    <row r="963" ht="15.75" customHeight="1">
      <c r="H963" s="8"/>
    </row>
    <row r="964" ht="15.75" customHeight="1">
      <c r="H964" s="8"/>
    </row>
    <row r="965" ht="15.75" customHeight="1">
      <c r="H965" s="8"/>
    </row>
    <row r="966" ht="15.75" customHeight="1">
      <c r="H966" s="8"/>
    </row>
    <row r="967" ht="15.75" customHeight="1">
      <c r="H967" s="8"/>
    </row>
    <row r="968" ht="15.75" customHeight="1">
      <c r="H968" s="8"/>
    </row>
    <row r="969" ht="15.75" customHeight="1">
      <c r="H969" s="8"/>
    </row>
    <row r="970" ht="15.75" customHeight="1">
      <c r="H970" s="8"/>
    </row>
    <row r="971" ht="15.75" customHeight="1">
      <c r="H971" s="8"/>
    </row>
    <row r="972" ht="15.75" customHeight="1">
      <c r="H972" s="8"/>
    </row>
    <row r="973" ht="15.75" customHeight="1">
      <c r="H973" s="8"/>
    </row>
    <row r="974" ht="15.75" customHeight="1">
      <c r="H974" s="8"/>
    </row>
    <row r="975" ht="15.75" customHeight="1">
      <c r="H975" s="8"/>
    </row>
    <row r="976" ht="15.75" customHeight="1">
      <c r="H976" s="8"/>
    </row>
    <row r="977" ht="15.75" customHeight="1">
      <c r="H977" s="8"/>
    </row>
    <row r="978" ht="15.75" customHeight="1">
      <c r="H978" s="8"/>
    </row>
    <row r="979" ht="15.75" customHeight="1">
      <c r="H979" s="8"/>
    </row>
    <row r="980" ht="15.75" customHeight="1">
      <c r="H980" s="8"/>
    </row>
    <row r="981" ht="15.75" customHeight="1">
      <c r="H981" s="8"/>
    </row>
    <row r="982" ht="15.75" customHeight="1">
      <c r="H982" s="8"/>
    </row>
    <row r="983" ht="15.75" customHeight="1">
      <c r="H983" s="8"/>
    </row>
    <row r="984" ht="15.75" customHeight="1">
      <c r="H984" s="8"/>
    </row>
    <row r="985" ht="15.75" customHeight="1">
      <c r="H985" s="8"/>
    </row>
    <row r="986" ht="15.75" customHeight="1">
      <c r="H986" s="8"/>
    </row>
    <row r="987" ht="15.75" customHeight="1">
      <c r="H987" s="8"/>
    </row>
    <row r="988" ht="15.75" customHeight="1">
      <c r="H988" s="8"/>
    </row>
    <row r="989" ht="15.75" customHeight="1">
      <c r="H989" s="8"/>
    </row>
    <row r="990" ht="15.75" customHeight="1">
      <c r="H990" s="8"/>
    </row>
    <row r="991" ht="15.75" customHeight="1">
      <c r="H991" s="8"/>
    </row>
    <row r="992" ht="15.75" customHeight="1">
      <c r="H992" s="8"/>
    </row>
    <row r="993" ht="15.75" customHeight="1">
      <c r="H993" s="8"/>
    </row>
    <row r="994" ht="15.75" customHeight="1">
      <c r="H994" s="8"/>
    </row>
    <row r="995" ht="15.75" customHeight="1">
      <c r="H995" s="8"/>
    </row>
    <row r="996" ht="15.75" customHeight="1">
      <c r="H996" s="8"/>
    </row>
    <row r="997" ht="15.75" customHeight="1">
      <c r="H997" s="8"/>
    </row>
    <row r="998" ht="15.75" customHeight="1">
      <c r="H998" s="8"/>
    </row>
    <row r="999" ht="15.75" customHeight="1">
      <c r="H999" s="8"/>
    </row>
    <row r="1000" ht="15.75" customHeight="1">
      <c r="H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10" t="s">
        <v>13</v>
      </c>
    </row>
    <row r="2" ht="15.75" customHeight="1">
      <c r="A2" s="11">
        <v>40544.0</v>
      </c>
      <c r="B2" s="9">
        <v>78.5</v>
      </c>
      <c r="C2" s="9">
        <v>79.400002</v>
      </c>
      <c r="D2" s="9">
        <v>77.25</v>
      </c>
      <c r="E2" s="9">
        <v>78.019997</v>
      </c>
      <c r="F2" s="9">
        <v>52.395947</v>
      </c>
      <c r="G2" s="9">
        <v>474400.0</v>
      </c>
      <c r="H2" s="12"/>
    </row>
    <row r="3" ht="15.75" customHeight="1">
      <c r="A3" s="11">
        <v>40575.0</v>
      </c>
      <c r="B3" s="9">
        <v>77.339996</v>
      </c>
      <c r="C3" s="9">
        <v>78.910004</v>
      </c>
      <c r="D3" s="9">
        <v>76.0</v>
      </c>
      <c r="E3" s="9">
        <v>78.82</v>
      </c>
      <c r="F3" s="9">
        <v>52.933182</v>
      </c>
      <c r="G3" s="9">
        <v>602000.0</v>
      </c>
      <c r="H3" s="12">
        <f t="shared" ref="H3:H109" si="1">(F3-F2)/F2</f>
        <v>0.01025336941</v>
      </c>
    </row>
    <row r="4" ht="15.75" customHeight="1">
      <c r="A4" s="11">
        <v>40603.0</v>
      </c>
      <c r="B4" s="9">
        <v>78.169998</v>
      </c>
      <c r="C4" s="9">
        <v>80.0</v>
      </c>
      <c r="D4" s="9">
        <v>77.160004</v>
      </c>
      <c r="E4" s="9">
        <v>78.220001</v>
      </c>
      <c r="F4" s="9">
        <v>52.756104</v>
      </c>
      <c r="G4" s="9">
        <v>897600.0</v>
      </c>
      <c r="H4" s="12">
        <f t="shared" si="1"/>
        <v>-0.003345311831</v>
      </c>
    </row>
    <row r="5" ht="15.75" customHeight="1">
      <c r="A5" s="11">
        <v>40634.0</v>
      </c>
      <c r="B5" s="9">
        <v>77.879997</v>
      </c>
      <c r="C5" s="9">
        <v>80.059998</v>
      </c>
      <c r="D5" s="9">
        <v>77.0</v>
      </c>
      <c r="E5" s="9">
        <v>80.050003</v>
      </c>
      <c r="F5" s="9">
        <v>54.199394</v>
      </c>
      <c r="G5" s="9">
        <v>459000.0</v>
      </c>
      <c r="H5" s="12">
        <f t="shared" si="1"/>
        <v>0.02735778214</v>
      </c>
    </row>
    <row r="6" ht="15.75" customHeight="1">
      <c r="A6" s="11">
        <v>40664.0</v>
      </c>
      <c r="B6" s="9">
        <v>79.599998</v>
      </c>
      <c r="C6" s="9">
        <v>82.150002</v>
      </c>
      <c r="D6" s="9">
        <v>79.57</v>
      </c>
      <c r="E6" s="9">
        <v>82.089996</v>
      </c>
      <c r="F6" s="9">
        <v>55.821102</v>
      </c>
      <c r="G6" s="9">
        <v>644300.0</v>
      </c>
      <c r="H6" s="12">
        <f t="shared" si="1"/>
        <v>0.02992114635</v>
      </c>
    </row>
    <row r="7" ht="15.75" customHeight="1">
      <c r="A7" s="11">
        <v>40695.0</v>
      </c>
      <c r="B7" s="9">
        <v>82.190002</v>
      </c>
      <c r="C7" s="9">
        <v>82.699997</v>
      </c>
      <c r="D7" s="9">
        <v>79.309998</v>
      </c>
      <c r="E7" s="9">
        <v>79.959999</v>
      </c>
      <c r="F7" s="9">
        <v>54.596409</v>
      </c>
      <c r="G7" s="9">
        <v>1189700.0</v>
      </c>
      <c r="H7" s="12">
        <f t="shared" si="1"/>
        <v>-0.02193960628</v>
      </c>
    </row>
    <row r="8" ht="15.75" customHeight="1">
      <c r="A8" s="11">
        <v>40725.0</v>
      </c>
      <c r="B8" s="9">
        <v>80.019997</v>
      </c>
      <c r="C8" s="9">
        <v>83.120003</v>
      </c>
      <c r="D8" s="9">
        <v>79.449997</v>
      </c>
      <c r="E8" s="9">
        <v>83.080002</v>
      </c>
      <c r="F8" s="9">
        <v>56.94944</v>
      </c>
      <c r="G8" s="9">
        <v>841900.0</v>
      </c>
      <c r="H8" s="12">
        <f t="shared" si="1"/>
        <v>0.04309864043</v>
      </c>
    </row>
    <row r="9" ht="15.75" customHeight="1">
      <c r="A9" s="11">
        <v>40756.0</v>
      </c>
      <c r="B9" s="9">
        <v>82.849998</v>
      </c>
      <c r="C9" s="9">
        <v>89.660004</v>
      </c>
      <c r="D9" s="9">
        <v>82.760002</v>
      </c>
      <c r="E9" s="9">
        <v>86.949997</v>
      </c>
      <c r="F9" s="9">
        <v>59.845455</v>
      </c>
      <c r="G9" s="9">
        <v>1556900.0</v>
      </c>
      <c r="H9" s="12">
        <f t="shared" si="1"/>
        <v>0.05085238766</v>
      </c>
    </row>
    <row r="10" ht="15.75" customHeight="1">
      <c r="A10" s="11">
        <v>40787.0</v>
      </c>
      <c r="B10" s="9">
        <v>86.699997</v>
      </c>
      <c r="C10" s="9">
        <v>94.25</v>
      </c>
      <c r="D10" s="9">
        <v>86.0</v>
      </c>
      <c r="E10" s="9">
        <v>91.769997</v>
      </c>
      <c r="F10" s="9">
        <v>63.425579</v>
      </c>
      <c r="G10" s="9">
        <v>1400600.0</v>
      </c>
      <c r="H10" s="12">
        <f t="shared" si="1"/>
        <v>0.05982282197</v>
      </c>
    </row>
    <row r="11" ht="15.75" customHeight="1">
      <c r="A11" s="11">
        <v>40817.0</v>
      </c>
      <c r="B11" s="9">
        <v>92.230003</v>
      </c>
      <c r="C11" s="9">
        <v>93.68</v>
      </c>
      <c r="D11" s="9">
        <v>87.75</v>
      </c>
      <c r="E11" s="9">
        <v>91.269997</v>
      </c>
      <c r="F11" s="9">
        <v>63.321053</v>
      </c>
      <c r="G11" s="9">
        <v>1406900.0</v>
      </c>
      <c r="H11" s="12">
        <f t="shared" si="1"/>
        <v>-0.001648010182</v>
      </c>
    </row>
    <row r="12" ht="15.75" customHeight="1">
      <c r="A12" s="11">
        <v>40848.0</v>
      </c>
      <c r="B12" s="9">
        <v>92.220001</v>
      </c>
      <c r="C12" s="9">
        <v>92.900002</v>
      </c>
      <c r="D12" s="9">
        <v>89.68</v>
      </c>
      <c r="E12" s="9">
        <v>90.160004</v>
      </c>
      <c r="F12" s="9">
        <v>62.759563</v>
      </c>
      <c r="G12" s="9">
        <v>1593800.0</v>
      </c>
      <c r="H12" s="12">
        <f t="shared" si="1"/>
        <v>-0.008867350958</v>
      </c>
    </row>
    <row r="13" ht="15.75" customHeight="1">
      <c r="A13" s="11">
        <v>40878.0</v>
      </c>
      <c r="B13" s="9">
        <v>89.43</v>
      </c>
      <c r="C13" s="9">
        <v>93.82</v>
      </c>
      <c r="D13" s="9">
        <v>88.589996</v>
      </c>
      <c r="E13" s="9">
        <v>92.010002</v>
      </c>
      <c r="F13" s="9">
        <v>64.275475</v>
      </c>
      <c r="G13" s="9">
        <v>1501900.0</v>
      </c>
      <c r="H13" s="12">
        <f t="shared" si="1"/>
        <v>0.02415427909</v>
      </c>
    </row>
    <row r="14" ht="15.75" customHeight="1">
      <c r="A14" s="11">
        <v>40909.0</v>
      </c>
      <c r="B14" s="9">
        <v>91.239998</v>
      </c>
      <c r="C14" s="9">
        <v>92.900002</v>
      </c>
      <c r="D14" s="9">
        <v>89.510002</v>
      </c>
      <c r="E14" s="9">
        <v>92.849998</v>
      </c>
      <c r="F14" s="9">
        <v>65.904907</v>
      </c>
      <c r="G14" s="9">
        <v>2442800.0</v>
      </c>
      <c r="H14" s="12">
        <f t="shared" si="1"/>
        <v>0.02535075781</v>
      </c>
    </row>
    <row r="15" ht="15.75" customHeight="1">
      <c r="A15" s="11">
        <v>40940.0</v>
      </c>
      <c r="B15" s="9">
        <v>92.169998</v>
      </c>
      <c r="C15" s="9">
        <v>92.550003</v>
      </c>
      <c r="D15" s="9">
        <v>89.699997</v>
      </c>
      <c r="E15" s="9">
        <v>91.860001</v>
      </c>
      <c r="F15" s="9">
        <v>65.202209</v>
      </c>
      <c r="G15" s="9">
        <v>1274700.0</v>
      </c>
      <c r="H15" s="12">
        <f t="shared" si="1"/>
        <v>-0.01066230167</v>
      </c>
    </row>
    <row r="16" ht="15.75" customHeight="1">
      <c r="A16" s="11">
        <v>40969.0</v>
      </c>
      <c r="B16" s="9">
        <v>90.870003</v>
      </c>
      <c r="C16" s="9">
        <v>91.82</v>
      </c>
      <c r="D16" s="9">
        <v>87.230003</v>
      </c>
      <c r="E16" s="9">
        <v>88.910004</v>
      </c>
      <c r="F16" s="9">
        <v>63.312859</v>
      </c>
      <c r="G16" s="9">
        <v>1112300.0</v>
      </c>
      <c r="H16" s="12">
        <f t="shared" si="1"/>
        <v>-0.02897677899</v>
      </c>
    </row>
    <row r="17" ht="15.75" customHeight="1">
      <c r="A17" s="11">
        <v>41000.0</v>
      </c>
      <c r="B17" s="9">
        <v>89.019997</v>
      </c>
      <c r="C17" s="9">
        <v>91.879997</v>
      </c>
      <c r="D17" s="9">
        <v>87.620003</v>
      </c>
      <c r="E17" s="9">
        <v>91.489998</v>
      </c>
      <c r="F17" s="9">
        <v>65.36853</v>
      </c>
      <c r="G17" s="9">
        <v>1158900.0</v>
      </c>
      <c r="H17" s="12">
        <f t="shared" si="1"/>
        <v>0.03246845953</v>
      </c>
    </row>
    <row r="18" ht="15.75" customHeight="1">
      <c r="A18" s="11">
        <v>41030.0</v>
      </c>
      <c r="B18" s="9">
        <v>91.5</v>
      </c>
      <c r="C18" s="9">
        <v>96.190002</v>
      </c>
      <c r="D18" s="9">
        <v>90.82</v>
      </c>
      <c r="E18" s="9">
        <v>95.669998</v>
      </c>
      <c r="F18" s="9">
        <v>68.719917</v>
      </c>
      <c r="G18" s="9">
        <v>1411100.0</v>
      </c>
      <c r="H18" s="12">
        <f t="shared" si="1"/>
        <v>0.05126911987</v>
      </c>
    </row>
    <row r="19" ht="15.75" customHeight="1">
      <c r="A19" s="11">
        <v>41061.0</v>
      </c>
      <c r="B19" s="9">
        <v>95.940002</v>
      </c>
      <c r="C19" s="9">
        <v>96.980003</v>
      </c>
      <c r="D19" s="9">
        <v>93.75</v>
      </c>
      <c r="E19" s="9">
        <v>94.949997</v>
      </c>
      <c r="F19" s="9">
        <v>68.441315</v>
      </c>
      <c r="G19" s="9">
        <v>1332000.0</v>
      </c>
      <c r="H19" s="12">
        <f t="shared" si="1"/>
        <v>-0.004054166713</v>
      </c>
    </row>
    <row r="20" ht="15.75" customHeight="1">
      <c r="A20" s="11">
        <v>41091.0</v>
      </c>
      <c r="B20" s="9">
        <v>94.940002</v>
      </c>
      <c r="C20" s="9">
        <v>99.660004</v>
      </c>
      <c r="D20" s="9">
        <v>94.860001</v>
      </c>
      <c r="E20" s="9">
        <v>98.720001</v>
      </c>
      <c r="F20" s="9">
        <v>71.390892</v>
      </c>
      <c r="G20" s="9">
        <v>1314800.0</v>
      </c>
      <c r="H20" s="12">
        <f t="shared" si="1"/>
        <v>0.04309643963</v>
      </c>
    </row>
    <row r="21" ht="15.75" customHeight="1">
      <c r="A21" s="11">
        <v>41122.0</v>
      </c>
      <c r="B21" s="9">
        <v>98.040001</v>
      </c>
      <c r="C21" s="9">
        <v>99.0</v>
      </c>
      <c r="D21" s="9">
        <v>93.5</v>
      </c>
      <c r="E21" s="9">
        <v>97.720001</v>
      </c>
      <c r="F21" s="9">
        <v>70.900696</v>
      </c>
      <c r="G21" s="9">
        <v>1601200.0</v>
      </c>
      <c r="H21" s="12">
        <f t="shared" si="1"/>
        <v>-0.006866366091</v>
      </c>
    </row>
    <row r="22" ht="15.75" customHeight="1">
      <c r="A22" s="11">
        <v>41153.0</v>
      </c>
      <c r="B22" s="9">
        <v>97.309998</v>
      </c>
      <c r="C22" s="9">
        <v>97.540001</v>
      </c>
      <c r="D22" s="9">
        <v>92.860001</v>
      </c>
      <c r="E22" s="9">
        <v>96.669998</v>
      </c>
      <c r="F22" s="9">
        <v>70.366966</v>
      </c>
      <c r="G22" s="9">
        <v>1776000.0</v>
      </c>
      <c r="H22" s="12">
        <f t="shared" si="1"/>
        <v>-0.007527852759</v>
      </c>
    </row>
    <row r="23" ht="15.75" customHeight="1">
      <c r="A23" s="11">
        <v>41183.0</v>
      </c>
      <c r="B23" s="9">
        <v>96.349998</v>
      </c>
      <c r="C23" s="9">
        <v>97.419998</v>
      </c>
      <c r="D23" s="9">
        <v>95.190002</v>
      </c>
      <c r="E23" s="9">
        <v>96.82</v>
      </c>
      <c r="F23" s="9">
        <v>70.708466</v>
      </c>
      <c r="G23" s="9">
        <v>1746500.0</v>
      </c>
      <c r="H23" s="12">
        <f t="shared" si="1"/>
        <v>0.004853129521</v>
      </c>
    </row>
    <row r="24" ht="15.75" customHeight="1">
      <c r="A24" s="11">
        <v>41214.0</v>
      </c>
      <c r="B24" s="9">
        <v>96.379997</v>
      </c>
      <c r="C24" s="9">
        <v>98.0</v>
      </c>
      <c r="D24" s="9">
        <v>95.57</v>
      </c>
      <c r="E24" s="9">
        <v>96.889999</v>
      </c>
      <c r="F24" s="9">
        <v>70.987198</v>
      </c>
      <c r="G24" s="9">
        <v>1372000.0</v>
      </c>
      <c r="H24" s="12">
        <f t="shared" si="1"/>
        <v>0.003941989068</v>
      </c>
    </row>
    <row r="25" ht="15.75" customHeight="1">
      <c r="A25" s="11">
        <v>41244.0</v>
      </c>
      <c r="B25" s="9">
        <v>96.110001</v>
      </c>
      <c r="C25" s="9">
        <v>97.540001</v>
      </c>
      <c r="D25" s="9">
        <v>93.139999</v>
      </c>
      <c r="E25" s="9">
        <v>93.870003</v>
      </c>
      <c r="F25" s="9">
        <v>68.774567</v>
      </c>
      <c r="G25" s="9">
        <v>1221700.0</v>
      </c>
      <c r="H25" s="12">
        <f t="shared" si="1"/>
        <v>-0.03116943706</v>
      </c>
    </row>
    <row r="26" ht="15.75" customHeight="1">
      <c r="A26" s="11">
        <v>41275.0</v>
      </c>
      <c r="B26" s="9">
        <v>92.93</v>
      </c>
      <c r="C26" s="9">
        <v>93.809998</v>
      </c>
      <c r="D26" s="9">
        <v>90.959999</v>
      </c>
      <c r="E26" s="9">
        <v>91.139999</v>
      </c>
      <c r="F26" s="9">
        <v>67.975426</v>
      </c>
      <c r="G26" s="9">
        <v>2757500.0</v>
      </c>
      <c r="H26" s="12">
        <f t="shared" si="1"/>
        <v>-0.01161971692</v>
      </c>
    </row>
    <row r="27" ht="15.75" customHeight="1">
      <c r="A27" s="11">
        <v>41306.0</v>
      </c>
      <c r="B27" s="9">
        <v>91.589996</v>
      </c>
      <c r="C27" s="9">
        <v>93.099998</v>
      </c>
      <c r="D27" s="9">
        <v>90.330002</v>
      </c>
      <c r="E27" s="9">
        <v>92.459999</v>
      </c>
      <c r="F27" s="9">
        <v>68.959908</v>
      </c>
      <c r="G27" s="9">
        <v>1341200.0</v>
      </c>
      <c r="H27" s="12">
        <f t="shared" si="1"/>
        <v>0.01448291034</v>
      </c>
    </row>
    <row r="28" ht="15.75" customHeight="1">
      <c r="A28" s="11">
        <v>41334.0</v>
      </c>
      <c r="B28" s="9">
        <v>92.400002</v>
      </c>
      <c r="C28" s="9">
        <v>92.57</v>
      </c>
      <c r="D28" s="9">
        <v>90.110001</v>
      </c>
      <c r="E28" s="9">
        <v>91.650002</v>
      </c>
      <c r="F28" s="9">
        <v>68.589081</v>
      </c>
      <c r="G28" s="9">
        <v>1027500.0</v>
      </c>
      <c r="H28" s="12">
        <f t="shared" si="1"/>
        <v>-0.005377428868</v>
      </c>
    </row>
    <row r="29" ht="15.75" customHeight="1">
      <c r="A29" s="11">
        <v>41365.0</v>
      </c>
      <c r="B29" s="9">
        <v>91.230003</v>
      </c>
      <c r="C29" s="9">
        <v>95.089996</v>
      </c>
      <c r="D29" s="9">
        <v>91.019997</v>
      </c>
      <c r="E29" s="9">
        <v>94.739998</v>
      </c>
      <c r="F29" s="9">
        <v>71.123131</v>
      </c>
      <c r="G29" s="9">
        <v>1805800.0</v>
      </c>
      <c r="H29" s="12">
        <f t="shared" si="1"/>
        <v>0.03694538494</v>
      </c>
    </row>
    <row r="30" ht="15.75" customHeight="1">
      <c r="A30" s="11">
        <v>41395.0</v>
      </c>
      <c r="B30" s="9">
        <v>94.660004</v>
      </c>
      <c r="C30" s="9">
        <v>95.25</v>
      </c>
      <c r="D30" s="9">
        <v>88.629997</v>
      </c>
      <c r="E30" s="9">
        <v>89.010002</v>
      </c>
      <c r="F30" s="9">
        <v>67.189522</v>
      </c>
      <c r="G30" s="9">
        <v>1637100.0</v>
      </c>
      <c r="H30" s="12">
        <f t="shared" si="1"/>
        <v>-0.05530702803</v>
      </c>
    </row>
    <row r="31" ht="15.75" customHeight="1">
      <c r="A31" s="11">
        <v>41426.0</v>
      </c>
      <c r="B31" s="9">
        <v>88.629997</v>
      </c>
      <c r="C31" s="9">
        <v>89.720001</v>
      </c>
      <c r="D31" s="9">
        <v>82.5</v>
      </c>
      <c r="E31" s="9">
        <v>85.160004</v>
      </c>
      <c r="F31" s="9">
        <v>64.49099</v>
      </c>
      <c r="G31" s="9">
        <v>2260200.0</v>
      </c>
      <c r="H31" s="12">
        <f t="shared" si="1"/>
        <v>-0.04016298851</v>
      </c>
    </row>
    <row r="32" ht="15.75" customHeight="1">
      <c r="A32" s="11">
        <v>41456.0</v>
      </c>
      <c r="B32" s="9">
        <v>84.849998</v>
      </c>
      <c r="C32" s="9">
        <v>85.709999</v>
      </c>
      <c r="D32" s="9">
        <v>82.970001</v>
      </c>
      <c r="E32" s="9">
        <v>84.309998</v>
      </c>
      <c r="F32" s="9">
        <v>64.071098</v>
      </c>
      <c r="G32" s="9">
        <v>2077700.0</v>
      </c>
      <c r="H32" s="12">
        <f t="shared" si="1"/>
        <v>-0.00651086299</v>
      </c>
    </row>
    <row r="33" ht="15.75" customHeight="1">
      <c r="A33" s="11">
        <v>41487.0</v>
      </c>
      <c r="B33" s="9">
        <v>83.529999</v>
      </c>
      <c r="C33" s="9">
        <v>84.080002</v>
      </c>
      <c r="D33" s="9">
        <v>80.360001</v>
      </c>
      <c r="E33" s="9">
        <v>82.849998</v>
      </c>
      <c r="F33" s="9">
        <v>63.191643</v>
      </c>
      <c r="G33" s="9">
        <v>1385000.0</v>
      </c>
      <c r="H33" s="12">
        <f t="shared" si="1"/>
        <v>-0.01372623581</v>
      </c>
    </row>
    <row r="34" ht="15.75" customHeight="1">
      <c r="A34" s="11">
        <v>41518.0</v>
      </c>
      <c r="B34" s="9">
        <v>82.110001</v>
      </c>
      <c r="C34" s="9">
        <v>83.559998</v>
      </c>
      <c r="D34" s="9">
        <v>80.360001</v>
      </c>
      <c r="E34" s="9">
        <v>83.019997</v>
      </c>
      <c r="F34" s="9">
        <v>63.567856</v>
      </c>
      <c r="G34" s="9">
        <v>2811900.0</v>
      </c>
      <c r="H34" s="12">
        <f t="shared" si="1"/>
        <v>0.005953524582</v>
      </c>
    </row>
    <row r="35" ht="15.75" customHeight="1">
      <c r="A35" s="11">
        <v>41548.0</v>
      </c>
      <c r="B35" s="9">
        <v>82.529999</v>
      </c>
      <c r="C35" s="9">
        <v>85.129997</v>
      </c>
      <c r="D35" s="9">
        <v>82.089996</v>
      </c>
      <c r="E35" s="9">
        <v>84.620003</v>
      </c>
      <c r="F35" s="9">
        <v>65.044197</v>
      </c>
      <c r="G35" s="9">
        <v>1283300.0</v>
      </c>
      <c r="H35" s="12">
        <f t="shared" si="1"/>
        <v>0.02322464675</v>
      </c>
    </row>
    <row r="36" ht="15.75" customHeight="1">
      <c r="A36" s="11">
        <v>41579.0</v>
      </c>
      <c r="B36" s="9">
        <v>84.099998</v>
      </c>
      <c r="C36" s="9">
        <v>84.099998</v>
      </c>
      <c r="D36" s="9">
        <v>81.449997</v>
      </c>
      <c r="E36" s="9">
        <v>82.809998</v>
      </c>
      <c r="F36" s="9">
        <v>63.902271</v>
      </c>
      <c r="G36" s="9">
        <v>1875700.0</v>
      </c>
      <c r="H36" s="12">
        <f t="shared" si="1"/>
        <v>-0.01755615493</v>
      </c>
    </row>
    <row r="37" ht="15.75" customHeight="1">
      <c r="A37" s="11">
        <v>41609.0</v>
      </c>
      <c r="B37" s="9">
        <v>82.5</v>
      </c>
      <c r="C37" s="9">
        <v>83.269997</v>
      </c>
      <c r="D37" s="9">
        <v>81.360001</v>
      </c>
      <c r="E37" s="9">
        <v>81.650002</v>
      </c>
      <c r="F37" s="9">
        <v>63.245583</v>
      </c>
      <c r="G37" s="9">
        <v>1622100.0</v>
      </c>
      <c r="H37" s="12">
        <f t="shared" si="1"/>
        <v>-0.01027644229</v>
      </c>
    </row>
    <row r="38" ht="15.75" customHeight="1">
      <c r="A38" s="11">
        <v>41640.0</v>
      </c>
      <c r="B38" s="9">
        <v>81.650002</v>
      </c>
      <c r="C38" s="9">
        <v>85.760002</v>
      </c>
      <c r="D38" s="9">
        <v>81.650002</v>
      </c>
      <c r="E38" s="9">
        <v>85.699997</v>
      </c>
      <c r="F38" s="9">
        <v>66.904236</v>
      </c>
      <c r="G38" s="9">
        <v>1348800.0</v>
      </c>
      <c r="H38" s="12">
        <f t="shared" si="1"/>
        <v>0.05784835599</v>
      </c>
    </row>
    <row r="39" ht="15.75" customHeight="1">
      <c r="A39" s="11">
        <v>41671.0</v>
      </c>
      <c r="B39" s="9">
        <v>85.550003</v>
      </c>
      <c r="C39" s="9">
        <v>86.389999</v>
      </c>
      <c r="D39" s="9">
        <v>84.43</v>
      </c>
      <c r="E39" s="9">
        <v>86.239998</v>
      </c>
      <c r="F39" s="9">
        <v>67.325798</v>
      </c>
      <c r="G39" s="9">
        <v>2737100.0</v>
      </c>
      <c r="H39" s="12">
        <f t="shared" si="1"/>
        <v>0.006300976219</v>
      </c>
    </row>
    <row r="40" ht="15.75" customHeight="1">
      <c r="A40" s="11">
        <v>41699.0</v>
      </c>
      <c r="B40" s="9">
        <v>86.120003</v>
      </c>
      <c r="C40" s="9">
        <v>87.349998</v>
      </c>
      <c r="D40" s="9">
        <v>84.220001</v>
      </c>
      <c r="E40" s="9">
        <v>86.730003</v>
      </c>
      <c r="F40" s="9">
        <v>67.962105</v>
      </c>
      <c r="G40" s="9">
        <v>2356200.0</v>
      </c>
      <c r="H40" s="12">
        <f t="shared" si="1"/>
        <v>0.009451161648</v>
      </c>
    </row>
    <row r="41" ht="15.75" customHeight="1">
      <c r="A41" s="11">
        <v>41730.0</v>
      </c>
      <c r="B41" s="9">
        <v>86.019997</v>
      </c>
      <c r="C41" s="9">
        <v>88.599998</v>
      </c>
      <c r="D41" s="9">
        <v>85.589996</v>
      </c>
      <c r="E41" s="9">
        <v>88.480003</v>
      </c>
      <c r="F41" s="9">
        <v>69.562508</v>
      </c>
      <c r="G41" s="9">
        <v>1181600.0</v>
      </c>
      <c r="H41" s="12">
        <f t="shared" si="1"/>
        <v>0.02354846131</v>
      </c>
    </row>
    <row r="42" ht="15.75" customHeight="1">
      <c r="A42" s="11">
        <v>41760.0</v>
      </c>
      <c r="B42" s="9">
        <v>88.120003</v>
      </c>
      <c r="C42" s="9">
        <v>90.690002</v>
      </c>
      <c r="D42" s="9">
        <v>88.019997</v>
      </c>
      <c r="E42" s="9">
        <v>90.010002</v>
      </c>
      <c r="F42" s="9">
        <v>71.03318</v>
      </c>
      <c r="G42" s="9">
        <v>1513100.0</v>
      </c>
      <c r="H42" s="12">
        <f t="shared" si="1"/>
        <v>0.02114173342</v>
      </c>
    </row>
    <row r="43" ht="15.75" customHeight="1">
      <c r="A43" s="11">
        <v>41791.0</v>
      </c>
      <c r="B43" s="9">
        <v>89.220001</v>
      </c>
      <c r="C43" s="9">
        <v>90.0</v>
      </c>
      <c r="D43" s="9">
        <v>88.0</v>
      </c>
      <c r="E43" s="9">
        <v>89.889999</v>
      </c>
      <c r="F43" s="9">
        <v>71.179802</v>
      </c>
      <c r="G43" s="9">
        <v>1344300.0</v>
      </c>
      <c r="H43" s="12">
        <f t="shared" si="1"/>
        <v>0.002064133972</v>
      </c>
    </row>
    <row r="44" ht="15.75" customHeight="1">
      <c r="A44" s="11">
        <v>41821.0</v>
      </c>
      <c r="B44" s="9">
        <v>89.190002</v>
      </c>
      <c r="C44" s="9">
        <v>91.099998</v>
      </c>
      <c r="D44" s="9">
        <v>87.790001</v>
      </c>
      <c r="E44" s="9">
        <v>89.57</v>
      </c>
      <c r="F44" s="9">
        <v>71.176292</v>
      </c>
      <c r="G44" s="9">
        <v>1437800.0</v>
      </c>
      <c r="H44" s="12">
        <f t="shared" si="1"/>
        <v>-0.00004931174155</v>
      </c>
    </row>
    <row r="45" ht="15.75" customHeight="1">
      <c r="A45" s="11">
        <v>41852.0</v>
      </c>
      <c r="B45" s="9">
        <v>89.269997</v>
      </c>
      <c r="C45" s="9">
        <v>93.0</v>
      </c>
      <c r="D45" s="9">
        <v>88.870003</v>
      </c>
      <c r="E45" s="9">
        <v>92.82</v>
      </c>
      <c r="F45" s="9">
        <v>74.013306</v>
      </c>
      <c r="G45" s="9">
        <v>1.35646E7</v>
      </c>
      <c r="H45" s="12">
        <f t="shared" si="1"/>
        <v>0.03985897439</v>
      </c>
    </row>
    <row r="46" ht="15.75" customHeight="1">
      <c r="A46" s="11">
        <v>41883.0</v>
      </c>
      <c r="B46" s="9">
        <v>91.669998</v>
      </c>
      <c r="C46" s="9">
        <v>91.790001</v>
      </c>
      <c r="D46" s="9">
        <v>88.510002</v>
      </c>
      <c r="E46" s="9">
        <v>90.230003</v>
      </c>
      <c r="F46" s="9">
        <v>72.19313</v>
      </c>
      <c r="G46" s="9">
        <v>5418500.0</v>
      </c>
      <c r="H46" s="12">
        <f t="shared" si="1"/>
        <v>-0.02459255097</v>
      </c>
    </row>
    <row r="47" ht="15.75" customHeight="1">
      <c r="A47" s="11">
        <v>41913.0</v>
      </c>
      <c r="B47" s="9">
        <v>90.480003</v>
      </c>
      <c r="C47" s="9">
        <v>96.370003</v>
      </c>
      <c r="D47" s="9">
        <v>90.370003</v>
      </c>
      <c r="E47" s="9">
        <v>91.669998</v>
      </c>
      <c r="F47" s="9">
        <v>73.567184</v>
      </c>
      <c r="G47" s="9">
        <v>3612100.0</v>
      </c>
      <c r="H47" s="12">
        <f t="shared" si="1"/>
        <v>0.01903302987</v>
      </c>
    </row>
    <row r="48" ht="15.75" customHeight="1">
      <c r="A48" s="11">
        <v>41944.0</v>
      </c>
      <c r="B48" s="9">
        <v>91.400002</v>
      </c>
      <c r="C48" s="9">
        <v>93.0</v>
      </c>
      <c r="D48" s="9">
        <v>90.669998</v>
      </c>
      <c r="E48" s="9">
        <v>92.919998</v>
      </c>
      <c r="F48" s="9">
        <v>74.813286</v>
      </c>
      <c r="G48" s="9">
        <v>1919600.0</v>
      </c>
      <c r="H48" s="12">
        <f t="shared" si="1"/>
        <v>0.01693828596</v>
      </c>
    </row>
    <row r="49" ht="15.75" customHeight="1">
      <c r="A49" s="11">
        <v>41974.0</v>
      </c>
      <c r="B49" s="9">
        <v>92.889999</v>
      </c>
      <c r="C49" s="9">
        <v>94.830002</v>
      </c>
      <c r="D49" s="9">
        <v>91.400002</v>
      </c>
      <c r="E49" s="9">
        <v>94.269997</v>
      </c>
      <c r="F49" s="9">
        <v>76.150253</v>
      </c>
      <c r="G49" s="9">
        <v>3895900.0</v>
      </c>
      <c r="H49" s="12">
        <f t="shared" si="1"/>
        <v>0.01787071617</v>
      </c>
    </row>
    <row r="50" ht="15.75" customHeight="1">
      <c r="A50" s="11">
        <v>42005.0</v>
      </c>
      <c r="B50" s="9">
        <v>94.400002</v>
      </c>
      <c r="C50" s="9">
        <v>100.489998</v>
      </c>
      <c r="D50" s="9">
        <v>94.309998</v>
      </c>
      <c r="E50" s="9">
        <v>100.449997</v>
      </c>
      <c r="F50" s="9">
        <v>81.686737</v>
      </c>
      <c r="G50" s="9">
        <v>3154500.0</v>
      </c>
      <c r="H50" s="12">
        <f t="shared" si="1"/>
        <v>0.07270473547</v>
      </c>
    </row>
    <row r="51" ht="15.75" customHeight="1">
      <c r="A51" s="11">
        <v>42036.0</v>
      </c>
      <c r="B51" s="9">
        <v>99.559998</v>
      </c>
      <c r="C51" s="9">
        <v>100.18</v>
      </c>
      <c r="D51" s="9">
        <v>93.809998</v>
      </c>
      <c r="E51" s="9">
        <v>95.970001</v>
      </c>
      <c r="F51" s="9">
        <v>78.043587</v>
      </c>
      <c r="G51" s="9">
        <v>3183600.0</v>
      </c>
      <c r="H51" s="12">
        <f t="shared" si="1"/>
        <v>-0.04459903938</v>
      </c>
    </row>
    <row r="52" ht="15.75" customHeight="1">
      <c r="A52" s="11">
        <v>42064.0</v>
      </c>
      <c r="B52" s="9">
        <v>95.879997</v>
      </c>
      <c r="C52" s="9">
        <v>97.699997</v>
      </c>
      <c r="D52" s="9">
        <v>92.389999</v>
      </c>
      <c r="E52" s="9">
        <v>96.32</v>
      </c>
      <c r="F52" s="9">
        <v>78.569885</v>
      </c>
      <c r="G52" s="9">
        <v>2573400.0</v>
      </c>
      <c r="H52" s="12">
        <f t="shared" si="1"/>
        <v>0.006743641857</v>
      </c>
    </row>
    <row r="53" ht="15.75" customHeight="1">
      <c r="A53" s="11">
        <v>42095.0</v>
      </c>
      <c r="B53" s="9">
        <v>96.620003</v>
      </c>
      <c r="C53" s="9">
        <v>97.25</v>
      </c>
      <c r="D53" s="9">
        <v>92.830002</v>
      </c>
      <c r="E53" s="9">
        <v>93.550003</v>
      </c>
      <c r="F53" s="9">
        <v>76.532845</v>
      </c>
      <c r="G53" s="9">
        <v>2549300.0</v>
      </c>
      <c r="H53" s="12">
        <f t="shared" si="1"/>
        <v>-0.02592647297</v>
      </c>
    </row>
    <row r="54" ht="15.75" customHeight="1">
      <c r="A54" s="11">
        <v>42125.0</v>
      </c>
      <c r="B54" s="9">
        <v>92.580002</v>
      </c>
      <c r="C54" s="9">
        <v>92.830002</v>
      </c>
      <c r="D54" s="9">
        <v>89.080002</v>
      </c>
      <c r="E54" s="9">
        <v>91.029999</v>
      </c>
      <c r="F54" s="9">
        <v>74.782585</v>
      </c>
      <c r="G54" s="9">
        <v>8709600.0</v>
      </c>
      <c r="H54" s="12">
        <f t="shared" si="1"/>
        <v>-0.02286939679</v>
      </c>
    </row>
    <row r="55" ht="15.75" customHeight="1">
      <c r="A55" s="11">
        <v>42156.0</v>
      </c>
      <c r="B55" s="9">
        <v>90.699997</v>
      </c>
      <c r="C55" s="9">
        <v>90.790001</v>
      </c>
      <c r="D55" s="9">
        <v>86.410004</v>
      </c>
      <c r="E55" s="9">
        <v>87.610001</v>
      </c>
      <c r="F55" s="9">
        <v>72.202972</v>
      </c>
      <c r="G55" s="9">
        <v>2944100.0</v>
      </c>
      <c r="H55" s="12">
        <f t="shared" si="1"/>
        <v>-0.03449483593</v>
      </c>
    </row>
    <row r="56" ht="15.75" customHeight="1">
      <c r="A56" s="11">
        <v>42186.0</v>
      </c>
      <c r="B56" s="9">
        <v>86.709999</v>
      </c>
      <c r="C56" s="9">
        <v>90.0</v>
      </c>
      <c r="D56" s="9">
        <v>86.379997</v>
      </c>
      <c r="E56" s="9">
        <v>89.989998</v>
      </c>
      <c r="F56" s="9">
        <v>74.417877</v>
      </c>
      <c r="G56" s="9">
        <v>1679800.0</v>
      </c>
      <c r="H56" s="12">
        <f t="shared" si="1"/>
        <v>0.03067609184</v>
      </c>
    </row>
    <row r="57" ht="15.75" customHeight="1">
      <c r="A57" s="11">
        <v>42217.0</v>
      </c>
      <c r="B57" s="9">
        <v>89.550003</v>
      </c>
      <c r="C57" s="9">
        <v>91.830002</v>
      </c>
      <c r="D57" s="9">
        <v>88.440002</v>
      </c>
      <c r="E57" s="9">
        <v>88.68</v>
      </c>
      <c r="F57" s="9">
        <v>73.588219</v>
      </c>
      <c r="G57" s="9">
        <v>7524300.0</v>
      </c>
      <c r="H57" s="12">
        <f t="shared" si="1"/>
        <v>-0.01114863838</v>
      </c>
    </row>
    <row r="58" ht="15.75" customHeight="1">
      <c r="A58" s="11">
        <v>42248.0</v>
      </c>
      <c r="B58" s="9">
        <v>88.620003</v>
      </c>
      <c r="C58" s="9">
        <v>89.75</v>
      </c>
      <c r="D58" s="9">
        <v>87.160004</v>
      </c>
      <c r="E58" s="9">
        <v>89.339996</v>
      </c>
      <c r="F58" s="9">
        <v>74.399651</v>
      </c>
      <c r="G58" s="9">
        <v>5485800.0</v>
      </c>
      <c r="H58" s="12">
        <f t="shared" si="1"/>
        <v>0.01102665632</v>
      </c>
    </row>
    <row r="59" ht="15.75" customHeight="1">
      <c r="A59" s="11">
        <v>42278.0</v>
      </c>
      <c r="B59" s="9">
        <v>89.410004</v>
      </c>
      <c r="C59" s="9">
        <v>90.849998</v>
      </c>
      <c r="D59" s="9">
        <v>88.790001</v>
      </c>
      <c r="E59" s="9">
        <v>89.660004</v>
      </c>
      <c r="F59" s="9">
        <v>74.871284</v>
      </c>
      <c r="G59" s="9">
        <v>2746800.0</v>
      </c>
      <c r="H59" s="12">
        <f t="shared" si="1"/>
        <v>0.006339182962</v>
      </c>
    </row>
    <row r="60" ht="15.75" customHeight="1">
      <c r="A60" s="11">
        <v>42309.0</v>
      </c>
      <c r="B60" s="9">
        <v>88.830002</v>
      </c>
      <c r="C60" s="9">
        <v>89.190002</v>
      </c>
      <c r="D60" s="9">
        <v>86.830002</v>
      </c>
      <c r="E60" s="9">
        <v>88.589996</v>
      </c>
      <c r="F60" s="9">
        <v>74.215355</v>
      </c>
      <c r="G60" s="9">
        <v>4021700.0</v>
      </c>
      <c r="H60" s="12">
        <f t="shared" si="1"/>
        <v>-0.008760755325</v>
      </c>
    </row>
    <row r="61" ht="15.75" customHeight="1">
      <c r="A61" s="11">
        <v>42339.0</v>
      </c>
      <c r="B61" s="9">
        <v>88.459999</v>
      </c>
      <c r="C61" s="9">
        <v>89.339996</v>
      </c>
      <c r="D61" s="9">
        <v>86.300003</v>
      </c>
      <c r="E61" s="9">
        <v>86.809998</v>
      </c>
      <c r="F61" s="9">
        <v>72.969162</v>
      </c>
      <c r="G61" s="9">
        <v>2943600.0</v>
      </c>
      <c r="H61" s="12">
        <f t="shared" si="1"/>
        <v>-0.01679157905</v>
      </c>
    </row>
    <row r="62" ht="15.75" customHeight="1">
      <c r="A62" s="11">
        <v>42370.0</v>
      </c>
      <c r="B62" s="9">
        <v>87.529999</v>
      </c>
      <c r="C62" s="9">
        <v>89.279999</v>
      </c>
      <c r="D62" s="9">
        <v>86.809998</v>
      </c>
      <c r="E62" s="9">
        <v>88.839996</v>
      </c>
      <c r="F62" s="9">
        <v>75.311356</v>
      </c>
      <c r="G62" s="9">
        <v>2565100.0</v>
      </c>
      <c r="H62" s="12">
        <f t="shared" si="1"/>
        <v>0.03209840891</v>
      </c>
    </row>
    <row r="63" ht="15.75" customHeight="1">
      <c r="A63" s="11">
        <v>42401.0</v>
      </c>
      <c r="B63" s="9">
        <v>88.699997</v>
      </c>
      <c r="C63" s="9">
        <v>91.489998</v>
      </c>
      <c r="D63" s="9">
        <v>88.029999</v>
      </c>
      <c r="E63" s="9">
        <v>90.410004</v>
      </c>
      <c r="F63" s="9">
        <v>76.642273</v>
      </c>
      <c r="G63" s="9">
        <v>3478700.0</v>
      </c>
      <c r="H63" s="12">
        <f t="shared" si="1"/>
        <v>0.01767219541</v>
      </c>
    </row>
    <row r="64" ht="15.75" customHeight="1">
      <c r="A64" s="11">
        <v>42430.0</v>
      </c>
      <c r="B64" s="9">
        <v>90.410004</v>
      </c>
      <c r="C64" s="9">
        <v>93.139999</v>
      </c>
      <c r="D64" s="9">
        <v>89.150002</v>
      </c>
      <c r="E64" s="9">
        <v>93.040001</v>
      </c>
      <c r="F64" s="9">
        <v>79.140747</v>
      </c>
      <c r="G64" s="9">
        <v>3902600.0</v>
      </c>
      <c r="H64" s="12">
        <f t="shared" si="1"/>
        <v>0.03259916365</v>
      </c>
    </row>
    <row r="65" ht="15.75" customHeight="1">
      <c r="A65" s="11">
        <v>42461.0</v>
      </c>
      <c r="B65" s="9">
        <v>93.010002</v>
      </c>
      <c r="C65" s="9">
        <v>94.489998</v>
      </c>
      <c r="D65" s="9">
        <v>92.18</v>
      </c>
      <c r="E65" s="9">
        <v>93.779999</v>
      </c>
      <c r="F65" s="9">
        <v>80.019394</v>
      </c>
      <c r="G65" s="9">
        <v>4080100.0</v>
      </c>
      <c r="H65" s="12">
        <f t="shared" si="1"/>
        <v>0.01110233392</v>
      </c>
    </row>
    <row r="66" ht="15.75" customHeight="1">
      <c r="A66" s="11">
        <v>42491.0</v>
      </c>
      <c r="B66" s="9">
        <v>93.309998</v>
      </c>
      <c r="C66" s="9">
        <v>94.860001</v>
      </c>
      <c r="D66" s="9">
        <v>92.800003</v>
      </c>
      <c r="E66" s="9">
        <v>93.550003</v>
      </c>
      <c r="F66" s="9">
        <v>80.079643</v>
      </c>
      <c r="G66" s="9">
        <v>3132500.0</v>
      </c>
      <c r="H66" s="12">
        <f t="shared" si="1"/>
        <v>0.000752929971</v>
      </c>
    </row>
    <row r="67" ht="15.75" customHeight="1">
      <c r="A67" s="11">
        <v>42522.0</v>
      </c>
      <c r="B67" s="9">
        <v>93.730003</v>
      </c>
      <c r="C67" s="9">
        <v>98.660004</v>
      </c>
      <c r="D67" s="9">
        <v>93.269997</v>
      </c>
      <c r="E67" s="9">
        <v>98.050003</v>
      </c>
      <c r="F67" s="9">
        <v>84.192055</v>
      </c>
      <c r="G67" s="9">
        <v>4640800.0</v>
      </c>
      <c r="H67" s="12">
        <f t="shared" si="1"/>
        <v>0.05135402514</v>
      </c>
    </row>
    <row r="68" ht="15.75" customHeight="1">
      <c r="A68" s="11">
        <v>42552.0</v>
      </c>
      <c r="B68" s="9">
        <v>99.160004</v>
      </c>
      <c r="C68" s="9">
        <v>101.239998</v>
      </c>
      <c r="D68" s="9">
        <v>97.959999</v>
      </c>
      <c r="E68" s="9">
        <v>100.440002</v>
      </c>
      <c r="F68" s="9">
        <v>86.514259</v>
      </c>
      <c r="G68" s="9">
        <v>9040100.0</v>
      </c>
      <c r="H68" s="12">
        <f t="shared" si="1"/>
        <v>0.02758222257</v>
      </c>
    </row>
    <row r="69" ht="15.75" customHeight="1">
      <c r="A69" s="11">
        <v>42583.0</v>
      </c>
      <c r="B69" s="9">
        <v>99.379997</v>
      </c>
      <c r="C69" s="9">
        <v>100.25</v>
      </c>
      <c r="D69" s="9">
        <v>97.660004</v>
      </c>
      <c r="E69" s="9">
        <v>99.790001</v>
      </c>
      <c r="F69" s="9">
        <v>86.202332</v>
      </c>
      <c r="G69" s="9">
        <v>3476200.0</v>
      </c>
      <c r="H69" s="12">
        <f t="shared" si="1"/>
        <v>-0.003605498141</v>
      </c>
    </row>
    <row r="70" ht="15.75" customHeight="1">
      <c r="A70" s="11">
        <v>42614.0</v>
      </c>
      <c r="B70" s="9">
        <v>98.93</v>
      </c>
      <c r="C70" s="9">
        <v>100.169998</v>
      </c>
      <c r="D70" s="9">
        <v>95.830002</v>
      </c>
      <c r="E70" s="9">
        <v>98.599998</v>
      </c>
      <c r="F70" s="9">
        <v>85.461113</v>
      </c>
      <c r="G70" s="9">
        <v>6864600.0</v>
      </c>
      <c r="H70" s="12">
        <f t="shared" si="1"/>
        <v>-0.008598595685</v>
      </c>
    </row>
    <row r="71" ht="15.75" customHeight="1">
      <c r="A71" s="11">
        <v>42644.0</v>
      </c>
      <c r="B71" s="9">
        <v>98.389999</v>
      </c>
      <c r="C71" s="9">
        <v>98.519997</v>
      </c>
      <c r="D71" s="9">
        <v>94.760002</v>
      </c>
      <c r="E71" s="9">
        <v>95.300003</v>
      </c>
      <c r="F71" s="9">
        <v>82.850754</v>
      </c>
      <c r="G71" s="9">
        <v>3526200.0</v>
      </c>
      <c r="H71" s="12">
        <f t="shared" si="1"/>
        <v>-0.03054440679</v>
      </c>
    </row>
    <row r="72" ht="15.75" customHeight="1">
      <c r="A72" s="11">
        <v>42675.0</v>
      </c>
      <c r="B72" s="9">
        <v>94.699997</v>
      </c>
      <c r="C72" s="9">
        <v>95.339996</v>
      </c>
      <c r="D72" s="9">
        <v>88.25</v>
      </c>
      <c r="E72" s="9">
        <v>89.019997</v>
      </c>
      <c r="F72" s="9">
        <v>77.614677</v>
      </c>
      <c r="G72" s="9">
        <v>4879100.0</v>
      </c>
      <c r="H72" s="12">
        <f t="shared" si="1"/>
        <v>-0.06319890583</v>
      </c>
    </row>
    <row r="73" ht="15.75" customHeight="1">
      <c r="A73" s="11">
        <v>42705.0</v>
      </c>
      <c r="B73" s="9">
        <v>87.830002</v>
      </c>
      <c r="C73" s="9">
        <v>89.440002</v>
      </c>
      <c r="D73" s="9">
        <v>87.220001</v>
      </c>
      <c r="E73" s="9">
        <v>89.129997</v>
      </c>
      <c r="F73" s="9">
        <v>77.950226</v>
      </c>
      <c r="G73" s="9">
        <v>6697500.0</v>
      </c>
      <c r="H73" s="12">
        <f t="shared" si="1"/>
        <v>0.004323267363</v>
      </c>
    </row>
    <row r="74" ht="15.75" customHeight="1">
      <c r="A74" s="11">
        <v>42736.0</v>
      </c>
      <c r="B74" s="9">
        <v>88.550003</v>
      </c>
      <c r="C74" s="9">
        <v>91.449997</v>
      </c>
      <c r="D74" s="9">
        <v>88.5</v>
      </c>
      <c r="E74" s="9">
        <v>89.629997</v>
      </c>
      <c r="F74" s="9">
        <v>79.055069</v>
      </c>
      <c r="G74" s="9">
        <v>4956100.0</v>
      </c>
      <c r="H74" s="12">
        <f t="shared" si="1"/>
        <v>0.01417369848</v>
      </c>
    </row>
    <row r="75" ht="15.75" customHeight="1">
      <c r="A75" s="11">
        <v>42767.0</v>
      </c>
      <c r="B75" s="9">
        <v>88.949997</v>
      </c>
      <c r="C75" s="9">
        <v>91.150002</v>
      </c>
      <c r="D75" s="9">
        <v>88.620003</v>
      </c>
      <c r="E75" s="9">
        <v>90.949997</v>
      </c>
      <c r="F75" s="9">
        <v>80.219315</v>
      </c>
      <c r="G75" s="9">
        <v>2526000.0</v>
      </c>
      <c r="H75" s="12">
        <f t="shared" si="1"/>
        <v>0.01472702528</v>
      </c>
    </row>
    <row r="76" ht="15.75" customHeight="1">
      <c r="A76" s="11">
        <v>42795.0</v>
      </c>
      <c r="B76" s="9">
        <v>89.559998</v>
      </c>
      <c r="C76" s="9">
        <v>90.769997</v>
      </c>
      <c r="D76" s="9">
        <v>87.370003</v>
      </c>
      <c r="E76" s="9">
        <v>90.040001</v>
      </c>
      <c r="F76" s="9">
        <v>79.673569</v>
      </c>
      <c r="G76" s="9">
        <v>4453600.0</v>
      </c>
      <c r="H76" s="12">
        <f t="shared" si="1"/>
        <v>-0.006803174522</v>
      </c>
    </row>
    <row r="77" ht="15.75" customHeight="1">
      <c r="A77" s="11">
        <v>42826.0</v>
      </c>
      <c r="B77" s="9">
        <v>89.800003</v>
      </c>
      <c r="C77" s="9">
        <v>92.489998</v>
      </c>
      <c r="D77" s="9">
        <v>89.800003</v>
      </c>
      <c r="E77" s="9">
        <v>91.169998</v>
      </c>
      <c r="F77" s="9">
        <v>80.912804</v>
      </c>
      <c r="G77" s="9">
        <v>2894400.0</v>
      </c>
      <c r="H77" s="12">
        <f t="shared" si="1"/>
        <v>0.01555390345</v>
      </c>
    </row>
    <row r="78" ht="15.75" customHeight="1">
      <c r="A78" s="11">
        <v>42856.0</v>
      </c>
      <c r="B78" s="9">
        <v>90.779999</v>
      </c>
      <c r="C78" s="9">
        <v>92.809998</v>
      </c>
      <c r="D78" s="9">
        <v>89.900002</v>
      </c>
      <c r="E78" s="9">
        <v>92.610001</v>
      </c>
      <c r="F78" s="9">
        <v>82.457245</v>
      </c>
      <c r="G78" s="9">
        <v>2516600.0</v>
      </c>
      <c r="H78" s="12">
        <f t="shared" si="1"/>
        <v>0.01908772065</v>
      </c>
    </row>
    <row r="79" ht="15.75" customHeight="1">
      <c r="A79" s="11">
        <v>42887.0</v>
      </c>
      <c r="B79" s="9">
        <v>92.029999</v>
      </c>
      <c r="C79" s="9">
        <v>95.120003</v>
      </c>
      <c r="D79" s="9">
        <v>92.0</v>
      </c>
      <c r="E79" s="9">
        <v>93.139999</v>
      </c>
      <c r="F79" s="9">
        <v>83.191971</v>
      </c>
      <c r="G79" s="9">
        <v>3810700.0</v>
      </c>
      <c r="H79" s="12">
        <f t="shared" si="1"/>
        <v>0.008910387438</v>
      </c>
    </row>
    <row r="80" ht="15.75" customHeight="1">
      <c r="A80" s="11">
        <v>42917.0</v>
      </c>
      <c r="B80" s="9">
        <v>93.160004</v>
      </c>
      <c r="C80" s="9">
        <v>94.339996</v>
      </c>
      <c r="D80" s="9">
        <v>91.849998</v>
      </c>
      <c r="E80" s="9">
        <v>93.220001</v>
      </c>
      <c r="F80" s="9">
        <v>83.52858</v>
      </c>
      <c r="G80" s="9">
        <v>3808600.0</v>
      </c>
      <c r="H80" s="12">
        <f t="shared" si="1"/>
        <v>0.004046171715</v>
      </c>
    </row>
    <row r="81" ht="15.75" customHeight="1">
      <c r="A81" s="11">
        <v>42948.0</v>
      </c>
      <c r="B81" s="9">
        <v>92.709999</v>
      </c>
      <c r="C81" s="9">
        <v>95.010002</v>
      </c>
      <c r="D81" s="9">
        <v>92.660004</v>
      </c>
      <c r="E81" s="9">
        <v>94.860001</v>
      </c>
      <c r="F81" s="9">
        <v>85.255318</v>
      </c>
      <c r="G81" s="9">
        <v>3411200.0</v>
      </c>
      <c r="H81" s="12">
        <f t="shared" si="1"/>
        <v>0.02067242134</v>
      </c>
    </row>
    <row r="82" ht="15.75" customHeight="1">
      <c r="A82" s="11">
        <v>42979.0</v>
      </c>
      <c r="B82" s="9">
        <v>94.209999</v>
      </c>
      <c r="C82" s="9">
        <v>95.360001</v>
      </c>
      <c r="D82" s="9">
        <v>93.080002</v>
      </c>
      <c r="E82" s="9">
        <v>93.769997</v>
      </c>
      <c r="F82" s="9">
        <v>84.538651</v>
      </c>
      <c r="G82" s="9">
        <v>3929600.0</v>
      </c>
      <c r="H82" s="12">
        <f t="shared" si="1"/>
        <v>-0.008406126642</v>
      </c>
    </row>
    <row r="83" ht="15.75" customHeight="1">
      <c r="A83" s="11">
        <v>43009.0</v>
      </c>
      <c r="B83" s="9">
        <v>93.769997</v>
      </c>
      <c r="C83" s="9">
        <v>94.339996</v>
      </c>
      <c r="D83" s="9">
        <v>92.449997</v>
      </c>
      <c r="E83" s="9">
        <v>93.5</v>
      </c>
      <c r="F83" s="9">
        <v>84.560005</v>
      </c>
      <c r="G83" s="9">
        <v>4327300.0</v>
      </c>
      <c r="H83" s="12">
        <f t="shared" si="1"/>
        <v>0.0002525945203</v>
      </c>
    </row>
    <row r="84" ht="15.75" customHeight="1">
      <c r="A84" s="11">
        <v>43040.0</v>
      </c>
      <c r="B84" s="9">
        <v>93.480003</v>
      </c>
      <c r="C84" s="9">
        <v>94.959999</v>
      </c>
      <c r="D84" s="9">
        <v>92.699997</v>
      </c>
      <c r="E84" s="9">
        <v>93.910004</v>
      </c>
      <c r="F84" s="9">
        <v>85.192436</v>
      </c>
      <c r="G84" s="9">
        <v>3215200.0</v>
      </c>
      <c r="H84" s="12">
        <f t="shared" si="1"/>
        <v>0.007479079501</v>
      </c>
    </row>
    <row r="85" ht="15.75" customHeight="1">
      <c r="A85" s="11">
        <v>43070.0</v>
      </c>
      <c r="B85" s="9">
        <v>94.269997</v>
      </c>
      <c r="C85" s="9">
        <v>95.980003</v>
      </c>
      <c r="D85" s="9">
        <v>93.339996</v>
      </c>
      <c r="E85" s="9">
        <v>95.080002</v>
      </c>
      <c r="F85" s="9">
        <v>86.524971</v>
      </c>
      <c r="G85" s="9">
        <v>2719400.0</v>
      </c>
      <c r="H85" s="12">
        <f t="shared" si="1"/>
        <v>0.0156414708</v>
      </c>
    </row>
    <row r="86" ht="15.75" customHeight="1">
      <c r="A86" s="11">
        <v>43101.0</v>
      </c>
      <c r="B86" s="9">
        <v>94.879997</v>
      </c>
      <c r="C86" s="9">
        <v>94.879997</v>
      </c>
      <c r="D86" s="9">
        <v>92.440002</v>
      </c>
      <c r="E86" s="9">
        <v>93.019997</v>
      </c>
      <c r="F86" s="9">
        <v>85.171654</v>
      </c>
      <c r="G86" s="9">
        <v>4542200.0</v>
      </c>
      <c r="H86" s="12">
        <f t="shared" si="1"/>
        <v>-0.01564076803</v>
      </c>
    </row>
    <row r="87" ht="15.75" customHeight="1">
      <c r="A87" s="11">
        <v>43132.0</v>
      </c>
      <c r="B87" s="9">
        <v>92.650002</v>
      </c>
      <c r="C87" s="9">
        <v>92.730003</v>
      </c>
      <c r="D87" s="9">
        <v>88.690002</v>
      </c>
      <c r="E87" s="9">
        <v>89.830002</v>
      </c>
      <c r="F87" s="9">
        <v>82.250809</v>
      </c>
      <c r="G87" s="9">
        <v>7357400.0</v>
      </c>
      <c r="H87" s="12">
        <f t="shared" si="1"/>
        <v>-0.03429362778</v>
      </c>
    </row>
    <row r="88" ht="15.75" customHeight="1">
      <c r="A88" s="11">
        <v>43160.0</v>
      </c>
      <c r="B88" s="9">
        <v>89.379997</v>
      </c>
      <c r="C88" s="9">
        <v>91.199997</v>
      </c>
      <c r="D88" s="9">
        <v>88.790001</v>
      </c>
      <c r="E88" s="9">
        <v>90.910004</v>
      </c>
      <c r="F88" s="9">
        <v>83.488312</v>
      </c>
      <c r="G88" s="9">
        <v>4203900.0</v>
      </c>
      <c r="H88" s="12">
        <f t="shared" si="1"/>
        <v>0.01504548119</v>
      </c>
    </row>
    <row r="89" ht="15.75" customHeight="1">
      <c r="A89" s="11">
        <v>43191.0</v>
      </c>
      <c r="B89" s="9">
        <v>90.480003</v>
      </c>
      <c r="C89" s="9">
        <v>91.339996</v>
      </c>
      <c r="D89" s="9">
        <v>87.459999</v>
      </c>
      <c r="E89" s="9">
        <v>88.620003</v>
      </c>
      <c r="F89" s="9">
        <v>81.632431</v>
      </c>
      <c r="G89" s="9">
        <v>2294100.0</v>
      </c>
      <c r="H89" s="12">
        <f t="shared" si="1"/>
        <v>-0.02222923132</v>
      </c>
    </row>
    <row r="90" ht="15.75" customHeight="1">
      <c r="A90" s="11">
        <v>43221.0</v>
      </c>
      <c r="B90" s="9">
        <v>88.260002</v>
      </c>
      <c r="C90" s="9">
        <v>89.980003</v>
      </c>
      <c r="D90" s="9">
        <v>86.510002</v>
      </c>
      <c r="E90" s="9">
        <v>89.459999</v>
      </c>
      <c r="F90" s="9">
        <v>82.806969</v>
      </c>
      <c r="G90" s="9">
        <v>4110400.0</v>
      </c>
      <c r="H90" s="12">
        <f t="shared" si="1"/>
        <v>0.01438812964</v>
      </c>
    </row>
    <row r="91" ht="15.75" customHeight="1">
      <c r="A91" s="11">
        <v>43252.0</v>
      </c>
      <c r="B91" s="9">
        <v>88.519997</v>
      </c>
      <c r="C91" s="9">
        <v>89.050003</v>
      </c>
      <c r="D91" s="9">
        <v>87.330002</v>
      </c>
      <c r="E91" s="9">
        <v>88.639999</v>
      </c>
      <c r="F91" s="9">
        <v>82.313599</v>
      </c>
      <c r="G91" s="9">
        <v>4058800.0</v>
      </c>
      <c r="H91" s="12">
        <f t="shared" si="1"/>
        <v>-0.005958073408</v>
      </c>
    </row>
    <row r="92" ht="15.75" customHeight="1">
      <c r="A92" s="11">
        <v>43282.0</v>
      </c>
      <c r="B92" s="9">
        <v>88.440002</v>
      </c>
      <c r="C92" s="9">
        <v>89.889999</v>
      </c>
      <c r="D92" s="9">
        <v>87.879997</v>
      </c>
      <c r="E92" s="9">
        <v>88.720001</v>
      </c>
      <c r="F92" s="9">
        <v>82.660469</v>
      </c>
      <c r="G92" s="9">
        <v>1714400.0</v>
      </c>
      <c r="H92" s="12">
        <f t="shared" si="1"/>
        <v>0.004214005999</v>
      </c>
    </row>
    <row r="93" ht="15.75" customHeight="1">
      <c r="A93" s="11">
        <v>43313.0</v>
      </c>
      <c r="B93" s="9">
        <v>87.800003</v>
      </c>
      <c r="C93" s="9">
        <v>89.779999</v>
      </c>
      <c r="D93" s="9">
        <v>87.629997</v>
      </c>
      <c r="E93" s="9">
        <v>88.849998</v>
      </c>
      <c r="F93" s="9">
        <v>83.051407</v>
      </c>
      <c r="G93" s="9">
        <v>1873500.0</v>
      </c>
      <c r="H93" s="12">
        <f t="shared" si="1"/>
        <v>0.004729443284</v>
      </c>
    </row>
    <row r="94" ht="15.75" customHeight="1">
      <c r="A94" s="11">
        <v>43344.0</v>
      </c>
      <c r="B94" s="9">
        <v>88.349998</v>
      </c>
      <c r="C94" s="9">
        <v>88.470001</v>
      </c>
      <c r="D94" s="9">
        <v>86.540001</v>
      </c>
      <c r="E94" s="9">
        <v>87.43</v>
      </c>
      <c r="F94" s="9">
        <v>81.994904</v>
      </c>
      <c r="G94" s="9">
        <v>2062200.0</v>
      </c>
      <c r="H94" s="12">
        <f t="shared" si="1"/>
        <v>-0.01272107287</v>
      </c>
    </row>
    <row r="95" ht="15.75" customHeight="1">
      <c r="A95" s="11">
        <v>43374.0</v>
      </c>
      <c r="B95" s="9">
        <v>87.110001</v>
      </c>
      <c r="C95" s="9">
        <v>87.260002</v>
      </c>
      <c r="D95" s="9">
        <v>84.209999</v>
      </c>
      <c r="E95" s="9">
        <v>84.339996</v>
      </c>
      <c r="F95" s="9">
        <v>79.357773</v>
      </c>
      <c r="G95" s="9">
        <v>2509100.0</v>
      </c>
      <c r="H95" s="12">
        <f t="shared" si="1"/>
        <v>-0.03216213291</v>
      </c>
    </row>
    <row r="96" ht="15.75" customHeight="1">
      <c r="A96" s="11">
        <v>43405.0</v>
      </c>
      <c r="B96" s="9">
        <v>83.769997</v>
      </c>
      <c r="C96" s="9">
        <v>84.790001</v>
      </c>
      <c r="D96" s="9">
        <v>83.459999</v>
      </c>
      <c r="E96" s="9">
        <v>84.389999</v>
      </c>
      <c r="F96" s="9">
        <v>79.660866</v>
      </c>
      <c r="G96" s="9">
        <v>2978000.0</v>
      </c>
      <c r="H96" s="12">
        <f t="shared" si="1"/>
        <v>0.003819323408</v>
      </c>
    </row>
    <row r="97" ht="15.75" customHeight="1">
      <c r="A97" s="11">
        <v>43435.0</v>
      </c>
      <c r="B97" s="9">
        <v>84.160004</v>
      </c>
      <c r="C97" s="9">
        <v>88.25</v>
      </c>
      <c r="D97" s="9">
        <v>84.160004</v>
      </c>
      <c r="E97" s="9">
        <v>87.510002</v>
      </c>
      <c r="F97" s="9">
        <v>82.891029</v>
      </c>
      <c r="G97" s="9">
        <v>1.21693E7</v>
      </c>
      <c r="H97" s="12">
        <f t="shared" si="1"/>
        <v>0.04054893152</v>
      </c>
    </row>
    <row r="98" ht="15.75" customHeight="1">
      <c r="A98" s="11">
        <v>43466.0</v>
      </c>
      <c r="B98" s="9">
        <v>87.589996</v>
      </c>
      <c r="C98" s="9">
        <v>89.279999</v>
      </c>
      <c r="D98" s="9">
        <v>86.769997</v>
      </c>
      <c r="E98" s="9">
        <v>89.139999</v>
      </c>
      <c r="F98" s="9">
        <v>84.977432</v>
      </c>
      <c r="G98" s="9">
        <v>7038500.0</v>
      </c>
      <c r="H98" s="12">
        <f t="shared" si="1"/>
        <v>0.02517043189</v>
      </c>
    </row>
    <row r="99" ht="15.75" customHeight="1">
      <c r="A99" s="11">
        <v>43497.0</v>
      </c>
      <c r="B99" s="9">
        <v>88.769997</v>
      </c>
      <c r="C99" s="9">
        <v>89.339996</v>
      </c>
      <c r="D99" s="9">
        <v>87.949997</v>
      </c>
      <c r="E99" s="9">
        <v>88.150002</v>
      </c>
      <c r="F99" s="9">
        <v>84.033684</v>
      </c>
      <c r="G99" s="9">
        <v>1.36569E7</v>
      </c>
      <c r="H99" s="12">
        <f t="shared" si="1"/>
        <v>-0.01110586632</v>
      </c>
    </row>
    <row r="100" ht="15.75" customHeight="1">
      <c r="A100" s="11">
        <v>43525.0</v>
      </c>
      <c r="B100" s="9">
        <v>87.739998</v>
      </c>
      <c r="C100" s="9">
        <v>92.209999</v>
      </c>
      <c r="D100" s="9">
        <v>87.389999</v>
      </c>
      <c r="E100" s="9">
        <v>92.139999</v>
      </c>
      <c r="F100" s="9">
        <v>88.119087</v>
      </c>
      <c r="G100" s="9">
        <v>5099500.0</v>
      </c>
      <c r="H100" s="12">
        <f t="shared" si="1"/>
        <v>0.04861625488</v>
      </c>
    </row>
    <row r="101" ht="15.75" customHeight="1">
      <c r="A101" s="11">
        <v>43556.0</v>
      </c>
      <c r="B101" s="9">
        <v>91.419998</v>
      </c>
      <c r="C101" s="9">
        <v>91.660004</v>
      </c>
      <c r="D101" s="9">
        <v>90.279999</v>
      </c>
      <c r="E101" s="9">
        <v>91.290001</v>
      </c>
      <c r="F101" s="9">
        <v>87.597343</v>
      </c>
      <c r="G101" s="9">
        <v>1.12566E7</v>
      </c>
      <c r="H101" s="12">
        <f t="shared" si="1"/>
        <v>-0.00592089657</v>
      </c>
    </row>
    <row r="102" ht="15.75" customHeight="1">
      <c r="A102" s="11">
        <v>43586.0</v>
      </c>
      <c r="B102" s="9">
        <v>91.290001</v>
      </c>
      <c r="C102" s="9">
        <v>94.82</v>
      </c>
      <c r="D102" s="9">
        <v>90.650002</v>
      </c>
      <c r="E102" s="9">
        <v>94.800003</v>
      </c>
      <c r="F102" s="9">
        <v>91.260529</v>
      </c>
      <c r="G102" s="9">
        <v>7049000.0</v>
      </c>
      <c r="H102" s="12">
        <f t="shared" si="1"/>
        <v>0.04181846018</v>
      </c>
    </row>
    <row r="103" ht="15.75" customHeight="1">
      <c r="A103" s="11">
        <v>43617.0</v>
      </c>
      <c r="B103" s="9">
        <v>94.809998</v>
      </c>
      <c r="C103" s="9">
        <v>97.209999</v>
      </c>
      <c r="D103" s="9">
        <v>94.059998</v>
      </c>
      <c r="E103" s="9">
        <v>97.059998</v>
      </c>
      <c r="F103" s="9">
        <v>93.71846</v>
      </c>
      <c r="G103" s="9">
        <v>8091000.0</v>
      </c>
      <c r="H103" s="12">
        <f t="shared" si="1"/>
        <v>0.02693312242</v>
      </c>
    </row>
    <row r="104" ht="15.75" customHeight="1">
      <c r="A104" s="11">
        <v>43647.0</v>
      </c>
      <c r="B104" s="9">
        <v>97.080002</v>
      </c>
      <c r="C104" s="9">
        <v>98.040001</v>
      </c>
      <c r="D104" s="9">
        <v>95.269997</v>
      </c>
      <c r="E104" s="9">
        <v>97.269997</v>
      </c>
      <c r="F104" s="9">
        <v>94.203445</v>
      </c>
      <c r="G104" s="9">
        <v>7367200.0</v>
      </c>
      <c r="H104" s="12">
        <f t="shared" si="1"/>
        <v>0.005174914313</v>
      </c>
    </row>
    <row r="105" ht="15.75" customHeight="1">
      <c r="A105" s="11">
        <v>43678.0</v>
      </c>
      <c r="B105" s="9">
        <v>97.900002</v>
      </c>
      <c r="C105" s="9">
        <v>106.07</v>
      </c>
      <c r="D105" s="9">
        <v>97.580002</v>
      </c>
      <c r="E105" s="9">
        <v>104.989998</v>
      </c>
      <c r="F105" s="9">
        <v>101.977394</v>
      </c>
      <c r="G105" s="9">
        <v>8494700.0</v>
      </c>
      <c r="H105" s="12">
        <f t="shared" si="1"/>
        <v>0.08252297992</v>
      </c>
    </row>
    <row r="106" ht="15.75" customHeight="1">
      <c r="A106" s="11">
        <v>43709.0</v>
      </c>
      <c r="B106" s="9">
        <v>104.790001</v>
      </c>
      <c r="C106" s="9">
        <v>105.470001</v>
      </c>
      <c r="D106" s="9">
        <v>98.830002</v>
      </c>
      <c r="E106" s="9">
        <v>102.669998</v>
      </c>
      <c r="F106" s="9">
        <v>100.020111</v>
      </c>
      <c r="G106" s="9">
        <v>5726100.0</v>
      </c>
      <c r="H106" s="12">
        <f t="shared" si="1"/>
        <v>-0.01919330278</v>
      </c>
    </row>
    <row r="107" ht="15.75" customHeight="1">
      <c r="A107" s="11">
        <v>43739.0</v>
      </c>
      <c r="B107" s="9">
        <v>101.610001</v>
      </c>
      <c r="C107" s="9">
        <v>104.18</v>
      </c>
      <c r="D107" s="9">
        <v>100.059998</v>
      </c>
      <c r="E107" s="9">
        <v>102.089996</v>
      </c>
      <c r="F107" s="9">
        <v>99.726738</v>
      </c>
      <c r="G107" s="9">
        <v>8072900.0</v>
      </c>
      <c r="H107" s="12">
        <f t="shared" si="1"/>
        <v>-0.002933140116</v>
      </c>
    </row>
    <row r="108" ht="15.75" customHeight="1">
      <c r="A108" s="11">
        <v>43770.0</v>
      </c>
      <c r="B108" s="9">
        <v>101.940002</v>
      </c>
      <c r="C108" s="9">
        <v>102.660004</v>
      </c>
      <c r="D108" s="9">
        <v>98.639999</v>
      </c>
      <c r="E108" s="9">
        <v>102.129997</v>
      </c>
      <c r="F108" s="9">
        <v>100.038635</v>
      </c>
      <c r="G108" s="9">
        <v>8864900.0</v>
      </c>
      <c r="H108" s="12">
        <f t="shared" si="1"/>
        <v>0.003127516314</v>
      </c>
    </row>
    <row r="109" ht="15.75" customHeight="1">
      <c r="A109" s="11">
        <v>43800.0</v>
      </c>
      <c r="B109" s="9">
        <v>100.809998</v>
      </c>
      <c r="C109" s="9">
        <v>102.629997</v>
      </c>
      <c r="D109" s="9">
        <v>100.220001</v>
      </c>
      <c r="E109" s="9">
        <v>100.339996</v>
      </c>
      <c r="F109" s="9">
        <v>98.557541</v>
      </c>
      <c r="G109" s="9">
        <v>8603600.0</v>
      </c>
      <c r="H109" s="12">
        <f t="shared" si="1"/>
        <v>-0.01480522</v>
      </c>
    </row>
    <row r="110" ht="15.75" customHeight="1">
      <c r="H110" s="13"/>
    </row>
    <row r="111" ht="15.75" customHeight="1">
      <c r="H111" s="13"/>
    </row>
    <row r="112" ht="15.75" customHeight="1">
      <c r="H112" s="13"/>
    </row>
    <row r="113" ht="15.75" customHeight="1">
      <c r="H113" s="13"/>
    </row>
    <row r="114" ht="15.75" customHeight="1">
      <c r="H114" s="13"/>
    </row>
    <row r="115" ht="15.75" customHeight="1">
      <c r="H115" s="13"/>
    </row>
    <row r="116" ht="15.75" customHeight="1">
      <c r="H116" s="13"/>
    </row>
    <row r="117" ht="15.75" customHeight="1">
      <c r="H117" s="13"/>
    </row>
    <row r="118" ht="15.75" customHeight="1">
      <c r="H118" s="13"/>
    </row>
    <row r="119" ht="15.75" customHeight="1">
      <c r="H119" s="13"/>
    </row>
    <row r="120" ht="15.75" customHeight="1">
      <c r="H120" s="13"/>
    </row>
    <row r="121" ht="15.75" customHeight="1">
      <c r="H121" s="13"/>
    </row>
    <row r="122" ht="15.75" customHeight="1">
      <c r="H122" s="13"/>
    </row>
    <row r="123" ht="15.75" customHeight="1">
      <c r="H123" s="13"/>
    </row>
    <row r="124" ht="15.75" customHeight="1">
      <c r="H124" s="13"/>
    </row>
    <row r="125" ht="15.75" customHeight="1">
      <c r="H125" s="13"/>
    </row>
    <row r="126" ht="15.75" customHeight="1">
      <c r="H126" s="13"/>
    </row>
    <row r="127" ht="15.75" customHeight="1">
      <c r="H127" s="13"/>
    </row>
    <row r="128" ht="15.75" customHeight="1">
      <c r="H128" s="13"/>
    </row>
    <row r="129" ht="15.75" customHeight="1">
      <c r="H129" s="13"/>
    </row>
    <row r="130" ht="15.75" customHeight="1">
      <c r="H130" s="13"/>
    </row>
    <row r="131" ht="15.75" customHeight="1">
      <c r="H131" s="13"/>
    </row>
    <row r="132" ht="15.75" customHeight="1">
      <c r="H132" s="13"/>
    </row>
    <row r="133" ht="15.75" customHeight="1">
      <c r="H133" s="13"/>
    </row>
    <row r="134" ht="15.75" customHeight="1">
      <c r="H134" s="13"/>
    </row>
    <row r="135" ht="15.75" customHeight="1">
      <c r="H135" s="13"/>
    </row>
    <row r="136" ht="15.75" customHeight="1">
      <c r="H136" s="13"/>
    </row>
    <row r="137" ht="15.75" customHeight="1">
      <c r="H137" s="13"/>
    </row>
    <row r="138" ht="15.75" customHeight="1">
      <c r="H138" s="13"/>
    </row>
    <row r="139" ht="15.75" customHeight="1">
      <c r="H139" s="13"/>
    </row>
    <row r="140" ht="15.75" customHeight="1">
      <c r="H140" s="13"/>
    </row>
    <row r="141" ht="15.75" customHeight="1">
      <c r="H141" s="13"/>
    </row>
    <row r="142" ht="15.75" customHeight="1">
      <c r="H142" s="13"/>
    </row>
    <row r="143" ht="15.75" customHeight="1">
      <c r="H143" s="13"/>
    </row>
    <row r="144" ht="15.75" customHeight="1">
      <c r="H144" s="13"/>
    </row>
    <row r="145" ht="15.75" customHeight="1">
      <c r="H145" s="13"/>
    </row>
    <row r="146" ht="15.75" customHeight="1">
      <c r="H146" s="13"/>
    </row>
    <row r="147" ht="15.75" customHeight="1">
      <c r="H147" s="13"/>
    </row>
    <row r="148" ht="15.75" customHeight="1">
      <c r="H148" s="13"/>
    </row>
    <row r="149" ht="15.75" customHeight="1">
      <c r="H149" s="13"/>
    </row>
    <row r="150" ht="15.75" customHeight="1">
      <c r="H150" s="13"/>
    </row>
    <row r="151" ht="15.75" customHeight="1">
      <c r="H151" s="13"/>
    </row>
    <row r="152" ht="15.75" customHeight="1">
      <c r="H152" s="13"/>
    </row>
    <row r="153" ht="15.75" customHeight="1">
      <c r="H153" s="13"/>
    </row>
    <row r="154" ht="15.75" customHeight="1">
      <c r="H154" s="13"/>
    </row>
    <row r="155" ht="15.75" customHeight="1">
      <c r="H155" s="13"/>
    </row>
    <row r="156" ht="15.75" customHeight="1">
      <c r="H156" s="13"/>
    </row>
    <row r="157" ht="15.75" customHeight="1">
      <c r="H157" s="13"/>
    </row>
    <row r="158" ht="15.75" customHeight="1">
      <c r="H158" s="13"/>
    </row>
    <row r="159" ht="15.75" customHeight="1">
      <c r="H159" s="13"/>
    </row>
    <row r="160" ht="15.75" customHeight="1">
      <c r="H160" s="13"/>
    </row>
    <row r="161" ht="15.75" customHeight="1">
      <c r="H161" s="13"/>
    </row>
    <row r="162" ht="15.75" customHeight="1">
      <c r="H162" s="13"/>
    </row>
    <row r="163" ht="15.75" customHeight="1">
      <c r="H163" s="13"/>
    </row>
    <row r="164" ht="15.75" customHeight="1">
      <c r="H164" s="13"/>
    </row>
    <row r="165" ht="15.75" customHeight="1">
      <c r="H165" s="13"/>
    </row>
    <row r="166" ht="15.75" customHeight="1">
      <c r="H166" s="13"/>
    </row>
    <row r="167" ht="15.75" customHeight="1">
      <c r="H167" s="13"/>
    </row>
    <row r="168" ht="15.75" customHeight="1">
      <c r="H168" s="13"/>
    </row>
    <row r="169" ht="15.75" customHeight="1">
      <c r="H169" s="13"/>
    </row>
    <row r="170" ht="15.75" customHeight="1">
      <c r="H170" s="13"/>
    </row>
    <row r="171" ht="15.75" customHeight="1">
      <c r="H171" s="13"/>
    </row>
    <row r="172" ht="15.75" customHeight="1">
      <c r="H172" s="13"/>
    </row>
    <row r="173" ht="15.75" customHeight="1">
      <c r="H173" s="13"/>
    </row>
    <row r="174" ht="15.75" customHeight="1">
      <c r="H174" s="13"/>
    </row>
    <row r="175" ht="15.75" customHeight="1">
      <c r="H175" s="13"/>
    </row>
    <row r="176" ht="15.75" customHeight="1">
      <c r="H176" s="13"/>
    </row>
    <row r="177" ht="15.75" customHeight="1">
      <c r="H177" s="13"/>
    </row>
    <row r="178" ht="15.75" customHeight="1">
      <c r="H178" s="13"/>
    </row>
    <row r="179" ht="15.75" customHeight="1">
      <c r="H179" s="13"/>
    </row>
    <row r="180" ht="15.75" customHeight="1">
      <c r="H180" s="13"/>
    </row>
    <row r="181" ht="15.75" customHeight="1">
      <c r="H181" s="13"/>
    </row>
    <row r="182" ht="15.75" customHeight="1">
      <c r="H182" s="13"/>
    </row>
    <row r="183" ht="15.75" customHeight="1">
      <c r="H183" s="13"/>
    </row>
    <row r="184" ht="15.75" customHeight="1">
      <c r="H184" s="13"/>
    </row>
    <row r="185" ht="15.75" customHeight="1">
      <c r="H185" s="13"/>
    </row>
    <row r="186" ht="15.75" customHeight="1">
      <c r="H186" s="13"/>
    </row>
    <row r="187" ht="15.75" customHeight="1">
      <c r="H187" s="13"/>
    </row>
    <row r="188" ht="15.75" customHeight="1">
      <c r="H188" s="13"/>
    </row>
    <row r="189" ht="15.75" customHeight="1">
      <c r="H189" s="13"/>
    </row>
    <row r="190" ht="15.75" customHeight="1">
      <c r="H190" s="13"/>
    </row>
    <row r="191" ht="15.75" customHeight="1">
      <c r="H191" s="13"/>
    </row>
    <row r="192" ht="15.75" customHeight="1">
      <c r="H192" s="13"/>
    </row>
    <row r="193" ht="15.75" customHeight="1">
      <c r="H193" s="13"/>
    </row>
    <row r="194" ht="15.75" customHeight="1">
      <c r="H194" s="13"/>
    </row>
    <row r="195" ht="15.75" customHeight="1">
      <c r="H195" s="13"/>
    </row>
    <row r="196" ht="15.75" customHeight="1">
      <c r="H196" s="13"/>
    </row>
    <row r="197" ht="15.75" customHeight="1">
      <c r="H197" s="13"/>
    </row>
    <row r="198" ht="15.75" customHeight="1">
      <c r="H198" s="13"/>
    </row>
    <row r="199" ht="15.75" customHeight="1">
      <c r="H199" s="13"/>
    </row>
    <row r="200" ht="15.75" customHeight="1">
      <c r="H200" s="13"/>
    </row>
    <row r="201" ht="15.75" customHeight="1">
      <c r="H201" s="13"/>
    </row>
    <row r="202" ht="15.75" customHeight="1">
      <c r="H202" s="13"/>
    </row>
    <row r="203" ht="15.75" customHeight="1">
      <c r="H203" s="13"/>
    </row>
    <row r="204" ht="15.75" customHeight="1">
      <c r="H204" s="13"/>
    </row>
    <row r="205" ht="15.75" customHeight="1">
      <c r="H205" s="13"/>
    </row>
    <row r="206" ht="15.75" customHeight="1">
      <c r="H206" s="13"/>
    </row>
    <row r="207" ht="15.75" customHeight="1">
      <c r="H207" s="13"/>
    </row>
    <row r="208" ht="15.75" customHeight="1">
      <c r="H208" s="13"/>
    </row>
    <row r="209" ht="15.75" customHeight="1">
      <c r="H209" s="13"/>
    </row>
    <row r="210" ht="15.75" customHeight="1">
      <c r="H210" s="13"/>
    </row>
    <row r="211" ht="15.75" customHeight="1">
      <c r="H211" s="13"/>
    </row>
    <row r="212" ht="15.75" customHeight="1">
      <c r="H212" s="13"/>
    </row>
    <row r="213" ht="15.75" customHeight="1">
      <c r="H213" s="13"/>
    </row>
    <row r="214" ht="15.75" customHeight="1">
      <c r="H214" s="13"/>
    </row>
    <row r="215" ht="15.75" customHeight="1">
      <c r="H215" s="13"/>
    </row>
    <row r="216" ht="15.75" customHeight="1">
      <c r="H216" s="13"/>
    </row>
    <row r="217" ht="15.75" customHeight="1">
      <c r="H217" s="13"/>
    </row>
    <row r="218" ht="15.75" customHeight="1">
      <c r="H218" s="13"/>
    </row>
    <row r="219" ht="15.75" customHeight="1">
      <c r="H219" s="13"/>
    </row>
    <row r="220" ht="15.75" customHeight="1">
      <c r="H220" s="13"/>
    </row>
    <row r="221" ht="15.75" customHeight="1">
      <c r="H221" s="13"/>
    </row>
    <row r="222" ht="15.75" customHeight="1">
      <c r="H222" s="13"/>
    </row>
    <row r="223" ht="15.75" customHeight="1">
      <c r="H223" s="13"/>
    </row>
    <row r="224" ht="15.75" customHeight="1">
      <c r="H224" s="13"/>
    </row>
    <row r="225" ht="15.75" customHeight="1">
      <c r="H225" s="13"/>
    </row>
    <row r="226" ht="15.75" customHeight="1">
      <c r="H226" s="13"/>
    </row>
    <row r="227" ht="15.75" customHeight="1">
      <c r="H227" s="13"/>
    </row>
    <row r="228" ht="15.75" customHeight="1">
      <c r="H228" s="13"/>
    </row>
    <row r="229" ht="15.75" customHeight="1">
      <c r="H229" s="13"/>
    </row>
    <row r="230" ht="15.75" customHeight="1">
      <c r="H230" s="13"/>
    </row>
    <row r="231" ht="15.75" customHeight="1">
      <c r="H231" s="13"/>
    </row>
    <row r="232" ht="15.75" customHeight="1">
      <c r="H232" s="13"/>
    </row>
    <row r="233" ht="15.75" customHeight="1">
      <c r="H233" s="13"/>
    </row>
    <row r="234" ht="15.75" customHeight="1">
      <c r="H234" s="13"/>
    </row>
    <row r="235" ht="15.75" customHeight="1">
      <c r="H235" s="13"/>
    </row>
    <row r="236" ht="15.75" customHeight="1">
      <c r="H236" s="13"/>
    </row>
    <row r="237" ht="15.75" customHeight="1">
      <c r="H237" s="13"/>
    </row>
    <row r="238" ht="15.75" customHeight="1">
      <c r="H238" s="13"/>
    </row>
    <row r="239" ht="15.75" customHeight="1">
      <c r="H239" s="13"/>
    </row>
    <row r="240" ht="15.75" customHeight="1">
      <c r="H240" s="13"/>
    </row>
    <row r="241" ht="15.75" customHeight="1">
      <c r="H241" s="13"/>
    </row>
    <row r="242" ht="15.75" customHeight="1">
      <c r="H242" s="13"/>
    </row>
    <row r="243" ht="15.75" customHeight="1">
      <c r="H243" s="13"/>
    </row>
    <row r="244" ht="15.75" customHeight="1">
      <c r="H244" s="13"/>
    </row>
    <row r="245" ht="15.75" customHeight="1">
      <c r="H245" s="13"/>
    </row>
    <row r="246" ht="15.75" customHeight="1">
      <c r="H246" s="13"/>
    </row>
    <row r="247" ht="15.75" customHeight="1">
      <c r="H247" s="13"/>
    </row>
    <row r="248" ht="15.75" customHeight="1">
      <c r="H248" s="13"/>
    </row>
    <row r="249" ht="15.75" customHeight="1">
      <c r="H249" s="13"/>
    </row>
    <row r="250" ht="15.75" customHeight="1">
      <c r="H250" s="13"/>
    </row>
    <row r="251" ht="15.75" customHeight="1">
      <c r="H251" s="13"/>
    </row>
    <row r="252" ht="15.75" customHeight="1">
      <c r="H252" s="13"/>
    </row>
    <row r="253" ht="15.75" customHeight="1">
      <c r="H253" s="13"/>
    </row>
    <row r="254" ht="15.75" customHeight="1">
      <c r="H254" s="13"/>
    </row>
    <row r="255" ht="15.75" customHeight="1">
      <c r="H255" s="13"/>
    </row>
    <row r="256" ht="15.75" customHeight="1">
      <c r="H256" s="13"/>
    </row>
    <row r="257" ht="15.75" customHeight="1">
      <c r="H257" s="13"/>
    </row>
    <row r="258" ht="15.75" customHeight="1">
      <c r="H258" s="13"/>
    </row>
    <row r="259" ht="15.75" customHeight="1">
      <c r="H259" s="13"/>
    </row>
    <row r="260" ht="15.75" customHeight="1">
      <c r="H260" s="13"/>
    </row>
    <row r="261" ht="15.75" customHeight="1">
      <c r="H261" s="13"/>
    </row>
    <row r="262" ht="15.75" customHeight="1">
      <c r="H262" s="13"/>
    </row>
    <row r="263" ht="15.75" customHeight="1">
      <c r="H263" s="13"/>
    </row>
    <row r="264" ht="15.75" customHeight="1">
      <c r="H264" s="13"/>
    </row>
    <row r="265" ht="15.75" customHeight="1">
      <c r="H265" s="13"/>
    </row>
    <row r="266" ht="15.75" customHeight="1">
      <c r="H266" s="13"/>
    </row>
    <row r="267" ht="15.75" customHeight="1">
      <c r="H267" s="13"/>
    </row>
    <row r="268" ht="15.75" customHeight="1">
      <c r="H268" s="13"/>
    </row>
    <row r="269" ht="15.75" customHeight="1">
      <c r="H269" s="13"/>
    </row>
    <row r="270" ht="15.75" customHeight="1">
      <c r="H270" s="13"/>
    </row>
    <row r="271" ht="15.75" customHeight="1">
      <c r="H271" s="13"/>
    </row>
    <row r="272" ht="15.75" customHeight="1">
      <c r="H272" s="13"/>
    </row>
    <row r="273" ht="15.75" customHeight="1">
      <c r="H273" s="13"/>
    </row>
    <row r="274" ht="15.75" customHeight="1">
      <c r="H274" s="13"/>
    </row>
    <row r="275" ht="15.75" customHeight="1">
      <c r="H275" s="13"/>
    </row>
    <row r="276" ht="15.75" customHeight="1">
      <c r="H276" s="13"/>
    </row>
    <row r="277" ht="15.75" customHeight="1">
      <c r="H277" s="13"/>
    </row>
    <row r="278" ht="15.75" customHeight="1">
      <c r="H278" s="13"/>
    </row>
    <row r="279" ht="15.75" customHeight="1">
      <c r="H279" s="13"/>
    </row>
    <row r="280" ht="15.75" customHeight="1">
      <c r="H280" s="13"/>
    </row>
    <row r="281" ht="15.75" customHeight="1">
      <c r="H281" s="13"/>
    </row>
    <row r="282" ht="15.75" customHeight="1">
      <c r="H282" s="13"/>
    </row>
    <row r="283" ht="15.75" customHeight="1">
      <c r="H283" s="13"/>
    </row>
    <row r="284" ht="15.75" customHeight="1">
      <c r="H284" s="13"/>
    </row>
    <row r="285" ht="15.75" customHeight="1">
      <c r="H285" s="13"/>
    </row>
    <row r="286" ht="15.75" customHeight="1">
      <c r="H286" s="13"/>
    </row>
    <row r="287" ht="15.75" customHeight="1">
      <c r="H287" s="13"/>
    </row>
    <row r="288" ht="15.75" customHeight="1">
      <c r="H288" s="13"/>
    </row>
    <row r="289" ht="15.75" customHeight="1">
      <c r="H289" s="13"/>
    </row>
    <row r="290" ht="15.75" customHeight="1">
      <c r="H290" s="13"/>
    </row>
    <row r="291" ht="15.75" customHeight="1">
      <c r="H291" s="13"/>
    </row>
    <row r="292" ht="15.75" customHeight="1">
      <c r="H292" s="13"/>
    </row>
    <row r="293" ht="15.75" customHeight="1">
      <c r="H293" s="13"/>
    </row>
    <row r="294" ht="15.75" customHeight="1">
      <c r="H294" s="13"/>
    </row>
    <row r="295" ht="15.75" customHeight="1">
      <c r="H295" s="13"/>
    </row>
    <row r="296" ht="15.75" customHeight="1">
      <c r="H296" s="13"/>
    </row>
    <row r="297" ht="15.75" customHeight="1">
      <c r="H297" s="13"/>
    </row>
    <row r="298" ht="15.75" customHeight="1">
      <c r="H298" s="13"/>
    </row>
    <row r="299" ht="15.75" customHeight="1">
      <c r="H299" s="13"/>
    </row>
    <row r="300" ht="15.75" customHeight="1">
      <c r="H300" s="13"/>
    </row>
    <row r="301" ht="15.75" customHeight="1">
      <c r="H301" s="13"/>
    </row>
    <row r="302" ht="15.75" customHeight="1">
      <c r="H302" s="13"/>
    </row>
    <row r="303" ht="15.75" customHeight="1">
      <c r="H303" s="13"/>
    </row>
    <row r="304" ht="15.75" customHeight="1">
      <c r="H304" s="13"/>
    </row>
    <row r="305" ht="15.75" customHeight="1">
      <c r="H305" s="13"/>
    </row>
    <row r="306" ht="15.75" customHeight="1">
      <c r="H306" s="13"/>
    </row>
    <row r="307" ht="15.75" customHeight="1">
      <c r="H307" s="13"/>
    </row>
    <row r="308" ht="15.75" customHeight="1">
      <c r="H308" s="13"/>
    </row>
    <row r="309" ht="15.75" customHeight="1">
      <c r="H309" s="13"/>
    </row>
    <row r="310" ht="15.75" customHeight="1">
      <c r="H310" s="8"/>
    </row>
    <row r="311" ht="15.75" customHeight="1">
      <c r="H311" s="8"/>
    </row>
    <row r="312" ht="15.75" customHeight="1">
      <c r="H312" s="8"/>
    </row>
    <row r="313" ht="15.75" customHeight="1">
      <c r="H313" s="8"/>
    </row>
    <row r="314" ht="15.75" customHeight="1">
      <c r="H314" s="8"/>
    </row>
    <row r="315" ht="15.75" customHeight="1">
      <c r="H315" s="8"/>
    </row>
    <row r="316" ht="15.75" customHeight="1">
      <c r="H316" s="8"/>
    </row>
    <row r="317" ht="15.75" customHeight="1">
      <c r="H317" s="8"/>
    </row>
    <row r="318" ht="15.75" customHeight="1">
      <c r="H318" s="8"/>
    </row>
    <row r="319" ht="15.75" customHeight="1">
      <c r="H319" s="8"/>
    </row>
    <row r="320" ht="15.75" customHeight="1">
      <c r="H320" s="8"/>
    </row>
    <row r="321" ht="15.75" customHeight="1">
      <c r="H321" s="8"/>
    </row>
    <row r="322" ht="15.75" customHeight="1">
      <c r="H322" s="8"/>
    </row>
    <row r="323" ht="15.75" customHeight="1">
      <c r="H323" s="8"/>
    </row>
    <row r="324" ht="15.75" customHeight="1">
      <c r="H324" s="8"/>
    </row>
    <row r="325" ht="15.75" customHeight="1">
      <c r="H325" s="8"/>
    </row>
    <row r="326" ht="15.75" customHeight="1">
      <c r="H326" s="8"/>
    </row>
    <row r="327" ht="15.75" customHeight="1">
      <c r="H327" s="8"/>
    </row>
    <row r="328" ht="15.75" customHeight="1">
      <c r="H328" s="8"/>
    </row>
    <row r="329" ht="15.75" customHeight="1">
      <c r="H329" s="8"/>
    </row>
    <row r="330" ht="15.75" customHeight="1">
      <c r="H330" s="8"/>
    </row>
    <row r="331" ht="15.75" customHeight="1">
      <c r="H331" s="8"/>
    </row>
    <row r="332" ht="15.75" customHeight="1">
      <c r="H332" s="8"/>
    </row>
    <row r="333" ht="15.75" customHeight="1">
      <c r="H333" s="8"/>
    </row>
    <row r="334" ht="15.75" customHeight="1">
      <c r="H334" s="8"/>
    </row>
    <row r="335" ht="15.75" customHeight="1">
      <c r="H335" s="8"/>
    </row>
    <row r="336" ht="15.75" customHeight="1">
      <c r="H336" s="8"/>
    </row>
    <row r="337" ht="15.75" customHeight="1">
      <c r="H337" s="8"/>
    </row>
    <row r="338" ht="15.75" customHeight="1">
      <c r="H338" s="8"/>
    </row>
    <row r="339" ht="15.75" customHeight="1">
      <c r="H339" s="8"/>
    </row>
    <row r="340" ht="15.75" customHeight="1">
      <c r="H340" s="8"/>
    </row>
    <row r="341" ht="15.75" customHeight="1">
      <c r="H341" s="8"/>
    </row>
    <row r="342" ht="15.75" customHeight="1">
      <c r="H342" s="8"/>
    </row>
    <row r="343" ht="15.75" customHeight="1">
      <c r="H343" s="8"/>
    </row>
    <row r="344" ht="15.75" customHeight="1">
      <c r="H344" s="8"/>
    </row>
    <row r="345" ht="15.75" customHeight="1">
      <c r="H345" s="8"/>
    </row>
    <row r="346" ht="15.75" customHeight="1">
      <c r="H346" s="8"/>
    </row>
    <row r="347" ht="15.75" customHeight="1">
      <c r="H347" s="8"/>
    </row>
    <row r="348" ht="15.75" customHeight="1">
      <c r="H348" s="8"/>
    </row>
    <row r="349" ht="15.75" customHeight="1">
      <c r="H349" s="8"/>
    </row>
    <row r="350" ht="15.75" customHeight="1">
      <c r="H350" s="8"/>
    </row>
    <row r="351" ht="15.75" customHeight="1">
      <c r="H351" s="8"/>
    </row>
    <row r="352" ht="15.75" customHeight="1">
      <c r="H352" s="8"/>
    </row>
    <row r="353" ht="15.75" customHeight="1">
      <c r="H353" s="8"/>
    </row>
    <row r="354" ht="15.75" customHeight="1">
      <c r="H354" s="8"/>
    </row>
    <row r="355" ht="15.75" customHeight="1">
      <c r="H355" s="8"/>
    </row>
    <row r="356" ht="15.75" customHeight="1">
      <c r="H356" s="8"/>
    </row>
    <row r="357" ht="15.75" customHeight="1">
      <c r="H357" s="8"/>
    </row>
    <row r="358" ht="15.75" customHeight="1">
      <c r="H358" s="8"/>
    </row>
    <row r="359" ht="15.75" customHeight="1">
      <c r="H359" s="8"/>
    </row>
    <row r="360" ht="15.75" customHeight="1">
      <c r="H360" s="8"/>
    </row>
    <row r="361" ht="15.75" customHeight="1">
      <c r="H361" s="8"/>
    </row>
    <row r="362" ht="15.75" customHeight="1">
      <c r="H362" s="8"/>
    </row>
    <row r="363" ht="15.75" customHeight="1">
      <c r="H363" s="8"/>
    </row>
    <row r="364" ht="15.75" customHeight="1">
      <c r="H364" s="8"/>
    </row>
    <row r="365" ht="15.75" customHeight="1">
      <c r="H365" s="8"/>
    </row>
    <row r="366" ht="15.75" customHeight="1">
      <c r="H366" s="8"/>
    </row>
    <row r="367" ht="15.75" customHeight="1">
      <c r="H367" s="8"/>
    </row>
    <row r="368" ht="15.75" customHeight="1">
      <c r="H368" s="8"/>
    </row>
    <row r="369" ht="15.75" customHeight="1">
      <c r="H369" s="8"/>
    </row>
    <row r="370" ht="15.75" customHeight="1">
      <c r="H370" s="8"/>
    </row>
    <row r="371" ht="15.75" customHeight="1">
      <c r="H371" s="8"/>
    </row>
    <row r="372" ht="15.75" customHeight="1">
      <c r="H372" s="8"/>
    </row>
    <row r="373" ht="15.75" customHeight="1">
      <c r="H373" s="8"/>
    </row>
    <row r="374" ht="15.75" customHeight="1">
      <c r="H374" s="8"/>
    </row>
    <row r="375" ht="15.75" customHeight="1">
      <c r="H375" s="8"/>
    </row>
    <row r="376" ht="15.75" customHeight="1">
      <c r="H376" s="8"/>
    </row>
    <row r="377" ht="15.75" customHeight="1">
      <c r="H377" s="8"/>
    </row>
    <row r="378" ht="15.75" customHeight="1">
      <c r="H378" s="8"/>
    </row>
    <row r="379" ht="15.75" customHeight="1">
      <c r="H379" s="8"/>
    </row>
    <row r="380" ht="15.75" customHeight="1">
      <c r="H380" s="8"/>
    </row>
    <row r="381" ht="15.75" customHeight="1">
      <c r="H381" s="8"/>
    </row>
    <row r="382" ht="15.75" customHeight="1">
      <c r="H382" s="8"/>
    </row>
    <row r="383" ht="15.75" customHeight="1">
      <c r="H383" s="8"/>
    </row>
    <row r="384" ht="15.75" customHeight="1">
      <c r="H384" s="8"/>
    </row>
    <row r="385" ht="15.75" customHeight="1">
      <c r="H385" s="8"/>
    </row>
    <row r="386" ht="15.75" customHeight="1">
      <c r="H386" s="8"/>
    </row>
    <row r="387" ht="15.75" customHeight="1">
      <c r="H387" s="8"/>
    </row>
    <row r="388" ht="15.75" customHeight="1">
      <c r="H388" s="8"/>
    </row>
    <row r="389" ht="15.75" customHeight="1">
      <c r="H389" s="8"/>
    </row>
    <row r="390" ht="15.75" customHeight="1">
      <c r="H390" s="8"/>
    </row>
    <row r="391" ht="15.75" customHeight="1">
      <c r="H391" s="8"/>
    </row>
    <row r="392" ht="15.75" customHeight="1">
      <c r="H392" s="8"/>
    </row>
    <row r="393" ht="15.75" customHeight="1">
      <c r="H393" s="8"/>
    </row>
    <row r="394" ht="15.75" customHeight="1">
      <c r="H394" s="8"/>
    </row>
    <row r="395" ht="15.75" customHeight="1">
      <c r="H395" s="8"/>
    </row>
    <row r="396" ht="15.75" customHeight="1">
      <c r="H396" s="8"/>
    </row>
    <row r="397" ht="15.75" customHeight="1">
      <c r="H397" s="8"/>
    </row>
    <row r="398" ht="15.75" customHeight="1">
      <c r="H398" s="8"/>
    </row>
    <row r="399" ht="15.75" customHeight="1">
      <c r="H399" s="8"/>
    </row>
    <row r="400" ht="15.75" customHeight="1">
      <c r="H400" s="8"/>
    </row>
    <row r="401" ht="15.75" customHeight="1">
      <c r="H401" s="8"/>
    </row>
    <row r="402" ht="15.75" customHeight="1">
      <c r="H402" s="8"/>
    </row>
    <row r="403" ht="15.75" customHeight="1">
      <c r="H403" s="8"/>
    </row>
    <row r="404" ht="15.75" customHeight="1">
      <c r="H404" s="8"/>
    </row>
    <row r="405" ht="15.75" customHeight="1">
      <c r="H405" s="8"/>
    </row>
    <row r="406" ht="15.75" customHeight="1">
      <c r="H406" s="8"/>
    </row>
    <row r="407" ht="15.75" customHeight="1">
      <c r="H407" s="8"/>
    </row>
    <row r="408" ht="15.75" customHeight="1">
      <c r="H408" s="8"/>
    </row>
    <row r="409" ht="15.75" customHeight="1">
      <c r="H409" s="8"/>
    </row>
    <row r="410" ht="15.75" customHeight="1">
      <c r="H410" s="8"/>
    </row>
    <row r="411" ht="15.75" customHeight="1">
      <c r="H411" s="8"/>
    </row>
    <row r="412" ht="15.75" customHeight="1">
      <c r="H412" s="8"/>
    </row>
    <row r="413" ht="15.75" customHeight="1">
      <c r="H413" s="8"/>
    </row>
    <row r="414" ht="15.75" customHeight="1">
      <c r="H414" s="8"/>
    </row>
    <row r="415" ht="15.75" customHeight="1">
      <c r="H415" s="8"/>
    </row>
    <row r="416" ht="15.75" customHeight="1">
      <c r="H416" s="8"/>
    </row>
    <row r="417" ht="15.75" customHeight="1">
      <c r="H417" s="8"/>
    </row>
    <row r="418" ht="15.75" customHeight="1">
      <c r="H418" s="8"/>
    </row>
    <row r="419" ht="15.75" customHeight="1">
      <c r="H419" s="8"/>
    </row>
    <row r="420" ht="15.75" customHeight="1">
      <c r="H420" s="8"/>
    </row>
    <row r="421" ht="15.75" customHeight="1">
      <c r="H421" s="8"/>
    </row>
    <row r="422" ht="15.75" customHeight="1">
      <c r="H422" s="8"/>
    </row>
    <row r="423" ht="15.75" customHeight="1">
      <c r="H423" s="8"/>
    </row>
    <row r="424" ht="15.75" customHeight="1">
      <c r="H424" s="8"/>
    </row>
    <row r="425" ht="15.75" customHeight="1">
      <c r="H425" s="8"/>
    </row>
    <row r="426" ht="15.75" customHeight="1">
      <c r="H426" s="8"/>
    </row>
    <row r="427" ht="15.75" customHeight="1">
      <c r="H427" s="8"/>
    </row>
    <row r="428" ht="15.75" customHeight="1">
      <c r="H428" s="8"/>
    </row>
    <row r="429" ht="15.75" customHeight="1">
      <c r="H429" s="8"/>
    </row>
    <row r="430" ht="15.75" customHeight="1">
      <c r="H430" s="8"/>
    </row>
    <row r="431" ht="15.75" customHeight="1">
      <c r="H431" s="8"/>
    </row>
    <row r="432" ht="15.75" customHeight="1">
      <c r="H432" s="8"/>
    </row>
    <row r="433" ht="15.75" customHeight="1">
      <c r="H433" s="8"/>
    </row>
    <row r="434" ht="15.75" customHeight="1">
      <c r="H434" s="8"/>
    </row>
    <row r="435" ht="15.75" customHeight="1">
      <c r="H435" s="8"/>
    </row>
    <row r="436" ht="15.75" customHeight="1">
      <c r="H436" s="8"/>
    </row>
    <row r="437" ht="15.75" customHeight="1">
      <c r="H437" s="8"/>
    </row>
    <row r="438" ht="15.75" customHeight="1">
      <c r="H438" s="8"/>
    </row>
    <row r="439" ht="15.75" customHeight="1">
      <c r="H439" s="8"/>
    </row>
    <row r="440" ht="15.75" customHeight="1">
      <c r="H440" s="8"/>
    </row>
    <row r="441" ht="15.75" customHeight="1">
      <c r="H441" s="8"/>
    </row>
    <row r="442" ht="15.75" customHeight="1">
      <c r="H442" s="8"/>
    </row>
    <row r="443" ht="15.75" customHeight="1">
      <c r="H443" s="8"/>
    </row>
    <row r="444" ht="15.75" customHeight="1">
      <c r="H444" s="8"/>
    </row>
    <row r="445" ht="15.75" customHeight="1">
      <c r="H445" s="8"/>
    </row>
    <row r="446" ht="15.75" customHeight="1">
      <c r="H446" s="8"/>
    </row>
    <row r="447" ht="15.75" customHeight="1">
      <c r="H447" s="8"/>
    </row>
    <row r="448" ht="15.75" customHeight="1">
      <c r="H448" s="8"/>
    </row>
    <row r="449" ht="15.75" customHeight="1">
      <c r="H449" s="8"/>
    </row>
    <row r="450" ht="15.75" customHeight="1">
      <c r="H450" s="8"/>
    </row>
    <row r="451" ht="15.75" customHeight="1">
      <c r="H451" s="8"/>
    </row>
    <row r="452" ht="15.75" customHeight="1">
      <c r="H452" s="8"/>
    </row>
    <row r="453" ht="15.75" customHeight="1">
      <c r="H453" s="8"/>
    </row>
    <row r="454" ht="15.75" customHeight="1">
      <c r="H454" s="8"/>
    </row>
    <row r="455" ht="15.75" customHeight="1">
      <c r="H455" s="8"/>
    </row>
    <row r="456" ht="15.75" customHeight="1">
      <c r="H456" s="8"/>
    </row>
    <row r="457" ht="15.75" customHeight="1">
      <c r="H457" s="8"/>
    </row>
    <row r="458" ht="15.75" customHeight="1">
      <c r="H458" s="8"/>
    </row>
    <row r="459" ht="15.75" customHeight="1">
      <c r="H459" s="8"/>
    </row>
    <row r="460" ht="15.75" customHeight="1">
      <c r="H460" s="8"/>
    </row>
    <row r="461" ht="15.75" customHeight="1">
      <c r="H461" s="8"/>
    </row>
    <row r="462" ht="15.75" customHeight="1">
      <c r="H462" s="8"/>
    </row>
    <row r="463" ht="15.75" customHeight="1">
      <c r="H463" s="8"/>
    </row>
    <row r="464" ht="15.75" customHeight="1">
      <c r="H464" s="8"/>
    </row>
    <row r="465" ht="15.75" customHeight="1">
      <c r="H465" s="8"/>
    </row>
    <row r="466" ht="15.75" customHeight="1">
      <c r="H466" s="8"/>
    </row>
    <row r="467" ht="15.75" customHeight="1">
      <c r="H467" s="8"/>
    </row>
    <row r="468" ht="15.75" customHeight="1">
      <c r="H468" s="8"/>
    </row>
    <row r="469" ht="15.75" customHeight="1">
      <c r="H469" s="8"/>
    </row>
    <row r="470" ht="15.75" customHeight="1">
      <c r="H470" s="8"/>
    </row>
    <row r="471" ht="15.75" customHeight="1">
      <c r="H471" s="8"/>
    </row>
    <row r="472" ht="15.75" customHeight="1">
      <c r="H472" s="8"/>
    </row>
    <row r="473" ht="15.75" customHeight="1">
      <c r="H473" s="8"/>
    </row>
    <row r="474" ht="15.75" customHeight="1">
      <c r="H474" s="8"/>
    </row>
    <row r="475" ht="15.75" customHeight="1">
      <c r="H475" s="8"/>
    </row>
    <row r="476" ht="15.75" customHeight="1">
      <c r="H476" s="8"/>
    </row>
    <row r="477" ht="15.75" customHeight="1">
      <c r="H477" s="8"/>
    </row>
    <row r="478" ht="15.75" customHeight="1">
      <c r="H478" s="8"/>
    </row>
    <row r="479" ht="15.75" customHeight="1">
      <c r="H479" s="8"/>
    </row>
    <row r="480" ht="15.75" customHeight="1">
      <c r="H480" s="8"/>
    </row>
    <row r="481" ht="15.75" customHeight="1">
      <c r="H481" s="8"/>
    </row>
    <row r="482" ht="15.75" customHeight="1">
      <c r="H482" s="8"/>
    </row>
    <row r="483" ht="15.75" customHeight="1">
      <c r="H483" s="8"/>
    </row>
    <row r="484" ht="15.75" customHeight="1">
      <c r="H484" s="8"/>
    </row>
    <row r="485" ht="15.75" customHeight="1">
      <c r="H485" s="8"/>
    </row>
    <row r="486" ht="15.75" customHeight="1">
      <c r="H486" s="8"/>
    </row>
    <row r="487" ht="15.75" customHeight="1">
      <c r="H487" s="8"/>
    </row>
    <row r="488" ht="15.75" customHeight="1">
      <c r="H488" s="8"/>
    </row>
    <row r="489" ht="15.75" customHeight="1">
      <c r="H489" s="8"/>
    </row>
    <row r="490" ht="15.75" customHeight="1">
      <c r="H490" s="8"/>
    </row>
    <row r="491" ht="15.75" customHeight="1">
      <c r="H491" s="8"/>
    </row>
    <row r="492" ht="15.75" customHeight="1">
      <c r="H492" s="8"/>
    </row>
    <row r="493" ht="15.75" customHeight="1">
      <c r="H493" s="8"/>
    </row>
    <row r="494" ht="15.75" customHeight="1">
      <c r="H494" s="8"/>
    </row>
    <row r="495" ht="15.75" customHeight="1">
      <c r="H495" s="8"/>
    </row>
    <row r="496" ht="15.75" customHeight="1">
      <c r="H496" s="8"/>
    </row>
    <row r="497" ht="15.75" customHeight="1">
      <c r="H497" s="8"/>
    </row>
    <row r="498" ht="15.75" customHeight="1">
      <c r="H498" s="8"/>
    </row>
    <row r="499" ht="15.75" customHeight="1">
      <c r="H499" s="8"/>
    </row>
    <row r="500" ht="15.75" customHeight="1">
      <c r="H500" s="8"/>
    </row>
    <row r="501" ht="15.75" customHeight="1">
      <c r="H501" s="8"/>
    </row>
    <row r="502" ht="15.75" customHeight="1">
      <c r="H502" s="8"/>
    </row>
    <row r="503" ht="15.75" customHeight="1">
      <c r="H503" s="8"/>
    </row>
    <row r="504" ht="15.75" customHeight="1">
      <c r="H504" s="8"/>
    </row>
    <row r="505" ht="15.75" customHeight="1">
      <c r="H505" s="8"/>
    </row>
    <row r="506" ht="15.75" customHeight="1">
      <c r="H506" s="8"/>
    </row>
    <row r="507" ht="15.75" customHeight="1">
      <c r="H507" s="8"/>
    </row>
    <row r="508" ht="15.75" customHeight="1">
      <c r="H508" s="8"/>
    </row>
    <row r="509" ht="15.75" customHeight="1">
      <c r="H509" s="8"/>
    </row>
    <row r="510" ht="15.75" customHeight="1">
      <c r="H510" s="8"/>
    </row>
    <row r="511" ht="15.75" customHeight="1">
      <c r="H511" s="8"/>
    </row>
    <row r="512" ht="15.75" customHeight="1">
      <c r="H512" s="8"/>
    </row>
    <row r="513" ht="15.75" customHeight="1">
      <c r="H513" s="8"/>
    </row>
    <row r="514" ht="15.75" customHeight="1">
      <c r="H514" s="8"/>
    </row>
    <row r="515" ht="15.75" customHeight="1">
      <c r="H515" s="8"/>
    </row>
    <row r="516" ht="15.75" customHeight="1">
      <c r="H516" s="8"/>
    </row>
    <row r="517" ht="15.75" customHeight="1">
      <c r="H517" s="8"/>
    </row>
    <row r="518" ht="15.75" customHeight="1">
      <c r="H518" s="8"/>
    </row>
    <row r="519" ht="15.75" customHeight="1">
      <c r="H519" s="8"/>
    </row>
    <row r="520" ht="15.75" customHeight="1">
      <c r="H520" s="8"/>
    </row>
    <row r="521" ht="15.75" customHeight="1">
      <c r="H521" s="8"/>
    </row>
    <row r="522" ht="15.75" customHeight="1">
      <c r="H522" s="8"/>
    </row>
    <row r="523" ht="15.75" customHeight="1">
      <c r="H523" s="8"/>
    </row>
    <row r="524" ht="15.75" customHeight="1">
      <c r="H524" s="8"/>
    </row>
    <row r="525" ht="15.75" customHeight="1">
      <c r="H525" s="8"/>
    </row>
    <row r="526" ht="15.75" customHeight="1">
      <c r="H526" s="8"/>
    </row>
    <row r="527" ht="15.75" customHeight="1">
      <c r="H527" s="8"/>
    </row>
    <row r="528" ht="15.75" customHeight="1">
      <c r="H528" s="8"/>
    </row>
    <row r="529" ht="15.75" customHeight="1">
      <c r="H529" s="8"/>
    </row>
    <row r="530" ht="15.75" customHeight="1">
      <c r="H530" s="8"/>
    </row>
    <row r="531" ht="15.75" customHeight="1">
      <c r="H531" s="8"/>
    </row>
    <row r="532" ht="15.75" customHeight="1">
      <c r="H532" s="8"/>
    </row>
    <row r="533" ht="15.75" customHeight="1">
      <c r="H533" s="8"/>
    </row>
    <row r="534" ht="15.75" customHeight="1">
      <c r="H534" s="8"/>
    </row>
    <row r="535" ht="15.75" customHeight="1">
      <c r="H535" s="8"/>
    </row>
    <row r="536" ht="15.75" customHeight="1">
      <c r="H536" s="8"/>
    </row>
    <row r="537" ht="15.75" customHeight="1">
      <c r="H537" s="8"/>
    </row>
    <row r="538" ht="15.75" customHeight="1">
      <c r="H538" s="8"/>
    </row>
    <row r="539" ht="15.75" customHeight="1">
      <c r="H539" s="8"/>
    </row>
    <row r="540" ht="15.75" customHeight="1">
      <c r="H540" s="8"/>
    </row>
    <row r="541" ht="15.75" customHeight="1">
      <c r="H541" s="8"/>
    </row>
    <row r="542" ht="15.75" customHeight="1">
      <c r="H542" s="8"/>
    </row>
    <row r="543" ht="15.75" customHeight="1">
      <c r="H543" s="8"/>
    </row>
    <row r="544" ht="15.75" customHeight="1">
      <c r="H544" s="8"/>
    </row>
    <row r="545" ht="15.75" customHeight="1">
      <c r="H545" s="8"/>
    </row>
    <row r="546" ht="15.75" customHeight="1">
      <c r="H546" s="8"/>
    </row>
    <row r="547" ht="15.75" customHeight="1">
      <c r="H547" s="8"/>
    </row>
    <row r="548" ht="15.75" customHeight="1">
      <c r="H548" s="8"/>
    </row>
    <row r="549" ht="15.75" customHeight="1">
      <c r="H549" s="8"/>
    </row>
    <row r="550" ht="15.75" customHeight="1">
      <c r="H550" s="8"/>
    </row>
    <row r="551" ht="15.75" customHeight="1">
      <c r="H551" s="8"/>
    </row>
    <row r="552" ht="15.75" customHeight="1">
      <c r="H552" s="8"/>
    </row>
    <row r="553" ht="15.75" customHeight="1">
      <c r="H553" s="8"/>
    </row>
    <row r="554" ht="15.75" customHeight="1">
      <c r="H554" s="8"/>
    </row>
    <row r="555" ht="15.75" customHeight="1">
      <c r="H555" s="8"/>
    </row>
    <row r="556" ht="15.75" customHeight="1">
      <c r="H556" s="8"/>
    </row>
    <row r="557" ht="15.75" customHeight="1">
      <c r="H557" s="8"/>
    </row>
    <row r="558" ht="15.75" customHeight="1">
      <c r="H558" s="8"/>
    </row>
    <row r="559" ht="15.75" customHeight="1">
      <c r="H559" s="8"/>
    </row>
    <row r="560" ht="15.75" customHeight="1">
      <c r="H560" s="8"/>
    </row>
    <row r="561" ht="15.75" customHeight="1">
      <c r="H561" s="8"/>
    </row>
    <row r="562" ht="15.75" customHeight="1">
      <c r="H562" s="8"/>
    </row>
    <row r="563" ht="15.75" customHeight="1">
      <c r="H563" s="8"/>
    </row>
    <row r="564" ht="15.75" customHeight="1">
      <c r="H564" s="8"/>
    </row>
    <row r="565" ht="15.75" customHeight="1">
      <c r="H565" s="8"/>
    </row>
    <row r="566" ht="15.75" customHeight="1">
      <c r="H566" s="8"/>
    </row>
    <row r="567" ht="15.75" customHeight="1">
      <c r="H567" s="8"/>
    </row>
    <row r="568" ht="15.75" customHeight="1">
      <c r="H568" s="8"/>
    </row>
    <row r="569" ht="15.75" customHeight="1">
      <c r="H569" s="8"/>
    </row>
    <row r="570" ht="15.75" customHeight="1">
      <c r="H570" s="8"/>
    </row>
    <row r="571" ht="15.75" customHeight="1">
      <c r="H571" s="8"/>
    </row>
    <row r="572" ht="15.75" customHeight="1">
      <c r="H572" s="8"/>
    </row>
    <row r="573" ht="15.75" customHeight="1">
      <c r="H573" s="8"/>
    </row>
    <row r="574" ht="15.75" customHeight="1">
      <c r="H574" s="8"/>
    </row>
    <row r="575" ht="15.75" customHeight="1">
      <c r="H575" s="8"/>
    </row>
    <row r="576" ht="15.75" customHeight="1">
      <c r="H576" s="8"/>
    </row>
    <row r="577" ht="15.75" customHeight="1">
      <c r="H577" s="8"/>
    </row>
    <row r="578" ht="15.75" customHeight="1">
      <c r="H578" s="8"/>
    </row>
    <row r="579" ht="15.75" customHeight="1">
      <c r="H579" s="8"/>
    </row>
    <row r="580" ht="15.75" customHeight="1">
      <c r="H580" s="8"/>
    </row>
    <row r="581" ht="15.75" customHeight="1">
      <c r="H581" s="8"/>
    </row>
    <row r="582" ht="15.75" customHeight="1">
      <c r="H582" s="8"/>
    </row>
    <row r="583" ht="15.75" customHeight="1">
      <c r="H583" s="8"/>
    </row>
    <row r="584" ht="15.75" customHeight="1">
      <c r="H584" s="8"/>
    </row>
    <row r="585" ht="15.75" customHeight="1">
      <c r="H585" s="8"/>
    </row>
    <row r="586" ht="15.75" customHeight="1">
      <c r="H586" s="8"/>
    </row>
    <row r="587" ht="15.75" customHeight="1">
      <c r="H587" s="8"/>
    </row>
    <row r="588" ht="15.75" customHeight="1">
      <c r="H588" s="8"/>
    </row>
    <row r="589" ht="15.75" customHeight="1">
      <c r="H589" s="8"/>
    </row>
    <row r="590" ht="15.75" customHeight="1">
      <c r="H590" s="8"/>
    </row>
    <row r="591" ht="15.75" customHeight="1">
      <c r="H591" s="8"/>
    </row>
    <row r="592" ht="15.75" customHeight="1">
      <c r="H592" s="8"/>
    </row>
    <row r="593" ht="15.75" customHeight="1">
      <c r="H593" s="8"/>
    </row>
    <row r="594" ht="15.75" customHeight="1">
      <c r="H594" s="8"/>
    </row>
    <row r="595" ht="15.75" customHeight="1">
      <c r="H595" s="8"/>
    </row>
    <row r="596" ht="15.75" customHeight="1">
      <c r="H596" s="8"/>
    </row>
    <row r="597" ht="15.75" customHeight="1">
      <c r="H597" s="8"/>
    </row>
    <row r="598" ht="15.75" customHeight="1">
      <c r="H598" s="8"/>
    </row>
    <row r="599" ht="15.75" customHeight="1">
      <c r="H599" s="8"/>
    </row>
    <row r="600" ht="15.75" customHeight="1">
      <c r="H600" s="8"/>
    </row>
    <row r="601" ht="15.75" customHeight="1">
      <c r="H601" s="8"/>
    </row>
    <row r="602" ht="15.75" customHeight="1">
      <c r="H602" s="8"/>
    </row>
    <row r="603" ht="15.75" customHeight="1">
      <c r="H603" s="8"/>
    </row>
    <row r="604" ht="15.75" customHeight="1">
      <c r="H604" s="8"/>
    </row>
    <row r="605" ht="15.75" customHeight="1">
      <c r="H605" s="8"/>
    </row>
    <row r="606" ht="15.75" customHeight="1">
      <c r="H606" s="8"/>
    </row>
    <row r="607" ht="15.75" customHeight="1">
      <c r="H607" s="8"/>
    </row>
    <row r="608" ht="15.75" customHeight="1">
      <c r="H608" s="8"/>
    </row>
    <row r="609" ht="15.75" customHeight="1">
      <c r="H609" s="8"/>
    </row>
    <row r="610" ht="15.75" customHeight="1">
      <c r="H610" s="8"/>
    </row>
    <row r="611" ht="15.75" customHeight="1">
      <c r="H611" s="8"/>
    </row>
    <row r="612" ht="15.75" customHeight="1">
      <c r="H612" s="8"/>
    </row>
    <row r="613" ht="15.75" customHeight="1">
      <c r="H613" s="8"/>
    </row>
    <row r="614" ht="15.75" customHeight="1">
      <c r="H614" s="8"/>
    </row>
    <row r="615" ht="15.75" customHeight="1">
      <c r="H615" s="8"/>
    </row>
    <row r="616" ht="15.75" customHeight="1">
      <c r="H616" s="8"/>
    </row>
    <row r="617" ht="15.75" customHeight="1">
      <c r="H617" s="8"/>
    </row>
    <row r="618" ht="15.75" customHeight="1">
      <c r="H618" s="8"/>
    </row>
    <row r="619" ht="15.75" customHeight="1">
      <c r="H619" s="8"/>
    </row>
    <row r="620" ht="15.75" customHeight="1">
      <c r="H620" s="8"/>
    </row>
    <row r="621" ht="15.75" customHeight="1">
      <c r="H621" s="8"/>
    </row>
    <row r="622" ht="15.75" customHeight="1">
      <c r="H622" s="8"/>
    </row>
    <row r="623" ht="15.75" customHeight="1">
      <c r="H623" s="8"/>
    </row>
    <row r="624" ht="15.75" customHeight="1">
      <c r="H624" s="8"/>
    </row>
    <row r="625" ht="15.75" customHeight="1">
      <c r="H625" s="8"/>
    </row>
    <row r="626" ht="15.75" customHeight="1">
      <c r="H626" s="8"/>
    </row>
    <row r="627" ht="15.75" customHeight="1">
      <c r="H627" s="8"/>
    </row>
    <row r="628" ht="15.75" customHeight="1">
      <c r="H628" s="8"/>
    </row>
    <row r="629" ht="15.75" customHeight="1">
      <c r="H629" s="8"/>
    </row>
    <row r="630" ht="15.75" customHeight="1">
      <c r="H630" s="8"/>
    </row>
    <row r="631" ht="15.75" customHeight="1">
      <c r="H631" s="8"/>
    </row>
    <row r="632" ht="15.75" customHeight="1">
      <c r="H632" s="8"/>
    </row>
    <row r="633" ht="15.75" customHeight="1">
      <c r="H633" s="8"/>
    </row>
    <row r="634" ht="15.75" customHeight="1">
      <c r="H634" s="8"/>
    </row>
    <row r="635" ht="15.75" customHeight="1">
      <c r="H635" s="8"/>
    </row>
    <row r="636" ht="15.75" customHeight="1">
      <c r="H636" s="8"/>
    </row>
    <row r="637" ht="15.75" customHeight="1">
      <c r="H637" s="8"/>
    </row>
    <row r="638" ht="15.75" customHeight="1">
      <c r="H638" s="8"/>
    </row>
    <row r="639" ht="15.75" customHeight="1">
      <c r="H639" s="8"/>
    </row>
    <row r="640" ht="15.75" customHeight="1">
      <c r="H640" s="8"/>
    </row>
    <row r="641" ht="15.75" customHeight="1">
      <c r="H641" s="8"/>
    </row>
    <row r="642" ht="15.75" customHeight="1">
      <c r="H642" s="8"/>
    </row>
    <row r="643" ht="15.75" customHeight="1">
      <c r="H643" s="8"/>
    </row>
    <row r="644" ht="15.75" customHeight="1">
      <c r="H644" s="8"/>
    </row>
    <row r="645" ht="15.75" customHeight="1">
      <c r="H645" s="8"/>
    </row>
    <row r="646" ht="15.75" customHeight="1">
      <c r="H646" s="8"/>
    </row>
    <row r="647" ht="15.75" customHeight="1">
      <c r="H647" s="8"/>
    </row>
    <row r="648" ht="15.75" customHeight="1">
      <c r="H648" s="8"/>
    </row>
    <row r="649" ht="15.75" customHeight="1">
      <c r="H649" s="8"/>
    </row>
    <row r="650" ht="15.75" customHeight="1">
      <c r="H650" s="8"/>
    </row>
    <row r="651" ht="15.75" customHeight="1">
      <c r="H651" s="8"/>
    </row>
    <row r="652" ht="15.75" customHeight="1">
      <c r="H652" s="8"/>
    </row>
    <row r="653" ht="15.75" customHeight="1">
      <c r="H653" s="8"/>
    </row>
    <row r="654" ht="15.75" customHeight="1">
      <c r="H654" s="8"/>
    </row>
    <row r="655" ht="15.75" customHeight="1">
      <c r="H655" s="8"/>
    </row>
    <row r="656" ht="15.75" customHeight="1">
      <c r="H656" s="8"/>
    </row>
    <row r="657" ht="15.75" customHeight="1">
      <c r="H657" s="8"/>
    </row>
    <row r="658" ht="15.75" customHeight="1">
      <c r="H658" s="8"/>
    </row>
    <row r="659" ht="15.75" customHeight="1">
      <c r="H659" s="8"/>
    </row>
    <row r="660" ht="15.75" customHeight="1">
      <c r="H660" s="8"/>
    </row>
    <row r="661" ht="15.75" customHeight="1">
      <c r="H661" s="8"/>
    </row>
    <row r="662" ht="15.75" customHeight="1">
      <c r="H662" s="8"/>
    </row>
    <row r="663" ht="15.75" customHeight="1">
      <c r="H663" s="8"/>
    </row>
    <row r="664" ht="15.75" customHeight="1">
      <c r="H664" s="8"/>
    </row>
    <row r="665" ht="15.75" customHeight="1">
      <c r="H665" s="8"/>
    </row>
    <row r="666" ht="15.75" customHeight="1">
      <c r="H666" s="8"/>
    </row>
    <row r="667" ht="15.75" customHeight="1">
      <c r="H667" s="8"/>
    </row>
    <row r="668" ht="15.75" customHeight="1">
      <c r="H668" s="8"/>
    </row>
    <row r="669" ht="15.75" customHeight="1">
      <c r="H669" s="8"/>
    </row>
    <row r="670" ht="15.75" customHeight="1">
      <c r="H670" s="8"/>
    </row>
    <row r="671" ht="15.75" customHeight="1">
      <c r="H671" s="8"/>
    </row>
    <row r="672" ht="15.75" customHeight="1">
      <c r="H672" s="8"/>
    </row>
    <row r="673" ht="15.75" customHeight="1">
      <c r="H673" s="8"/>
    </row>
    <row r="674" ht="15.75" customHeight="1">
      <c r="H674" s="8"/>
    </row>
    <row r="675" ht="15.75" customHeight="1">
      <c r="H675" s="8"/>
    </row>
    <row r="676" ht="15.75" customHeight="1">
      <c r="H676" s="8"/>
    </row>
    <row r="677" ht="15.75" customHeight="1">
      <c r="H677" s="8"/>
    </row>
    <row r="678" ht="15.75" customHeight="1">
      <c r="H678" s="8"/>
    </row>
    <row r="679" ht="15.75" customHeight="1">
      <c r="H679" s="8"/>
    </row>
    <row r="680" ht="15.75" customHeight="1">
      <c r="H680" s="8"/>
    </row>
    <row r="681" ht="15.75" customHeight="1">
      <c r="H681" s="8"/>
    </row>
    <row r="682" ht="15.75" customHeight="1">
      <c r="H682" s="8"/>
    </row>
    <row r="683" ht="15.75" customHeight="1">
      <c r="H683" s="8"/>
    </row>
    <row r="684" ht="15.75" customHeight="1">
      <c r="H684" s="8"/>
    </row>
    <row r="685" ht="15.75" customHeight="1">
      <c r="H685" s="8"/>
    </row>
    <row r="686" ht="15.75" customHeight="1">
      <c r="H686" s="8"/>
    </row>
    <row r="687" ht="15.75" customHeight="1">
      <c r="H687" s="8"/>
    </row>
    <row r="688" ht="15.75" customHeight="1">
      <c r="H688" s="8"/>
    </row>
    <row r="689" ht="15.75" customHeight="1">
      <c r="H689" s="8"/>
    </row>
    <row r="690" ht="15.75" customHeight="1">
      <c r="H690" s="8"/>
    </row>
    <row r="691" ht="15.75" customHeight="1">
      <c r="H691" s="8"/>
    </row>
    <row r="692" ht="15.75" customHeight="1">
      <c r="H692" s="8"/>
    </row>
    <row r="693" ht="15.75" customHeight="1">
      <c r="H693" s="8"/>
    </row>
    <row r="694" ht="15.75" customHeight="1">
      <c r="H694" s="8"/>
    </row>
    <row r="695" ht="15.75" customHeight="1">
      <c r="H695" s="8"/>
    </row>
    <row r="696" ht="15.75" customHeight="1">
      <c r="H696" s="8"/>
    </row>
    <row r="697" ht="15.75" customHeight="1">
      <c r="H697" s="8"/>
    </row>
    <row r="698" ht="15.75" customHeight="1">
      <c r="H698" s="8"/>
    </row>
    <row r="699" ht="15.75" customHeight="1">
      <c r="H699" s="8"/>
    </row>
    <row r="700" ht="15.75" customHeight="1">
      <c r="H700" s="8"/>
    </row>
    <row r="701" ht="15.75" customHeight="1">
      <c r="H701" s="8"/>
    </row>
    <row r="702" ht="15.75" customHeight="1">
      <c r="H702" s="8"/>
    </row>
    <row r="703" ht="15.75" customHeight="1">
      <c r="H703" s="8"/>
    </row>
    <row r="704" ht="15.75" customHeight="1">
      <c r="H704" s="8"/>
    </row>
    <row r="705" ht="15.75" customHeight="1">
      <c r="H705" s="8"/>
    </row>
    <row r="706" ht="15.75" customHeight="1">
      <c r="H706" s="8"/>
    </row>
    <row r="707" ht="15.75" customHeight="1">
      <c r="H707" s="8"/>
    </row>
    <row r="708" ht="15.75" customHeight="1">
      <c r="H708" s="8"/>
    </row>
    <row r="709" ht="15.75" customHeight="1">
      <c r="H709" s="8"/>
    </row>
    <row r="710" ht="15.75" customHeight="1">
      <c r="H710" s="8"/>
    </row>
    <row r="711" ht="15.75" customHeight="1">
      <c r="H711" s="8"/>
    </row>
    <row r="712" ht="15.75" customHeight="1">
      <c r="H712" s="8"/>
    </row>
    <row r="713" ht="15.75" customHeight="1">
      <c r="H713" s="8"/>
    </row>
    <row r="714" ht="15.75" customHeight="1">
      <c r="H714" s="8"/>
    </row>
    <row r="715" ht="15.75" customHeight="1">
      <c r="H715" s="8"/>
    </row>
    <row r="716" ht="15.75" customHeight="1">
      <c r="H716" s="8"/>
    </row>
    <row r="717" ht="15.75" customHeight="1">
      <c r="H717" s="8"/>
    </row>
    <row r="718" ht="15.75" customHeight="1">
      <c r="H718" s="8"/>
    </row>
    <row r="719" ht="15.75" customHeight="1">
      <c r="H719" s="8"/>
    </row>
    <row r="720" ht="15.75" customHeight="1">
      <c r="H720" s="8"/>
    </row>
    <row r="721" ht="15.75" customHeight="1">
      <c r="H721" s="8"/>
    </row>
    <row r="722" ht="15.75" customHeight="1">
      <c r="H722" s="8"/>
    </row>
    <row r="723" ht="15.75" customHeight="1">
      <c r="H723" s="8"/>
    </row>
    <row r="724" ht="15.75" customHeight="1">
      <c r="H724" s="8"/>
    </row>
    <row r="725" ht="15.75" customHeight="1">
      <c r="H725" s="8"/>
    </row>
    <row r="726" ht="15.75" customHeight="1">
      <c r="H726" s="8"/>
    </row>
    <row r="727" ht="15.75" customHeight="1">
      <c r="H727" s="8"/>
    </row>
    <row r="728" ht="15.75" customHeight="1">
      <c r="H728" s="8"/>
    </row>
    <row r="729" ht="15.75" customHeight="1">
      <c r="H729" s="8"/>
    </row>
    <row r="730" ht="15.75" customHeight="1">
      <c r="H730" s="8"/>
    </row>
    <row r="731" ht="15.75" customHeight="1">
      <c r="H731" s="8"/>
    </row>
    <row r="732" ht="15.75" customHeight="1">
      <c r="H732" s="8"/>
    </row>
    <row r="733" ht="15.75" customHeight="1">
      <c r="H733" s="8"/>
    </row>
    <row r="734" ht="15.75" customHeight="1">
      <c r="H734" s="8"/>
    </row>
    <row r="735" ht="15.75" customHeight="1">
      <c r="H735" s="8"/>
    </row>
    <row r="736" ht="15.75" customHeight="1">
      <c r="H736" s="8"/>
    </row>
    <row r="737" ht="15.75" customHeight="1">
      <c r="H737" s="8"/>
    </row>
    <row r="738" ht="15.75" customHeight="1">
      <c r="H738" s="8"/>
    </row>
    <row r="739" ht="15.75" customHeight="1">
      <c r="H739" s="8"/>
    </row>
    <row r="740" ht="15.75" customHeight="1">
      <c r="H740" s="8"/>
    </row>
    <row r="741" ht="15.75" customHeight="1">
      <c r="H741" s="8"/>
    </row>
    <row r="742" ht="15.75" customHeight="1">
      <c r="H742" s="8"/>
    </row>
    <row r="743" ht="15.75" customHeight="1">
      <c r="H743" s="8"/>
    </row>
    <row r="744" ht="15.75" customHeight="1">
      <c r="H744" s="8"/>
    </row>
    <row r="745" ht="15.75" customHeight="1">
      <c r="H745" s="8"/>
    </row>
    <row r="746" ht="15.75" customHeight="1">
      <c r="H746" s="8"/>
    </row>
    <row r="747" ht="15.75" customHeight="1">
      <c r="H747" s="8"/>
    </row>
    <row r="748" ht="15.75" customHeight="1">
      <c r="H748" s="8"/>
    </row>
    <row r="749" ht="15.75" customHeight="1">
      <c r="H749" s="8"/>
    </row>
    <row r="750" ht="15.75" customHeight="1">
      <c r="H750" s="8"/>
    </row>
    <row r="751" ht="15.75" customHeight="1">
      <c r="H751" s="8"/>
    </row>
    <row r="752" ht="15.75" customHeight="1">
      <c r="H752" s="8"/>
    </row>
    <row r="753" ht="15.75" customHeight="1">
      <c r="H753" s="8"/>
    </row>
    <row r="754" ht="15.75" customHeight="1">
      <c r="H754" s="8"/>
    </row>
    <row r="755" ht="15.75" customHeight="1">
      <c r="H755" s="8"/>
    </row>
    <row r="756" ht="15.75" customHeight="1">
      <c r="H756" s="8"/>
    </row>
    <row r="757" ht="15.75" customHeight="1">
      <c r="H757" s="8"/>
    </row>
    <row r="758" ht="15.75" customHeight="1">
      <c r="H758" s="8"/>
    </row>
    <row r="759" ht="15.75" customHeight="1">
      <c r="H759" s="8"/>
    </row>
    <row r="760" ht="15.75" customHeight="1">
      <c r="H760" s="8"/>
    </row>
    <row r="761" ht="15.75" customHeight="1">
      <c r="H761" s="8"/>
    </row>
    <row r="762" ht="15.75" customHeight="1">
      <c r="H762" s="8"/>
    </row>
    <row r="763" ht="15.75" customHeight="1">
      <c r="H763" s="8"/>
    </row>
    <row r="764" ht="15.75" customHeight="1">
      <c r="H764" s="8"/>
    </row>
    <row r="765" ht="15.75" customHeight="1">
      <c r="H765" s="8"/>
    </row>
    <row r="766" ht="15.75" customHeight="1">
      <c r="H766" s="8"/>
    </row>
    <row r="767" ht="15.75" customHeight="1">
      <c r="H767" s="8"/>
    </row>
    <row r="768" ht="15.75" customHeight="1">
      <c r="H768" s="8"/>
    </row>
    <row r="769" ht="15.75" customHeight="1">
      <c r="H769" s="8"/>
    </row>
    <row r="770" ht="15.75" customHeight="1">
      <c r="H770" s="8"/>
    </row>
    <row r="771" ht="15.75" customHeight="1">
      <c r="H771" s="8"/>
    </row>
    <row r="772" ht="15.75" customHeight="1">
      <c r="H772" s="8"/>
    </row>
    <row r="773" ht="15.75" customHeight="1">
      <c r="H773" s="8"/>
    </row>
    <row r="774" ht="15.75" customHeight="1">
      <c r="H774" s="8"/>
    </row>
    <row r="775" ht="15.75" customHeight="1">
      <c r="H775" s="8"/>
    </row>
    <row r="776" ht="15.75" customHeight="1">
      <c r="H776" s="8"/>
    </row>
    <row r="777" ht="15.75" customHeight="1">
      <c r="H777" s="8"/>
    </row>
    <row r="778" ht="15.75" customHeight="1">
      <c r="H778" s="8"/>
    </row>
    <row r="779" ht="15.75" customHeight="1">
      <c r="H779" s="8"/>
    </row>
    <row r="780" ht="15.75" customHeight="1">
      <c r="H780" s="8"/>
    </row>
    <row r="781" ht="15.75" customHeight="1">
      <c r="H781" s="8"/>
    </row>
    <row r="782" ht="15.75" customHeight="1">
      <c r="H782" s="8"/>
    </row>
    <row r="783" ht="15.75" customHeight="1">
      <c r="H783" s="8"/>
    </row>
    <row r="784" ht="15.75" customHeight="1">
      <c r="H784" s="8"/>
    </row>
    <row r="785" ht="15.75" customHeight="1">
      <c r="H785" s="8"/>
    </row>
    <row r="786" ht="15.75" customHeight="1">
      <c r="H786" s="8"/>
    </row>
    <row r="787" ht="15.75" customHeight="1">
      <c r="H787" s="8"/>
    </row>
    <row r="788" ht="15.75" customHeight="1">
      <c r="H788" s="8"/>
    </row>
    <row r="789" ht="15.75" customHeight="1">
      <c r="H789" s="8"/>
    </row>
    <row r="790" ht="15.75" customHeight="1">
      <c r="H790" s="8"/>
    </row>
    <row r="791" ht="15.75" customHeight="1">
      <c r="H791" s="8"/>
    </row>
    <row r="792" ht="15.75" customHeight="1">
      <c r="H792" s="8"/>
    </row>
    <row r="793" ht="15.75" customHeight="1">
      <c r="H793" s="8"/>
    </row>
    <row r="794" ht="15.75" customHeight="1">
      <c r="H794" s="8"/>
    </row>
    <row r="795" ht="15.75" customHeight="1">
      <c r="H795" s="8"/>
    </row>
    <row r="796" ht="15.75" customHeight="1">
      <c r="H796" s="8"/>
    </row>
    <row r="797" ht="15.75" customHeight="1">
      <c r="H797" s="8"/>
    </row>
    <row r="798" ht="15.75" customHeight="1">
      <c r="H798" s="8"/>
    </row>
    <row r="799" ht="15.75" customHeight="1">
      <c r="H799" s="8"/>
    </row>
    <row r="800" ht="15.75" customHeight="1">
      <c r="H800" s="8"/>
    </row>
    <row r="801" ht="15.75" customHeight="1">
      <c r="H801" s="8"/>
    </row>
    <row r="802" ht="15.75" customHeight="1">
      <c r="H802" s="8"/>
    </row>
    <row r="803" ht="15.75" customHeight="1">
      <c r="H803" s="8"/>
    </row>
    <row r="804" ht="15.75" customHeight="1">
      <c r="H804" s="8"/>
    </row>
    <row r="805" ht="15.75" customHeight="1">
      <c r="H805" s="8"/>
    </row>
    <row r="806" ht="15.75" customHeight="1">
      <c r="H806" s="8"/>
    </row>
    <row r="807" ht="15.75" customHeight="1">
      <c r="H807" s="8"/>
    </row>
    <row r="808" ht="15.75" customHeight="1">
      <c r="H808" s="8"/>
    </row>
    <row r="809" ht="15.75" customHeight="1">
      <c r="H809" s="8"/>
    </row>
    <row r="810" ht="15.75" customHeight="1">
      <c r="H810" s="8"/>
    </row>
    <row r="811" ht="15.75" customHeight="1">
      <c r="H811" s="8"/>
    </row>
    <row r="812" ht="15.75" customHeight="1">
      <c r="H812" s="8"/>
    </row>
    <row r="813" ht="15.75" customHeight="1">
      <c r="H813" s="8"/>
    </row>
    <row r="814" ht="15.75" customHeight="1">
      <c r="H814" s="8"/>
    </row>
    <row r="815" ht="15.75" customHeight="1">
      <c r="H815" s="8"/>
    </row>
    <row r="816" ht="15.75" customHeight="1">
      <c r="H816" s="8"/>
    </row>
    <row r="817" ht="15.75" customHeight="1">
      <c r="H817" s="8"/>
    </row>
    <row r="818" ht="15.75" customHeight="1">
      <c r="H818" s="8"/>
    </row>
    <row r="819" ht="15.75" customHeight="1">
      <c r="H819" s="8"/>
    </row>
    <row r="820" ht="15.75" customHeight="1">
      <c r="H820" s="8"/>
    </row>
    <row r="821" ht="15.75" customHeight="1">
      <c r="H821" s="8"/>
    </row>
    <row r="822" ht="15.75" customHeight="1">
      <c r="H822" s="8"/>
    </row>
    <row r="823" ht="15.75" customHeight="1">
      <c r="H823" s="8"/>
    </row>
    <row r="824" ht="15.75" customHeight="1">
      <c r="H824" s="8"/>
    </row>
    <row r="825" ht="15.75" customHeight="1">
      <c r="H825" s="8"/>
    </row>
    <row r="826" ht="15.75" customHeight="1">
      <c r="H826" s="8"/>
    </row>
    <row r="827" ht="15.75" customHeight="1">
      <c r="H827" s="8"/>
    </row>
    <row r="828" ht="15.75" customHeight="1">
      <c r="H828" s="8"/>
    </row>
    <row r="829" ht="15.75" customHeight="1">
      <c r="H829" s="8"/>
    </row>
    <row r="830" ht="15.75" customHeight="1">
      <c r="H830" s="8"/>
    </row>
    <row r="831" ht="15.75" customHeight="1">
      <c r="H831" s="8"/>
    </row>
    <row r="832" ht="15.75" customHeight="1">
      <c r="H832" s="8"/>
    </row>
    <row r="833" ht="15.75" customHeight="1">
      <c r="H833" s="8"/>
    </row>
    <row r="834" ht="15.75" customHeight="1">
      <c r="H834" s="8"/>
    </row>
    <row r="835" ht="15.75" customHeight="1">
      <c r="H835" s="8"/>
    </row>
    <row r="836" ht="15.75" customHeight="1">
      <c r="H836" s="8"/>
    </row>
    <row r="837" ht="15.75" customHeight="1">
      <c r="H837" s="8"/>
    </row>
    <row r="838" ht="15.75" customHeight="1">
      <c r="H838" s="8"/>
    </row>
    <row r="839" ht="15.75" customHeight="1">
      <c r="H839" s="8"/>
    </row>
    <row r="840" ht="15.75" customHeight="1">
      <c r="H840" s="8"/>
    </row>
    <row r="841" ht="15.75" customHeight="1">
      <c r="H841" s="8"/>
    </row>
    <row r="842" ht="15.75" customHeight="1">
      <c r="H842" s="8"/>
    </row>
    <row r="843" ht="15.75" customHeight="1">
      <c r="H843" s="8"/>
    </row>
    <row r="844" ht="15.75" customHeight="1">
      <c r="H844" s="8"/>
    </row>
    <row r="845" ht="15.75" customHeight="1">
      <c r="H845" s="8"/>
    </row>
    <row r="846" ht="15.75" customHeight="1">
      <c r="H846" s="8"/>
    </row>
    <row r="847" ht="15.75" customHeight="1">
      <c r="H847" s="8"/>
    </row>
    <row r="848" ht="15.75" customHeight="1">
      <c r="H848" s="8"/>
    </row>
    <row r="849" ht="15.75" customHeight="1">
      <c r="H849" s="8"/>
    </row>
    <row r="850" ht="15.75" customHeight="1">
      <c r="H850" s="8"/>
    </row>
    <row r="851" ht="15.75" customHeight="1">
      <c r="H851" s="8"/>
    </row>
    <row r="852" ht="15.75" customHeight="1">
      <c r="H852" s="8"/>
    </row>
    <row r="853" ht="15.75" customHeight="1">
      <c r="H853" s="8"/>
    </row>
    <row r="854" ht="15.75" customHeight="1">
      <c r="H854" s="8"/>
    </row>
    <row r="855" ht="15.75" customHeight="1">
      <c r="H855" s="8"/>
    </row>
    <row r="856" ht="15.75" customHeight="1">
      <c r="H856" s="8"/>
    </row>
    <row r="857" ht="15.75" customHeight="1">
      <c r="H857" s="8"/>
    </row>
    <row r="858" ht="15.75" customHeight="1">
      <c r="H858" s="8"/>
    </row>
    <row r="859" ht="15.75" customHeight="1">
      <c r="H859" s="8"/>
    </row>
    <row r="860" ht="15.75" customHeight="1">
      <c r="H860" s="8"/>
    </row>
    <row r="861" ht="15.75" customHeight="1">
      <c r="H861" s="8"/>
    </row>
    <row r="862" ht="15.75" customHeight="1">
      <c r="H862" s="8"/>
    </row>
    <row r="863" ht="15.75" customHeight="1">
      <c r="H863" s="8"/>
    </row>
    <row r="864" ht="15.75" customHeight="1">
      <c r="H864" s="8"/>
    </row>
    <row r="865" ht="15.75" customHeight="1">
      <c r="H865" s="8"/>
    </row>
    <row r="866" ht="15.75" customHeight="1">
      <c r="H866" s="8"/>
    </row>
    <row r="867" ht="15.75" customHeight="1">
      <c r="H867" s="8"/>
    </row>
    <row r="868" ht="15.75" customHeight="1">
      <c r="H868" s="8"/>
    </row>
    <row r="869" ht="15.75" customHeight="1">
      <c r="H869" s="8"/>
    </row>
    <row r="870" ht="15.75" customHeight="1">
      <c r="H870" s="8"/>
    </row>
    <row r="871" ht="15.75" customHeight="1">
      <c r="H871" s="8"/>
    </row>
    <row r="872" ht="15.75" customHeight="1">
      <c r="H872" s="8"/>
    </row>
    <row r="873" ht="15.75" customHeight="1">
      <c r="H873" s="8"/>
    </row>
    <row r="874" ht="15.75" customHeight="1">
      <c r="H874" s="8"/>
    </row>
    <row r="875" ht="15.75" customHeight="1">
      <c r="H875" s="8"/>
    </row>
    <row r="876" ht="15.75" customHeight="1">
      <c r="H876" s="8"/>
    </row>
    <row r="877" ht="15.75" customHeight="1">
      <c r="H877" s="8"/>
    </row>
    <row r="878" ht="15.75" customHeight="1">
      <c r="H878" s="8"/>
    </row>
    <row r="879" ht="15.75" customHeight="1">
      <c r="H879" s="8"/>
    </row>
    <row r="880" ht="15.75" customHeight="1">
      <c r="H880" s="8"/>
    </row>
    <row r="881" ht="15.75" customHeight="1">
      <c r="H881" s="8"/>
    </row>
    <row r="882" ht="15.75" customHeight="1">
      <c r="H882" s="8"/>
    </row>
    <row r="883" ht="15.75" customHeight="1">
      <c r="H883" s="8"/>
    </row>
    <row r="884" ht="15.75" customHeight="1">
      <c r="H884" s="8"/>
    </row>
    <row r="885" ht="15.75" customHeight="1">
      <c r="H885" s="8"/>
    </row>
    <row r="886" ht="15.75" customHeight="1">
      <c r="H886" s="8"/>
    </row>
    <row r="887" ht="15.75" customHeight="1">
      <c r="H887" s="8"/>
    </row>
    <row r="888" ht="15.75" customHeight="1">
      <c r="H888" s="8"/>
    </row>
    <row r="889" ht="15.75" customHeight="1">
      <c r="H889" s="8"/>
    </row>
    <row r="890" ht="15.75" customHeight="1">
      <c r="H890" s="8"/>
    </row>
    <row r="891" ht="15.75" customHeight="1">
      <c r="H891" s="8"/>
    </row>
    <row r="892" ht="15.75" customHeight="1">
      <c r="H892" s="8"/>
    </row>
    <row r="893" ht="15.75" customHeight="1">
      <c r="H893" s="8"/>
    </row>
    <row r="894" ht="15.75" customHeight="1">
      <c r="H894" s="8"/>
    </row>
    <row r="895" ht="15.75" customHeight="1">
      <c r="H895" s="8"/>
    </row>
    <row r="896" ht="15.75" customHeight="1">
      <c r="H896" s="8"/>
    </row>
    <row r="897" ht="15.75" customHeight="1">
      <c r="H897" s="8"/>
    </row>
    <row r="898" ht="15.75" customHeight="1">
      <c r="H898" s="8"/>
    </row>
    <row r="899" ht="15.75" customHeight="1">
      <c r="H899" s="8"/>
    </row>
    <row r="900" ht="15.75" customHeight="1">
      <c r="H900" s="8"/>
    </row>
    <row r="901" ht="15.75" customHeight="1">
      <c r="H901" s="8"/>
    </row>
    <row r="902" ht="15.75" customHeight="1">
      <c r="H902" s="8"/>
    </row>
    <row r="903" ht="15.75" customHeight="1">
      <c r="H903" s="8"/>
    </row>
    <row r="904" ht="15.75" customHeight="1">
      <c r="H904" s="8"/>
    </row>
    <row r="905" ht="15.75" customHeight="1">
      <c r="H905" s="8"/>
    </row>
    <row r="906" ht="15.75" customHeight="1">
      <c r="H906" s="8"/>
    </row>
    <row r="907" ht="15.75" customHeight="1">
      <c r="H907" s="8"/>
    </row>
    <row r="908" ht="15.75" customHeight="1">
      <c r="H908" s="8"/>
    </row>
    <row r="909" ht="15.75" customHeight="1">
      <c r="H909" s="8"/>
    </row>
    <row r="910" ht="15.75" customHeight="1">
      <c r="H910" s="8"/>
    </row>
    <row r="911" ht="15.75" customHeight="1">
      <c r="H911" s="8"/>
    </row>
    <row r="912" ht="15.75" customHeight="1">
      <c r="H912" s="8"/>
    </row>
    <row r="913" ht="15.75" customHeight="1">
      <c r="H913" s="8"/>
    </row>
    <row r="914" ht="15.75" customHeight="1">
      <c r="H914" s="8"/>
    </row>
    <row r="915" ht="15.75" customHeight="1">
      <c r="H915" s="8"/>
    </row>
    <row r="916" ht="15.75" customHeight="1">
      <c r="H916" s="8"/>
    </row>
    <row r="917" ht="15.75" customHeight="1">
      <c r="H917" s="8"/>
    </row>
    <row r="918" ht="15.75" customHeight="1">
      <c r="H918" s="8"/>
    </row>
    <row r="919" ht="15.75" customHeight="1">
      <c r="H919" s="8"/>
    </row>
    <row r="920" ht="15.75" customHeight="1">
      <c r="H920" s="8"/>
    </row>
    <row r="921" ht="15.75" customHeight="1">
      <c r="H921" s="8"/>
    </row>
    <row r="922" ht="15.75" customHeight="1">
      <c r="H922" s="8"/>
    </row>
    <row r="923" ht="15.75" customHeight="1">
      <c r="H923" s="8"/>
    </row>
    <row r="924" ht="15.75" customHeight="1">
      <c r="H924" s="8"/>
    </row>
    <row r="925" ht="15.75" customHeight="1">
      <c r="H925" s="8"/>
    </row>
    <row r="926" ht="15.75" customHeight="1">
      <c r="H926" s="8"/>
    </row>
    <row r="927" ht="15.75" customHeight="1">
      <c r="H927" s="8"/>
    </row>
    <row r="928" ht="15.75" customHeight="1">
      <c r="H928" s="8"/>
    </row>
    <row r="929" ht="15.75" customHeight="1">
      <c r="H929" s="8"/>
    </row>
    <row r="930" ht="15.75" customHeight="1">
      <c r="H930" s="8"/>
    </row>
    <row r="931" ht="15.75" customHeight="1">
      <c r="H931" s="8"/>
    </row>
    <row r="932" ht="15.75" customHeight="1">
      <c r="H932" s="8"/>
    </row>
    <row r="933" ht="15.75" customHeight="1">
      <c r="H933" s="8"/>
    </row>
    <row r="934" ht="15.75" customHeight="1">
      <c r="H934" s="8"/>
    </row>
    <row r="935" ht="15.75" customHeight="1">
      <c r="H935" s="8"/>
    </row>
    <row r="936" ht="15.75" customHeight="1">
      <c r="H936" s="8"/>
    </row>
    <row r="937" ht="15.75" customHeight="1">
      <c r="H937" s="8"/>
    </row>
    <row r="938" ht="15.75" customHeight="1">
      <c r="H938" s="8"/>
    </row>
    <row r="939" ht="15.75" customHeight="1">
      <c r="H939" s="8"/>
    </row>
    <row r="940" ht="15.75" customHeight="1">
      <c r="H940" s="8"/>
    </row>
    <row r="941" ht="15.75" customHeight="1">
      <c r="H941" s="8"/>
    </row>
    <row r="942" ht="15.75" customHeight="1">
      <c r="H942" s="8"/>
    </row>
    <row r="943" ht="15.75" customHeight="1">
      <c r="H943" s="8"/>
    </row>
    <row r="944" ht="15.75" customHeight="1">
      <c r="H944" s="8"/>
    </row>
    <row r="945" ht="15.75" customHeight="1">
      <c r="H945" s="8"/>
    </row>
    <row r="946" ht="15.75" customHeight="1">
      <c r="H946" s="8"/>
    </row>
    <row r="947" ht="15.75" customHeight="1">
      <c r="H947" s="8"/>
    </row>
    <row r="948" ht="15.75" customHeight="1">
      <c r="H948" s="8"/>
    </row>
    <row r="949" ht="15.75" customHeight="1">
      <c r="H949" s="8"/>
    </row>
    <row r="950" ht="15.75" customHeight="1">
      <c r="H950" s="8"/>
    </row>
    <row r="951" ht="15.75" customHeight="1">
      <c r="H951" s="8"/>
    </row>
    <row r="952" ht="15.75" customHeight="1">
      <c r="H952" s="8"/>
    </row>
    <row r="953" ht="15.75" customHeight="1">
      <c r="H953" s="8"/>
    </row>
    <row r="954" ht="15.75" customHeight="1">
      <c r="H954" s="8"/>
    </row>
    <row r="955" ht="15.75" customHeight="1">
      <c r="H955" s="8"/>
    </row>
    <row r="956" ht="15.75" customHeight="1">
      <c r="H956" s="8"/>
    </row>
    <row r="957" ht="15.75" customHeight="1">
      <c r="H957" s="8"/>
    </row>
    <row r="958" ht="15.75" customHeight="1">
      <c r="H958" s="8"/>
    </row>
    <row r="959" ht="15.75" customHeight="1">
      <c r="H959" s="8"/>
    </row>
    <row r="960" ht="15.75" customHeight="1">
      <c r="H960" s="8"/>
    </row>
    <row r="961" ht="15.75" customHeight="1">
      <c r="H961" s="8"/>
    </row>
    <row r="962" ht="15.75" customHeight="1">
      <c r="H962" s="8"/>
    </row>
    <row r="963" ht="15.75" customHeight="1">
      <c r="H963" s="8"/>
    </row>
    <row r="964" ht="15.75" customHeight="1">
      <c r="H964" s="8"/>
    </row>
    <row r="965" ht="15.75" customHeight="1">
      <c r="H965" s="8"/>
    </row>
    <row r="966" ht="15.75" customHeight="1">
      <c r="H966" s="8"/>
    </row>
    <row r="967" ht="15.75" customHeight="1">
      <c r="H967" s="8"/>
    </row>
    <row r="968" ht="15.75" customHeight="1">
      <c r="H968" s="8"/>
    </row>
    <row r="969" ht="15.75" customHeight="1">
      <c r="H969" s="8"/>
    </row>
    <row r="970" ht="15.75" customHeight="1">
      <c r="H970" s="8"/>
    </row>
    <row r="971" ht="15.75" customHeight="1">
      <c r="H971" s="8"/>
    </row>
    <row r="972" ht="15.75" customHeight="1">
      <c r="H972" s="8"/>
    </row>
    <row r="973" ht="15.75" customHeight="1">
      <c r="H973" s="8"/>
    </row>
    <row r="974" ht="15.75" customHeight="1">
      <c r="H974" s="8"/>
    </row>
    <row r="975" ht="15.75" customHeight="1">
      <c r="H975" s="8"/>
    </row>
    <row r="976" ht="15.75" customHeight="1">
      <c r="H976" s="8"/>
    </row>
    <row r="977" ht="15.75" customHeight="1">
      <c r="H977" s="8"/>
    </row>
    <row r="978" ht="15.75" customHeight="1">
      <c r="H978" s="8"/>
    </row>
    <row r="979" ht="15.75" customHeight="1">
      <c r="H979" s="8"/>
    </row>
    <row r="980" ht="15.75" customHeight="1">
      <c r="H980" s="8"/>
    </row>
    <row r="981" ht="15.75" customHeight="1">
      <c r="H981" s="8"/>
    </row>
    <row r="982" ht="15.75" customHeight="1">
      <c r="H982" s="8"/>
    </row>
    <row r="983" ht="15.75" customHeight="1">
      <c r="H983" s="8"/>
    </row>
    <row r="984" ht="15.75" customHeight="1">
      <c r="H984" s="8"/>
    </row>
    <row r="985" ht="15.75" customHeight="1">
      <c r="H985" s="8"/>
    </row>
    <row r="986" ht="15.75" customHeight="1">
      <c r="H986" s="8"/>
    </row>
    <row r="987" ht="15.75" customHeight="1">
      <c r="H987" s="8"/>
    </row>
    <row r="988" ht="15.75" customHeight="1">
      <c r="H988" s="8"/>
    </row>
    <row r="989" ht="15.75" customHeight="1">
      <c r="H989" s="8"/>
    </row>
    <row r="990" ht="15.75" customHeight="1">
      <c r="H990" s="8"/>
    </row>
    <row r="991" ht="15.75" customHeight="1">
      <c r="H991" s="8"/>
    </row>
    <row r="992" ht="15.75" customHeight="1">
      <c r="H992" s="8"/>
    </row>
    <row r="993" ht="15.75" customHeight="1">
      <c r="H993" s="8"/>
    </row>
    <row r="994" ht="15.75" customHeight="1">
      <c r="H994" s="8"/>
    </row>
    <row r="995" ht="15.75" customHeight="1">
      <c r="H995" s="8"/>
    </row>
    <row r="996" ht="15.75" customHeight="1">
      <c r="H996" s="8"/>
    </row>
    <row r="997" ht="15.75" customHeight="1">
      <c r="H997" s="8"/>
    </row>
    <row r="998" ht="15.75" customHeight="1">
      <c r="H998" s="8"/>
    </row>
    <row r="999" ht="15.75" customHeight="1">
      <c r="H999" s="8"/>
    </row>
    <row r="1000" ht="15.75" customHeight="1">
      <c r="H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7.25"/>
    <col customWidth="1" min="4" max="4" width="14.5"/>
  </cols>
  <sheetData>
    <row r="1">
      <c r="A1" s="14" t="s">
        <v>14</v>
      </c>
      <c r="B1" s="14"/>
      <c r="C1" s="14"/>
      <c r="D1" s="14"/>
      <c r="E1" s="14"/>
      <c r="F1" s="14"/>
      <c r="G1" s="14"/>
      <c r="H1" s="8"/>
      <c r="I1" s="14" t="s">
        <v>15</v>
      </c>
      <c r="J1" s="14"/>
      <c r="K1" s="14"/>
      <c r="L1" s="14"/>
      <c r="M1" s="14"/>
      <c r="N1" s="14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15"/>
      <c r="B2" s="16" t="s">
        <v>16</v>
      </c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I2" s="16" t="s">
        <v>22</v>
      </c>
      <c r="J2" s="16" t="s">
        <v>23</v>
      </c>
      <c r="K2" s="16" t="s">
        <v>24</v>
      </c>
      <c r="L2" s="16" t="s">
        <v>20</v>
      </c>
      <c r="M2" s="16" t="s">
        <v>18</v>
      </c>
      <c r="N2" s="16" t="s">
        <v>19</v>
      </c>
    </row>
    <row r="3">
      <c r="A3" s="16" t="s">
        <v>22</v>
      </c>
      <c r="B3" s="17">
        <f>average(VOO!H3:H109)</f>
        <v>0.01091552661</v>
      </c>
      <c r="C3" s="18">
        <f>VAR(VOO!H3:H109)</f>
        <v>0.001182682011</v>
      </c>
      <c r="D3" s="18">
        <f>STDEV(VOO!H3:H109)</f>
        <v>0.03439014409</v>
      </c>
      <c r="E3" s="19">
        <f t="shared" ref="E3:E4" si="1">(B3-0.19%)/D3</f>
        <v>0.2621543714</v>
      </c>
      <c r="F3" s="20">
        <f>covar(VOO!H3:H109,BLV!H3:H109)</f>
        <v>-0.0001518065111</v>
      </c>
      <c r="G3" s="20">
        <f>CORREL(VOO!H3:H109,BLV!H3:H109)</f>
        <v>-0.1699778595</v>
      </c>
      <c r="I3" s="21">
        <v>0.0</v>
      </c>
      <c r="J3" s="21">
        <v>1.0</v>
      </c>
      <c r="K3" s="17">
        <f t="shared" ref="K3:K13" si="2">I3*$B$3+J3*$B$4</f>
        <v>0.006259666172</v>
      </c>
      <c r="L3" s="18">
        <f t="shared" ref="L3:L13" si="3">I3^2*$C$3+J3^2*$C$4+2*I3*J3*$F$3</f>
        <v>0.0006872012174</v>
      </c>
      <c r="M3" s="17">
        <f t="shared" ref="M3:M13" si="4">SQRT(L3)</f>
        <v>0.02621452302</v>
      </c>
      <c r="N3" s="18">
        <f t="shared" ref="N3:N13" si="5">(K3-0.19%)/M3</f>
        <v>0.1663072858</v>
      </c>
    </row>
    <row r="4">
      <c r="A4" s="16" t="s">
        <v>23</v>
      </c>
      <c r="B4" s="17">
        <f>average(BLV!H3:H109)</f>
        <v>0.006259666172</v>
      </c>
      <c r="C4" s="18">
        <f>VAR(BLV!H3:H109)</f>
        <v>0.0006872012174</v>
      </c>
      <c r="D4" s="18">
        <f>STDEV(BLV!H3:H109)</f>
        <v>0.02621452302</v>
      </c>
      <c r="E4" s="19">
        <f t="shared" si="1"/>
        <v>0.1663072858</v>
      </c>
      <c r="I4" s="21">
        <v>0.1</v>
      </c>
      <c r="J4" s="21">
        <v>0.9</v>
      </c>
      <c r="K4" s="17">
        <f t="shared" si="2"/>
        <v>0.006725252216</v>
      </c>
      <c r="L4" s="18">
        <f t="shared" si="3"/>
        <v>0.0005411346342</v>
      </c>
      <c r="M4" s="17">
        <f t="shared" si="4"/>
        <v>0.02326230071</v>
      </c>
      <c r="N4" s="18">
        <f t="shared" si="5"/>
        <v>0.2074279873</v>
      </c>
    </row>
    <row r="5">
      <c r="I5" s="21">
        <v>0.2</v>
      </c>
      <c r="J5" s="21">
        <v>0.8</v>
      </c>
      <c r="K5" s="17">
        <f t="shared" si="2"/>
        <v>0.007190838259</v>
      </c>
      <c r="L5" s="18">
        <f t="shared" si="3"/>
        <v>0.000438537976</v>
      </c>
      <c r="M5" s="17">
        <f t="shared" si="4"/>
        <v>0.02094129834</v>
      </c>
      <c r="N5" s="18">
        <f t="shared" si="5"/>
        <v>0.2526509185</v>
      </c>
    </row>
    <row r="6">
      <c r="I6" s="21">
        <v>0.3</v>
      </c>
      <c r="J6" s="21">
        <v>0.7</v>
      </c>
      <c r="K6" s="17">
        <f t="shared" si="2"/>
        <v>0.007656424303</v>
      </c>
      <c r="L6" s="18">
        <f t="shared" si="3"/>
        <v>0.0003794112428</v>
      </c>
      <c r="M6" s="17">
        <f t="shared" si="4"/>
        <v>0.01947848153</v>
      </c>
      <c r="N6" s="18">
        <f t="shared" si="5"/>
        <v>0.295527364</v>
      </c>
    </row>
    <row r="7">
      <c r="A7" s="14"/>
      <c r="I7" s="22">
        <v>0.4</v>
      </c>
      <c r="J7" s="22">
        <v>0.6</v>
      </c>
      <c r="K7" s="17">
        <f t="shared" si="2"/>
        <v>0.008122010346</v>
      </c>
      <c r="L7" s="23">
        <f t="shared" si="3"/>
        <v>0.0003637544346</v>
      </c>
      <c r="M7" s="24">
        <f t="shared" si="4"/>
        <v>0.01907234738</v>
      </c>
      <c r="N7" s="18">
        <f t="shared" si="5"/>
        <v>0.3262320165</v>
      </c>
    </row>
    <row r="8">
      <c r="A8" s="14"/>
      <c r="I8" s="22">
        <v>0.5</v>
      </c>
      <c r="J8" s="22">
        <v>0.500000000000001</v>
      </c>
      <c r="K8" s="17">
        <f t="shared" si="2"/>
        <v>0.00858759639</v>
      </c>
      <c r="L8" s="18">
        <f t="shared" si="3"/>
        <v>0.0003915675514</v>
      </c>
      <c r="M8" s="17">
        <f t="shared" si="4"/>
        <v>0.01978806588</v>
      </c>
      <c r="N8" s="25">
        <f t="shared" si="5"/>
        <v>0.3379610938</v>
      </c>
    </row>
    <row r="9">
      <c r="B9" s="1"/>
      <c r="I9" s="21">
        <v>0.6</v>
      </c>
      <c r="J9" s="21">
        <v>0.400000000000001</v>
      </c>
      <c r="K9" s="17">
        <f t="shared" si="2"/>
        <v>0.009053182434</v>
      </c>
      <c r="L9" s="18">
        <f t="shared" si="3"/>
        <v>0.0004628505933</v>
      </c>
      <c r="M9" s="17">
        <f t="shared" si="4"/>
        <v>0.02151396275</v>
      </c>
      <c r="N9" s="18">
        <f t="shared" si="5"/>
        <v>0.3324902305</v>
      </c>
    </row>
    <row r="10">
      <c r="I10" s="21">
        <v>0.7</v>
      </c>
      <c r="J10" s="21">
        <v>0.300000000000001</v>
      </c>
      <c r="K10" s="17">
        <f t="shared" si="2"/>
        <v>0.009518768477</v>
      </c>
      <c r="L10" s="18">
        <f t="shared" si="3"/>
        <v>0.0005776035601</v>
      </c>
      <c r="M10" s="17">
        <f t="shared" si="4"/>
        <v>0.02403338428</v>
      </c>
      <c r="N10" s="18">
        <f t="shared" si="5"/>
        <v>0.3170077251</v>
      </c>
    </row>
    <row r="11">
      <c r="I11" s="21">
        <v>0.8</v>
      </c>
      <c r="J11" s="21">
        <v>0.200000000000001</v>
      </c>
      <c r="K11" s="17">
        <f t="shared" si="2"/>
        <v>0.009984354521</v>
      </c>
      <c r="L11" s="18">
        <f t="shared" si="3"/>
        <v>0.0007358264519</v>
      </c>
      <c r="M11" s="17">
        <f t="shared" si="4"/>
        <v>0.02712612121</v>
      </c>
      <c r="N11" s="18">
        <f t="shared" si="5"/>
        <v>0.2980284007</v>
      </c>
    </row>
    <row r="12">
      <c r="I12" s="21">
        <v>0.9</v>
      </c>
      <c r="J12" s="21">
        <v>0.100000000000001</v>
      </c>
      <c r="K12" s="17">
        <f t="shared" si="2"/>
        <v>0.01044994056</v>
      </c>
      <c r="L12" s="18">
        <f t="shared" si="3"/>
        <v>0.0009375192687</v>
      </c>
      <c r="M12" s="17">
        <f t="shared" si="4"/>
        <v>0.03061893644</v>
      </c>
      <c r="N12" s="18">
        <f t="shared" si="5"/>
        <v>0.2792370199</v>
      </c>
    </row>
    <row r="13">
      <c r="I13" s="21">
        <v>1.0</v>
      </c>
      <c r="J13" s="21">
        <v>1.11022302462516E-15</v>
      </c>
      <c r="K13" s="17">
        <f t="shared" si="2"/>
        <v>0.01091552661</v>
      </c>
      <c r="L13" s="18">
        <f t="shared" si="3"/>
        <v>0.001182682011</v>
      </c>
      <c r="M13" s="17">
        <f t="shared" si="4"/>
        <v>0.03439014409</v>
      </c>
      <c r="N13" s="18">
        <f t="shared" si="5"/>
        <v>0.2621543714</v>
      </c>
    </row>
  </sheetData>
  <mergeCells count="2">
    <mergeCell ref="F3:F4"/>
    <mergeCell ref="G3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>
        <v>1.0</v>
      </c>
      <c r="B2" s="1" t="s">
        <v>25</v>
      </c>
    </row>
    <row r="3">
      <c r="A3" s="1"/>
      <c r="B3" s="1"/>
    </row>
    <row r="4">
      <c r="A4" s="1">
        <v>2.0</v>
      </c>
      <c r="B4" s="1" t="s">
        <v>26</v>
      </c>
    </row>
    <row r="5">
      <c r="A5" s="1"/>
    </row>
    <row r="6">
      <c r="A6" s="1">
        <v>3.0</v>
      </c>
      <c r="B6" s="1" t="s">
        <v>27</v>
      </c>
    </row>
    <row r="7">
      <c r="A7" s="1"/>
      <c r="B7" s="1" t="s">
        <v>28</v>
      </c>
      <c r="C7" s="26" t="s">
        <v>29</v>
      </c>
    </row>
    <row r="8">
      <c r="B8" s="1" t="s">
        <v>30</v>
      </c>
    </row>
    <row r="10">
      <c r="A10" s="1">
        <v>4.0</v>
      </c>
      <c r="B10" s="1" t="s">
        <v>31</v>
      </c>
    </row>
    <row r="12">
      <c r="A12" s="1">
        <v>5.0</v>
      </c>
      <c r="B12" s="1" t="s">
        <v>32</v>
      </c>
    </row>
    <row r="14">
      <c r="A14" s="1">
        <v>6.0</v>
      </c>
      <c r="B14" s="1" t="s">
        <v>33</v>
      </c>
    </row>
    <row r="15">
      <c r="B15" s="1" t="s">
        <v>34</v>
      </c>
    </row>
    <row r="16">
      <c r="B16" s="1" t="s">
        <v>35</v>
      </c>
    </row>
    <row r="17">
      <c r="B17" s="1" t="s">
        <v>36</v>
      </c>
    </row>
    <row r="19">
      <c r="A19" s="1">
        <v>7.0</v>
      </c>
      <c r="B19" s="1" t="s">
        <v>37</v>
      </c>
    </row>
    <row r="21">
      <c r="A21" s="1">
        <v>8.0</v>
      </c>
      <c r="B21" s="1" t="s">
        <v>38</v>
      </c>
    </row>
    <row r="23">
      <c r="A23" s="1">
        <v>9.0</v>
      </c>
      <c r="B23" s="1" t="s">
        <v>39</v>
      </c>
    </row>
    <row r="25">
      <c r="A25" s="1">
        <v>10.0</v>
      </c>
      <c r="B25" s="1" t="s">
        <v>40</v>
      </c>
    </row>
    <row r="27">
      <c r="A27" s="1">
        <v>11.0</v>
      </c>
      <c r="B27" s="1" t="s">
        <v>41</v>
      </c>
    </row>
    <row r="29">
      <c r="A29" s="1">
        <v>12.0</v>
      </c>
      <c r="B29" s="1" t="s">
        <v>42</v>
      </c>
    </row>
    <row r="31">
      <c r="A31" s="1">
        <v>13.0</v>
      </c>
      <c r="B31" s="1" t="s">
        <v>43</v>
      </c>
    </row>
    <row r="33">
      <c r="A33" s="1">
        <v>14.0</v>
      </c>
      <c r="B33" s="1" t="s">
        <v>44</v>
      </c>
    </row>
    <row r="34">
      <c r="B34" s="1" t="s">
        <v>45</v>
      </c>
    </row>
  </sheetData>
  <drawing r:id="rId1"/>
</worksheet>
</file>