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cpa\Projects\robot\robotframework\"/>
    </mc:Choice>
  </mc:AlternateContent>
  <xr:revisionPtr revIDLastSave="0" documentId="13_ncr:1_{023C15DE-7C31-442C-84D2-D12567F47C08}" xr6:coauthVersionLast="47" xr6:coauthVersionMax="47" xr10:uidLastSave="{00000000-0000-0000-0000-000000000000}"/>
  <bookViews>
    <workbookView xWindow="-110" yWindow="-110" windowWidth="22780" windowHeight="14540" tabRatio="788" activeTab="2" xr2:uid="{00000000-000D-0000-FFFF-FFFF00000000}"/>
  </bookViews>
  <sheets>
    <sheet name="Change History" sheetId="24" r:id="rId1"/>
    <sheet name="Hardware Requirements" sheetId="23" r:id="rId2"/>
    <sheet name="Server Requirements" sheetId="17" r:id="rId3"/>
    <sheet name="F5 GTM-LTM (Optional)" sheetId="19" r:id="rId4"/>
    <sheet name="F5 GTM - Optional" sheetId="20" r:id="rId5"/>
    <sheet name="Client Considerations" sheetId="22" r:id="rId6"/>
    <sheet name="Database Considerations" sheetId="21" r:id="rId7"/>
  </sheets>
  <calcPr calcId="181029"/>
</workbook>
</file>

<file path=xl/calcChain.xml><?xml version="1.0" encoding="utf-8"?>
<calcChain xmlns="http://schemas.openxmlformats.org/spreadsheetml/2006/main">
  <c r="AG3" i="17" l="1"/>
  <c r="S3" i="17"/>
  <c r="O3" i="17"/>
  <c r="AG221" i="17"/>
  <c r="S221" i="17"/>
  <c r="O221" i="17"/>
  <c r="AG120" i="17"/>
  <c r="S120" i="17"/>
  <c r="O120" i="17"/>
  <c r="S108" i="17"/>
  <c r="O108" i="17"/>
  <c r="O98" i="17"/>
  <c r="O88" i="17"/>
  <c r="O78" i="17"/>
  <c r="O209" i="17"/>
  <c r="O199" i="17"/>
  <c r="O189" i="17"/>
  <c r="O179" i="17"/>
  <c r="O152" i="17"/>
  <c r="O142" i="17"/>
  <c r="O132" i="17"/>
  <c r="O235" i="17" s="1"/>
  <c r="Q236" i="17"/>
  <c r="P236" i="17"/>
  <c r="Q235" i="17"/>
  <c r="P235" i="17"/>
  <c r="M236" i="17"/>
  <c r="M235" i="17"/>
  <c r="L235" i="17"/>
  <c r="L236" i="17"/>
  <c r="O170" i="17"/>
  <c r="O161" i="17"/>
  <c r="O69" i="17"/>
  <c r="O60" i="17"/>
  <c r="O51" i="17"/>
  <c r="O41" i="17"/>
  <c r="S41" i="17"/>
  <c r="S236" i="17" s="1"/>
  <c r="O31" i="17"/>
  <c r="O17" i="17"/>
  <c r="O236" i="17" s="1"/>
  <c r="S17" i="17"/>
  <c r="AG209" i="17"/>
  <c r="S209" i="17"/>
  <c r="AG199" i="17"/>
  <c r="S199" i="17"/>
  <c r="AG189" i="17"/>
  <c r="S189" i="17"/>
  <c r="AG179" i="17"/>
  <c r="S179" i="17"/>
  <c r="AG170" i="17"/>
  <c r="S170" i="17"/>
  <c r="AG161" i="17"/>
  <c r="S161" i="17"/>
  <c r="AG152" i="17"/>
  <c r="S152" i="17"/>
  <c r="AG142" i="17"/>
  <c r="S142" i="17"/>
  <c r="AG132" i="17"/>
  <c r="S132" i="17"/>
  <c r="S235" i="17" s="1"/>
  <c r="AG108" i="17"/>
  <c r="AG98" i="17"/>
  <c r="S98" i="17"/>
  <c r="AG88" i="17"/>
  <c r="S88" i="17"/>
  <c r="AG78" i="17"/>
  <c r="S78" i="17"/>
  <c r="AG69" i="17"/>
  <c r="S69" i="17"/>
  <c r="AG60" i="17"/>
  <c r="S60" i="17"/>
  <c r="AG51" i="17"/>
  <c r="S51" i="17"/>
  <c r="AG41" i="17"/>
  <c r="AG31" i="17"/>
  <c r="S31" i="17"/>
  <c r="AG1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Okamura</author>
  </authors>
  <commentList>
    <comment ref="P2" authorId="0" shapeId="0" xr:uid="{02E13D36-1FA8-4FD8-A340-B0E93114507D}">
      <text>
        <r>
          <rPr>
            <sz val="9"/>
            <color indexed="81"/>
            <rFont val="Tahoma"/>
            <family val="2"/>
          </rPr>
          <t xml:space="preserve">If hypervisor host is HP server, enter N/A for this value. </t>
        </r>
      </text>
    </comment>
  </commentList>
</comments>
</file>

<file path=xl/sharedStrings.xml><?xml version="1.0" encoding="utf-8"?>
<sst xmlns="http://schemas.openxmlformats.org/spreadsheetml/2006/main" count="1342" uniqueCount="310">
  <si>
    <t>Template Version:</t>
  </si>
  <si>
    <t>1.0</t>
  </si>
  <si>
    <t xml:space="preserve">Version </t>
  </si>
  <si>
    <t>Date Modified</t>
  </si>
  <si>
    <t>Authors</t>
  </si>
  <si>
    <t>Reasons for Change</t>
  </si>
  <si>
    <t>Reviewed By</t>
  </si>
  <si>
    <t>R. Stalzer</t>
  </si>
  <si>
    <t>Initial Draft</t>
  </si>
  <si>
    <t>W. Choi</t>
  </si>
  <si>
    <t>Approved TDRC Baseline</t>
  </si>
  <si>
    <t>As-Built Update</t>
  </si>
  <si>
    <t>Final Approved Version</t>
  </si>
  <si>
    <r>
      <t xml:space="preserve">NOTE: </t>
    </r>
    <r>
      <rPr>
        <sz val="10"/>
        <rFont val="Arial"/>
        <family val="2"/>
      </rPr>
      <t xml:space="preserve">Significant changes require TDRC </t>
    </r>
  </si>
  <si>
    <r>
      <t xml:space="preserve">Hardware Details
</t>
    </r>
    <r>
      <rPr>
        <b/>
        <sz val="12"/>
        <color rgb="FF7030A0"/>
        <rFont val="Arial"/>
        <family val="2"/>
      </rPr>
      <t>(Copy directly from CMX)</t>
    </r>
  </si>
  <si>
    <t>Classification</t>
  </si>
  <si>
    <t>Security
Zone</t>
  </si>
  <si>
    <t>Hypervisor</t>
  </si>
  <si>
    <t>CPU Configuration</t>
  </si>
  <si>
    <t>Memory</t>
  </si>
  <si>
    <t>Storage for OS, or Hypervisor
(Cache Tier)</t>
  </si>
  <si>
    <t>Storage for Application Usage
(Capacity Tier)</t>
  </si>
  <si>
    <t>Item #</t>
  </si>
  <si>
    <t>Device ID</t>
  </si>
  <si>
    <t>Serial Number</t>
  </si>
  <si>
    <t>Component Name
(Host Name)</t>
  </si>
  <si>
    <t>Component Description</t>
  </si>
  <si>
    <t>Model Number</t>
  </si>
  <si>
    <t>Make Number</t>
  </si>
  <si>
    <t xml:space="preserve">Grid Data Center Location </t>
  </si>
  <si>
    <t>Environment
(QAs/ Prod, etc.)</t>
  </si>
  <si>
    <t xml:space="preserve">Cell/IDF 
ROW Type
</t>
  </si>
  <si>
    <t>Rack
Number</t>
  </si>
  <si>
    <t>Rack U Level</t>
  </si>
  <si>
    <t>NERC/
Non-NERC</t>
  </si>
  <si>
    <t>Trust
Level</t>
  </si>
  <si>
    <t>VXRAIL Node Version</t>
  </si>
  <si>
    <t>ESXi Version</t>
  </si>
  <si>
    <t>CPU Model / Clock Speed</t>
  </si>
  <si>
    <t>Number of CPU Sockets</t>
  </si>
  <si>
    <t>Number of CPU Core Per Socket</t>
  </si>
  <si>
    <t>Total CPU Cores Per Host</t>
  </si>
  <si>
    <t>RAM
(TB)</t>
  </si>
  <si>
    <t>Storage Total
(TB)</t>
  </si>
  <si>
    <t>Storage Usable
(TB)</t>
  </si>
  <si>
    <t>RAID Configuration</t>
  </si>
  <si>
    <t>Storage Total (TB)</t>
  </si>
  <si>
    <t>Lower</t>
  </si>
  <si>
    <t>Upper</t>
  </si>
  <si>
    <t>N/A … this solution is completely virtualized.</t>
  </si>
  <si>
    <t>Hosting Platform Details</t>
  </si>
  <si>
    <t>Provide Container Type if Required. Otherwise Specify N/A</t>
  </si>
  <si>
    <t>Use PSC Server Naming Convention to provide the Server Name</t>
  </si>
  <si>
    <t>Provide Component Type: Physical / VM / Appliance</t>
  </si>
  <si>
    <t>Provide Brief Description of Component Purpose</t>
  </si>
  <si>
    <t>Provide Component Classification: 
NERC / Non-NERC</t>
  </si>
  <si>
    <t>Provide the Grid Data Center Location</t>
  </si>
  <si>
    <t>Identify the Environment: 
QAS, Prod, etc.</t>
  </si>
  <si>
    <t>Security Zone</t>
  </si>
  <si>
    <t>Identify OS Version, Release, and Edition</t>
  </si>
  <si>
    <t>Provide Server Resource Configurations
(Vendor Recommendation)</t>
  </si>
  <si>
    <t>Recommend Server Resource Configurations
(SCE post impact analysis)</t>
  </si>
  <si>
    <t>Provide logical drives/partitions or volume groups information for Windows or Linux OS.  For Linux, provide the File Systems that need to be built. Indicate N/A if not relevant to OS</t>
  </si>
  <si>
    <t xml:space="preserve">VLAN Details
</t>
  </si>
  <si>
    <t>Server Interface Configurations</t>
  </si>
  <si>
    <t>IP Assignments</t>
  </si>
  <si>
    <t>Host Description</t>
  </si>
  <si>
    <t>Cluster Name</t>
  </si>
  <si>
    <t>Container Type</t>
  </si>
  <si>
    <t>Server Name</t>
  </si>
  <si>
    <t>Type</t>
  </si>
  <si>
    <t>Purpose</t>
  </si>
  <si>
    <t>Site</t>
  </si>
  <si>
    <t>Environment</t>
  </si>
  <si>
    <t>Trust Level</t>
  </si>
  <si>
    <t>OS Type</t>
  </si>
  <si>
    <t>Number
of
CPU
Cores (recom)</t>
  </si>
  <si>
    <t>RAM</t>
  </si>
  <si>
    <t>Storage Type</t>
  </si>
  <si>
    <t>Storage Total
TB</t>
  </si>
  <si>
    <t>Drive or Volume Group</t>
  </si>
  <si>
    <t xml:space="preserve">Files System </t>
  </si>
  <si>
    <t>Logical Volume Name/ Partition
(Mounted On)</t>
  </si>
  <si>
    <t>Storage Allocation (GB)</t>
  </si>
  <si>
    <t>Recommened Storage Allocation (GB)</t>
  </si>
  <si>
    <t>Drive Purpose</t>
  </si>
  <si>
    <t>VLAN Number</t>
  </si>
  <si>
    <t>VLAN ID
(Description of VLAN)</t>
  </si>
  <si>
    <t>Subnet</t>
  </si>
  <si>
    <t>Mask</t>
  </si>
  <si>
    <t>Gateway</t>
  </si>
  <si>
    <t>Teaming Bonding 
(Y/N)</t>
  </si>
  <si>
    <t>Description</t>
  </si>
  <si>
    <t>CNAME</t>
  </si>
  <si>
    <t>DOMAIN</t>
  </si>
  <si>
    <t>IP Assignment</t>
  </si>
  <si>
    <t>VxRail QA Non-NERC Common Services Linux
ESX351-356</t>
  </si>
  <si>
    <t>alhqanncc03
(Linux)</t>
  </si>
  <si>
    <t>N/A</t>
  </si>
  <si>
    <t>VM</t>
  </si>
  <si>
    <t>Itential All-In-One automation platform for Development</t>
  </si>
  <si>
    <t>Non-NERC</t>
  </si>
  <si>
    <t>GDCA</t>
  </si>
  <si>
    <t>Dev within QA</t>
  </si>
  <si>
    <t>TL3</t>
  </si>
  <si>
    <t>RHEL
9.6</t>
  </si>
  <si>
    <t>VSAN</t>
  </si>
  <si>
    <t>rootvg:</t>
  </si>
  <si>
    <t>/dev/mapper/rootvg-rootlv</t>
  </si>
  <si>
    <t>/</t>
  </si>
  <si>
    <t>OS</t>
  </si>
  <si>
    <t>ALH QAS MGMT TOOLS LAN</t>
  </si>
  <si>
    <t xml:space="preserve">10.26.216.0/24 </t>
  </si>
  <si>
    <t>255.255.255.0</t>
  </si>
  <si>
    <t>10.26.216.4</t>
  </si>
  <si>
    <t>GDCA DEV within QA Itential AIO</t>
  </si>
  <si>
    <t>gnscet.com</t>
  </si>
  <si>
    <t>10.26.216.107</t>
  </si>
  <si>
    <t>/boot</t>
  </si>
  <si>
    <t>/home</t>
  </si>
  <si>
    <t>/var</t>
  </si>
  <si>
    <t>/temp</t>
  </si>
  <si>
    <t>cybervg:</t>
  </si>
  <si>
    <t>/dev/mapper/cybervg-splunklv</t>
  </si>
  <si>
    <t>/opt/splunkforwarder</t>
  </si>
  <si>
    <t>Cyber Tools</t>
  </si>
  <si>
    <t>/dev/mapper/cybervg-taniumlv</t>
  </si>
  <si>
    <t>/opt/Tanium</t>
  </si>
  <si>
    <t>/dev/mapper/cybervg-s1lv</t>
  </si>
  <si>
    <t>/opt/s1</t>
  </si>
  <si>
    <t>appsvg:</t>
  </si>
  <si>
    <t>/var/log/pronghorn</t>
  </si>
  <si>
    <t>/opt/pronghorn</t>
  </si>
  <si>
    <t>/var/log/redis</t>
  </si>
  <si>
    <t>Application</t>
  </si>
  <si>
    <t>/var/log/rabbitmq</t>
  </si>
  <si>
    <t>/var/log/mongo</t>
  </si>
  <si>
    <t>/var/log/data</t>
  </si>
  <si>
    <t>10.26.216.108</t>
  </si>
  <si>
    <t xml:space="preserve">VxRail QA Non-NERC Common Services Linux
ESX351-356
 </t>
  </si>
  <si>
    <t>alhxvqaitiap01</t>
  </si>
  <si>
    <t>Itential Automation Platform</t>
  </si>
  <si>
    <t>QA
(Staging)</t>
  </si>
  <si>
    <t>GDCA DEV within QA Itential IAP</t>
  </si>
  <si>
    <t>10.26.216.112</t>
  </si>
  <si>
    <t xml:space="preserve">alhqanncc03
(Linux)
</t>
  </si>
  <si>
    <t>alhxvqaitiap02</t>
  </si>
  <si>
    <t>10.26.216.113</t>
  </si>
  <si>
    <t>alhxvqaitred01</t>
  </si>
  <si>
    <r>
      <rPr>
        <sz val="10"/>
        <rFont val="Arial"/>
        <family val="2"/>
      </rPr>
      <t>Itential Redis - Distributed Cache server with Sentinel Agent</t>
    </r>
  </si>
  <si>
    <t>GDCA DEV within QA Itential Redis</t>
  </si>
  <si>
    <t>10.26.216.114</t>
  </si>
  <si>
    <r>
      <t>alhxvqaitred02</t>
    </r>
    <r>
      <rPr>
        <sz val="11"/>
        <color theme="1"/>
        <rFont val="Calibri"/>
        <family val="2"/>
        <scheme val="minor"/>
      </rPr>
      <t/>
    </r>
  </si>
  <si>
    <t>10.26.216.115</t>
  </si>
  <si>
    <r>
      <t>alhxvqaitred03</t>
    </r>
    <r>
      <rPr>
        <sz val="11"/>
        <color theme="1"/>
        <rFont val="Calibri"/>
        <family val="2"/>
        <scheme val="minor"/>
      </rPr>
      <t/>
    </r>
  </si>
  <si>
    <t>10.26.216.116</t>
  </si>
  <si>
    <t>alhxvqaitmdb01</t>
  </si>
  <si>
    <t>Itential MongoDB</t>
  </si>
  <si>
    <t>GDCA DEV within QA Itential MongoDB</t>
  </si>
  <si>
    <t>10.26.216.117</t>
  </si>
  <si>
    <t>/data</t>
  </si>
  <si>
    <t>alhxvqaitmdb02</t>
  </si>
  <si>
    <t>10.26.216.118</t>
  </si>
  <si>
    <t>alhxvqaitmdb03</t>
  </si>
  <si>
    <t>10.26.216.119</t>
  </si>
  <si>
    <t>alhxvqaitag01</t>
  </si>
  <si>
    <t>Itential Automation Gateway</t>
  </si>
  <si>
    <t>GDCA DEV within QA Itential IAG</t>
  </si>
  <si>
    <t>10.26.216.121</t>
  </si>
  <si>
    <t>/opt/automation-gateway/</t>
  </si>
  <si>
    <t>/var/lib/automation-gateway/</t>
  </si>
  <si>
    <t>'/var/log/automation-gateway</t>
  </si>
  <si>
    <t>/var/log/automation-gateway</t>
  </si>
  <si>
    <r>
      <t>alhxvqaitag02</t>
    </r>
    <r>
      <rPr>
        <sz val="11"/>
        <color theme="1"/>
        <rFont val="Calibri"/>
        <family val="2"/>
        <scheme val="minor"/>
      </rPr>
      <t/>
    </r>
  </si>
  <si>
    <t>10.26.216.122</t>
  </si>
  <si>
    <t xml:space="preserve">VxRail PROD NERC Common Services Linux
ESX301-306
 </t>
  </si>
  <si>
    <t>alhprnncc01
(Linux)</t>
  </si>
  <si>
    <t>alhxvpritiap01</t>
  </si>
  <si>
    <t>NERC</t>
  </si>
  <si>
    <t xml:space="preserve">PROD
 </t>
  </si>
  <si>
    <t>ALH NERC MGMT TOOLS LAN</t>
  </si>
  <si>
    <t xml:space="preserve">10.26.6.0/24 </t>
  </si>
  <si>
    <t>10.26.6.4</t>
  </si>
  <si>
    <t>GDCA PROD NERC Itential IAP</t>
  </si>
  <si>
    <t>gnsce.com</t>
  </si>
  <si>
    <r>
      <t>10.26.6.</t>
    </r>
    <r>
      <rPr>
        <sz val="10"/>
        <color rgb="FFFF0000"/>
        <rFont val="Arial"/>
        <family val="2"/>
      </rPr>
      <t>???</t>
    </r>
  </si>
  <si>
    <t xml:space="preserve">VxRail NERC NERC Common Services Linux
ESX301-306
 </t>
  </si>
  <si>
    <t>alhxvpritiap02</t>
  </si>
  <si>
    <t>alhxvpritred01</t>
  </si>
  <si>
    <t>Itential Redis - Distributed Cache server with Sentinel Agent</t>
  </si>
  <si>
    <t>ALH NERCNERC MGMT TOOLS LAN</t>
  </si>
  <si>
    <t>GDCA PROD NERC Itential Redis</t>
  </si>
  <si>
    <t>alhxvpritred02</t>
  </si>
  <si>
    <t>alhxvpritred03</t>
  </si>
  <si>
    <t>ALH Non-NERC MGMT TOOLS LAN</t>
  </si>
  <si>
    <t>alhxvpritmdb01</t>
  </si>
  <si>
    <t>GDCA PROD NERC Itential MongoDB</t>
  </si>
  <si>
    <t>alhxvpritmdb02</t>
  </si>
  <si>
    <t>alhxvpritmdb03</t>
  </si>
  <si>
    <t>alhxvpritag01</t>
  </si>
  <si>
    <t>GDCA PROD NERC Itential IAG</t>
  </si>
  <si>
    <t>alhxvpritag02</t>
  </si>
  <si>
    <t>PROD</t>
  </si>
  <si>
    <t>QAS</t>
  </si>
  <si>
    <t>EXAMPLE</t>
  </si>
  <si>
    <t>#</t>
  </si>
  <si>
    <t>GTM Alias</t>
  </si>
  <si>
    <t>GTM</t>
  </si>
  <si>
    <t>Cname</t>
  </si>
  <si>
    <t>Port</t>
  </si>
  <si>
    <t>LTM</t>
  </si>
  <si>
    <t>VIP</t>
  </si>
  <si>
    <t>VIPs Name</t>
  </si>
  <si>
    <t>Node Members</t>
  </si>
  <si>
    <t>HealthCheck</t>
  </si>
  <si>
    <t>iRules</t>
  </si>
  <si>
    <t>Load Balancing</t>
  </si>
  <si>
    <t>Persistence</t>
  </si>
  <si>
    <t>SNAT</t>
  </si>
  <si>
    <t>Acceleration</t>
  </si>
  <si>
    <t>Optimization</t>
  </si>
  <si>
    <t>Compression</t>
  </si>
  <si>
    <t>Release</t>
  </si>
  <si>
    <t>Comment</t>
  </si>
  <si>
    <t>GTM and LTM EXAMPLE</t>
  </si>
  <si>
    <t>www.glbi.sce.com</t>
  </si>
  <si>
    <t xml:space="preserve">ADCGTMZ </t>
  </si>
  <si>
    <t>www.sce.com</t>
  </si>
  <si>
    <t>443, 80 and 80 is redirected to 443</t>
  </si>
  <si>
    <t>adcltm01/02</t>
  </si>
  <si>
    <t xml:space="preserve">
Existing ADC Prod VIP (in use)
192.213.136.81</t>
  </si>
  <si>
    <t>sce.com-vip-adc</t>
  </si>
  <si>
    <t>Existing WebSeal at ADC
AZXVPSC301 172.28.236.39
AZXVPSC302 172.28.236.40
AZXVPSC303 172.28.236.41
AZXVPSC304 172.28.236.42
AZXVPSC305 172.28.236.43
AZXVPSC306 172.28.236.44
AZXVPSC307 172.28.236.45
AZXVPSC308 172.28.236.46</t>
  </si>
  <si>
    <t>HTTPS interval 30 sec, timeout 91 sec</t>
  </si>
  <si>
    <t>Yes</t>
  </si>
  <si>
    <t>Prod</t>
  </si>
  <si>
    <t>Round Robin</t>
  </si>
  <si>
    <t>Yes Cookie Persistence - Primary source address - Fallback</t>
  </si>
  <si>
    <t>Yes - SNAT to VIP</t>
  </si>
  <si>
    <t xml:space="preserve">None </t>
  </si>
  <si>
    <t>None</t>
  </si>
  <si>
    <t>Main Site (Webseal) -www.sce.com</t>
  </si>
  <si>
    <t>IOCGTMZ</t>
  </si>
  <si>
    <t>iocltm11/12</t>
  </si>
  <si>
    <t xml:space="preserve">Existing IOC Prod VIP (in use)
192.212.250.30 </t>
  </si>
  <si>
    <t>sce.com-vip-ioc</t>
  </si>
  <si>
    <t>Existing WebSeal at IOC
IZXVPSC301 192.168.101.29
IZXVPSC302 192.168.101.30
IZXVPSC303 192.168.101.31
IZXVPSC304 192.168.101.32
IZXVPSC305 192.168.101.33
IZXVPSC306 192.168.101.34
IZXVPSC307 192.168.101.35
IZXVPSC308 192.168.101.36</t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</si>
  <si>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Complete this Tab ONLY if EDS Lite design requires it.  Otherwise reference N/A.  If design requires this service, provide as must of the detail known at time EDS/EDS Lite is being written.  Further changes may be warranted once vendor is available to work through this topic.</t>
    </r>
  </si>
  <si>
    <t>iap-vip.gcsce.com</t>
  </si>
  <si>
    <t>itential.gnsce.com</t>
  </si>
  <si>
    <t>3443/https
3000/http</t>
  </si>
  <si>
    <t>iap-vip-adc.gcsce.com</t>
  </si>
  <si>
    <t>10.26.151.235</t>
  </si>
  <si>
    <t>iap-vip.gcscet.com</t>
  </si>
  <si>
    <t>itential.gnscet.com</t>
  </si>
  <si>
    <t xml:space="preserve">iap-vip-adc.gcscet.com
</t>
  </si>
  <si>
    <t>10.26.237.205</t>
  </si>
  <si>
    <t>QA</t>
  </si>
  <si>
    <t>iap-vip.gcsn.gcsce.com</t>
  </si>
  <si>
    <t>iap-vip-ioc.gcsce.com</t>
  </si>
  <si>
    <t>10.27.151.235</t>
  </si>
  <si>
    <t>irvxvpritiap01</t>
  </si>
  <si>
    <t>FUTURE</t>
  </si>
  <si>
    <t>irvxvpritiap02</t>
  </si>
  <si>
    <t>iap-vip.gcsnt.gcscet.com</t>
  </si>
  <si>
    <t xml:space="preserve">iap-vip-ioc.gcscet.com
</t>
  </si>
  <si>
    <t>10.27.237.205</t>
  </si>
  <si>
    <t>irvxvqaitiap01</t>
  </si>
  <si>
    <t>irvxvqaitiap02</t>
  </si>
  <si>
    <t>Members</t>
  </si>
  <si>
    <t>Comments</t>
  </si>
  <si>
    <t>Example</t>
  </si>
  <si>
    <t xml:space="preserve">psc3pa.glbi.sce.com </t>
  </si>
  <si>
    <t xml:space="preserve">psc3pa.sce.com </t>
  </si>
  <si>
    <t>80, 443</t>
  </si>
  <si>
    <t>LEXVPSC303      172.25.194.57
LEXVPSC304      172.25.194.58</t>
  </si>
  <si>
    <t>HTTP GET /f5healthcheck.html
Respose String: Alive</t>
  </si>
  <si>
    <t>Portal Authoring</t>
  </si>
  <si>
    <r>
      <t xml:space="preserve">NOTE: </t>
    </r>
    <r>
      <rPr>
        <sz val="12"/>
        <rFont val="Arial"/>
        <family val="2"/>
      </rPr>
      <t xml:space="preserve">Complete this Tab </t>
    </r>
    <r>
      <rPr>
        <b/>
        <sz val="12"/>
        <rFont val="Arial"/>
        <family val="2"/>
      </rPr>
      <t>ONLY</t>
    </r>
    <r>
      <rPr>
        <sz val="12"/>
        <rFont val="Arial"/>
        <family val="2"/>
      </rPr>
      <t xml:space="preserve"> if EDS design requires it. Otherwise reference N/A.</t>
    </r>
  </si>
  <si>
    <t>Client Considerations</t>
  </si>
  <si>
    <t>Requirement</t>
  </si>
  <si>
    <t>Physical Workstation Considerations</t>
  </si>
  <si>
    <t>Provide any known requirement for workstation refresh or other impacts.</t>
  </si>
  <si>
    <t>Provide any non-standard image requirements.</t>
  </si>
  <si>
    <t>Citrix VDI</t>
  </si>
  <si>
    <t>Identify new applications to be on-boarded.</t>
  </si>
  <si>
    <t>Identify user base requirements (total user, concurrent user).</t>
  </si>
  <si>
    <t>Identify NAT'd IP or SNIP configuration needs.</t>
  </si>
  <si>
    <r>
      <t xml:space="preserve">NOTE: </t>
    </r>
    <r>
      <rPr>
        <sz val="12"/>
        <rFont val="Arial"/>
        <family val="2"/>
      </rPr>
      <t xml:space="preserve">Complete Database Tab </t>
    </r>
    <r>
      <rPr>
        <b/>
        <sz val="12"/>
        <rFont val="Arial"/>
        <family val="2"/>
      </rPr>
      <t>ONLY</t>
    </r>
    <r>
      <rPr>
        <sz val="12"/>
        <rFont val="Arial"/>
        <family val="2"/>
      </rPr>
      <t xml:space="preserve"> if EDS Lite design requires it. Otherwise reference N/A.</t>
    </r>
  </si>
  <si>
    <t>Microsoft SQL Server</t>
  </si>
  <si>
    <t>Component Name</t>
  </si>
  <si>
    <t>Function</t>
  </si>
  <si>
    <t>DB Ports Assignment</t>
  </si>
  <si>
    <t>Service Account(s)</t>
  </si>
  <si>
    <t>Named Instance</t>
  </si>
  <si>
    <t>CNAME for DB</t>
  </si>
  <si>
    <t>Maps To</t>
  </si>
  <si>
    <t>DB Version</t>
  </si>
  <si>
    <t>alhwvqaedssqlXX</t>
  </si>
  <si>
    <t>Example 1 RDBMS</t>
  </si>
  <si>
    <t>$MSSQLSVC</t>
  </si>
  <si>
    <t xml:space="preserve">qedsexam001 </t>
  </si>
  <si>
    <t>sqlqedsexam001</t>
  </si>
  <si>
    <t>TBD</t>
  </si>
  <si>
    <t>MS SQL Server 2017 Cumulative Update 21 (CU21), Developer Edition</t>
  </si>
  <si>
    <t>Example 2 RDBMS</t>
  </si>
  <si>
    <t xml:space="preserve">
qedsexam002</t>
  </si>
  <si>
    <t>sqlqedsexam002</t>
  </si>
  <si>
    <t>alhxvdvitap01</t>
  </si>
  <si>
    <t>alhxvdvitag01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</si>
</sst>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Calibri"/>
      <family val="2"/>
      <scheme val="minor"/>
    </font>
    <font>
      <u/>
      <sz val="11"/>
      <color indexed="12"/>
      <name val="Calibri"/>
      <family val="2"/>
      <charset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rgb="FF0070C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7030A0"/>
      <name val="Arial"/>
      <family val="2"/>
    </font>
    <font>
      <sz val="8"/>
      <name val="Arial"/>
      <family val="2"/>
    </font>
    <font>
      <sz val="20"/>
      <name val="Arial"/>
      <family val="2"/>
    </font>
    <font>
      <b/>
      <sz val="10"/>
      <color rgb="FF00B05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41"/>
      </patternFill>
    </fill>
    <fill>
      <patternFill patternType="solid">
        <fgColor theme="8" tint="0.59999389629810485"/>
        <bgColor indexed="41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thin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/>
      <diagonal/>
    </border>
    <border>
      <left style="dotted">
        <color indexed="64"/>
      </left>
      <right style="dashed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40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8" fillId="0" borderId="0" xfId="0" applyFont="1"/>
    <xf numFmtId="0" fontId="3" fillId="2" borderId="0" xfId="0" applyFont="1" applyFill="1"/>
    <xf numFmtId="0" fontId="6" fillId="0" borderId="0" xfId="0" applyFont="1" applyAlignment="1">
      <alignment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4" fillId="9" borderId="0" xfId="2" applyFont="1" applyFill="1" applyAlignment="1">
      <alignment horizontal="center" vertical="center"/>
    </xf>
    <xf numFmtId="0" fontId="0" fillId="9" borderId="0" xfId="0" applyFill="1" applyAlignment="1">
      <alignment vertical="center"/>
    </xf>
    <xf numFmtId="3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3" borderId="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Continuous" vertical="center" wrapText="1"/>
    </xf>
    <xf numFmtId="0" fontId="9" fillId="3" borderId="12" xfId="0" applyFont="1" applyFill="1" applyBorder="1" applyAlignment="1">
      <alignment horizontal="centerContinuous" vertical="center" wrapText="1"/>
    </xf>
    <xf numFmtId="0" fontId="9" fillId="3" borderId="13" xfId="0" applyFont="1" applyFill="1" applyBorder="1" applyAlignment="1">
      <alignment horizontal="centerContinuous" vertical="center" wrapText="1"/>
    </xf>
    <xf numFmtId="0" fontId="0" fillId="4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20" fillId="0" borderId="0" xfId="0" applyFont="1"/>
    <xf numFmtId="49" fontId="20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2" borderId="24" xfId="0" applyNumberFormat="1" applyFill="1" applyBorder="1" applyAlignment="1">
      <alignment horizontal="left" vertical="center"/>
    </xf>
    <xf numFmtId="49" fontId="0" fillId="2" borderId="24" xfId="0" applyNumberFormat="1" applyFill="1" applyBorder="1" applyAlignment="1">
      <alignment horizontal="left" vertical="center" wrapText="1"/>
    </xf>
    <xf numFmtId="49" fontId="0" fillId="2" borderId="26" xfId="0" applyNumberFormat="1" applyFill="1" applyBorder="1" applyAlignment="1">
      <alignment horizontal="left" vertical="center"/>
    </xf>
    <xf numFmtId="49" fontId="0" fillId="2" borderId="26" xfId="0" applyNumberFormat="1" applyFill="1" applyBorder="1" applyAlignment="1">
      <alignment horizontal="left" vertical="center" wrapText="1"/>
    </xf>
    <xf numFmtId="49" fontId="0" fillId="2" borderId="26" xfId="0" applyNumberFormat="1" applyFill="1" applyBorder="1" applyAlignment="1">
      <alignment vertical="center"/>
    </xf>
    <xf numFmtId="1" fontId="0" fillId="2" borderId="26" xfId="0" applyNumberFormat="1" applyFill="1" applyBorder="1" applyAlignment="1">
      <alignment horizontal="right" vertical="center"/>
    </xf>
    <xf numFmtId="0" fontId="0" fillId="2" borderId="26" xfId="0" applyFill="1" applyBorder="1" applyAlignment="1">
      <alignment horizontal="left" vertical="center"/>
    </xf>
    <xf numFmtId="1" fontId="0" fillId="2" borderId="26" xfId="0" applyNumberFormat="1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1" fontId="0" fillId="2" borderId="28" xfId="0" applyNumberFormat="1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13" xfId="0" applyBorder="1" applyAlignment="1">
      <alignment vertical="center"/>
    </xf>
    <xf numFmtId="49" fontId="0" fillId="11" borderId="24" xfId="0" applyNumberFormat="1" applyFill="1" applyBorder="1" applyAlignment="1">
      <alignment horizontal="left" vertical="center"/>
    </xf>
    <xf numFmtId="49" fontId="0" fillId="11" borderId="24" xfId="0" applyNumberFormat="1" applyFill="1" applyBorder="1" applyAlignment="1">
      <alignment horizontal="left" vertical="center" wrapText="1"/>
    </xf>
    <xf numFmtId="49" fontId="0" fillId="11" borderId="26" xfId="0" applyNumberFormat="1" applyFill="1" applyBorder="1" applyAlignment="1">
      <alignment horizontal="left" vertical="center"/>
    </xf>
    <xf numFmtId="49" fontId="0" fillId="11" borderId="26" xfId="0" applyNumberFormat="1" applyFill="1" applyBorder="1" applyAlignment="1">
      <alignment horizontal="left" vertical="center" wrapText="1"/>
    </xf>
    <xf numFmtId="49" fontId="0" fillId="11" borderId="26" xfId="0" applyNumberFormat="1" applyFill="1" applyBorder="1" applyAlignment="1">
      <alignment vertical="center"/>
    </xf>
    <xf numFmtId="1" fontId="0" fillId="11" borderId="26" xfId="0" applyNumberFormat="1" applyFill="1" applyBorder="1" applyAlignment="1">
      <alignment horizontal="right" vertical="center"/>
    </xf>
    <xf numFmtId="1" fontId="0" fillId="11" borderId="28" xfId="0" applyNumberFormat="1" applyFill="1" applyBorder="1" applyAlignment="1">
      <alignment horizontal="right" vertical="center"/>
    </xf>
    <xf numFmtId="0" fontId="0" fillId="11" borderId="28" xfId="0" applyFill="1" applyBorder="1" applyAlignment="1">
      <alignment horizontal="left" vertical="center"/>
    </xf>
    <xf numFmtId="0" fontId="0" fillId="11" borderId="31" xfId="0" applyFill="1" applyBorder="1" applyAlignment="1">
      <alignment vertical="center"/>
    </xf>
    <xf numFmtId="0" fontId="0" fillId="11" borderId="33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1" borderId="37" xfId="0" applyFill="1" applyBorder="1" applyAlignment="1">
      <alignment horizontal="left" vertical="center"/>
    </xf>
    <xf numFmtId="1" fontId="0" fillId="11" borderId="37" xfId="0" applyNumberFormat="1" applyFill="1" applyBorder="1" applyAlignment="1">
      <alignment horizontal="right" vertical="center"/>
    </xf>
    <xf numFmtId="49" fontId="0" fillId="11" borderId="39" xfId="0" applyNumberFormat="1" applyFill="1" applyBorder="1" applyAlignment="1">
      <alignment horizontal="left" vertical="center"/>
    </xf>
    <xf numFmtId="49" fontId="0" fillId="11" borderId="39" xfId="0" applyNumberFormat="1" applyFill="1" applyBorder="1" applyAlignment="1">
      <alignment horizontal="left" vertical="center" wrapText="1"/>
    </xf>
    <xf numFmtId="49" fontId="0" fillId="11" borderId="39" xfId="0" applyNumberFormat="1" applyFill="1" applyBorder="1" applyAlignment="1">
      <alignment vertical="center"/>
    </xf>
    <xf numFmtId="1" fontId="0" fillId="11" borderId="39" xfId="0" applyNumberFormat="1" applyFill="1" applyBorder="1" applyAlignment="1">
      <alignment horizontal="right" vertical="center"/>
    </xf>
    <xf numFmtId="1" fontId="0" fillId="11" borderId="40" xfId="0" applyNumberFormat="1" applyFill="1" applyBorder="1" applyAlignment="1">
      <alignment horizontal="right" vertical="center"/>
    </xf>
    <xf numFmtId="49" fontId="0" fillId="13" borderId="24" xfId="0" applyNumberFormat="1" applyFill="1" applyBorder="1" applyAlignment="1">
      <alignment horizontal="left" vertical="center"/>
    </xf>
    <xf numFmtId="49" fontId="0" fillId="13" borderId="24" xfId="0" applyNumberFormat="1" applyFill="1" applyBorder="1" applyAlignment="1">
      <alignment horizontal="left" vertical="center" wrapText="1"/>
    </xf>
    <xf numFmtId="49" fontId="0" fillId="13" borderId="26" xfId="0" applyNumberFormat="1" applyFill="1" applyBorder="1" applyAlignment="1">
      <alignment horizontal="left" vertical="center"/>
    </xf>
    <xf numFmtId="49" fontId="0" fillId="13" borderId="26" xfId="0" applyNumberFormat="1" applyFill="1" applyBorder="1" applyAlignment="1">
      <alignment horizontal="left" vertical="center" wrapText="1"/>
    </xf>
    <xf numFmtId="49" fontId="0" fillId="13" borderId="26" xfId="0" applyNumberFormat="1" applyFill="1" applyBorder="1" applyAlignment="1">
      <alignment vertical="center"/>
    </xf>
    <xf numFmtId="1" fontId="0" fillId="13" borderId="26" xfId="0" applyNumberFormat="1" applyFill="1" applyBorder="1" applyAlignment="1">
      <alignment horizontal="right" vertical="center"/>
    </xf>
    <xf numFmtId="1" fontId="0" fillId="13" borderId="28" xfId="0" applyNumberFormat="1" applyFill="1" applyBorder="1" applyAlignment="1">
      <alignment horizontal="right" vertical="center"/>
    </xf>
    <xf numFmtId="0" fontId="0" fillId="13" borderId="28" xfId="0" applyFill="1" applyBorder="1" applyAlignment="1">
      <alignment horizontal="left" vertical="center"/>
    </xf>
    <xf numFmtId="1" fontId="0" fillId="13" borderId="37" xfId="0" applyNumberFormat="1" applyFill="1" applyBorder="1" applyAlignment="1">
      <alignment horizontal="right" vertical="center"/>
    </xf>
    <xf numFmtId="0" fontId="0" fillId="0" borderId="29" xfId="0" applyBorder="1" applyAlignment="1">
      <alignment vertical="center"/>
    </xf>
    <xf numFmtId="0" fontId="0" fillId="11" borderId="29" xfId="0" applyFill="1" applyBorder="1" applyAlignment="1">
      <alignment vertical="center"/>
    </xf>
    <xf numFmtId="0" fontId="0" fillId="13" borderId="29" xfId="0" applyFill="1" applyBorder="1" applyAlignment="1">
      <alignment vertical="center"/>
    </xf>
    <xf numFmtId="0" fontId="0" fillId="13" borderId="31" xfId="0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5" fontId="0" fillId="0" borderId="0" xfId="0" applyNumberFormat="1" applyAlignment="1">
      <alignment vertical="center"/>
    </xf>
    <xf numFmtId="49" fontId="0" fillId="2" borderId="26" xfId="0" quotePrefix="1" applyNumberFormat="1" applyFill="1" applyBorder="1" applyAlignment="1">
      <alignment vertical="center"/>
    </xf>
    <xf numFmtId="49" fontId="0" fillId="2" borderId="28" xfId="0" quotePrefix="1" applyNumberFormat="1" applyFill="1" applyBorder="1" applyAlignment="1">
      <alignment vertical="center"/>
    </xf>
    <xf numFmtId="49" fontId="0" fillId="2" borderId="28" xfId="0" applyNumberFormat="1" applyFill="1" applyBorder="1" applyAlignment="1">
      <alignment vertical="center"/>
    </xf>
    <xf numFmtId="49" fontId="0" fillId="11" borderId="26" xfId="0" quotePrefix="1" applyNumberFormat="1" applyFill="1" applyBorder="1" applyAlignment="1">
      <alignment vertical="center"/>
    </xf>
    <xf numFmtId="49" fontId="0" fillId="11" borderId="28" xfId="0" quotePrefix="1" applyNumberFormat="1" applyFill="1" applyBorder="1" applyAlignment="1">
      <alignment vertical="center"/>
    </xf>
    <xf numFmtId="49" fontId="0" fillId="11" borderId="28" xfId="0" applyNumberFormat="1" applyFill="1" applyBorder="1" applyAlignment="1">
      <alignment vertical="center"/>
    </xf>
    <xf numFmtId="49" fontId="0" fillId="11" borderId="37" xfId="0" quotePrefix="1" applyNumberFormat="1" applyFill="1" applyBorder="1" applyAlignment="1">
      <alignment vertical="center"/>
    </xf>
    <xf numFmtId="49" fontId="0" fillId="11" borderId="37" xfId="0" applyNumberFormat="1" applyFill="1" applyBorder="1" applyAlignment="1">
      <alignment vertical="center"/>
    </xf>
    <xf numFmtId="49" fontId="0" fillId="11" borderId="39" xfId="0" quotePrefix="1" applyNumberFormat="1" applyFill="1" applyBorder="1" applyAlignment="1">
      <alignment vertical="center"/>
    </xf>
    <xf numFmtId="49" fontId="0" fillId="11" borderId="40" xfId="0" quotePrefix="1" applyNumberFormat="1" applyFill="1" applyBorder="1" applyAlignment="1">
      <alignment vertical="center"/>
    </xf>
    <xf numFmtId="49" fontId="0" fillId="11" borderId="40" xfId="0" applyNumberFormat="1" applyFill="1" applyBorder="1" applyAlignment="1">
      <alignment vertical="center"/>
    </xf>
    <xf numFmtId="49" fontId="0" fillId="13" borderId="26" xfId="0" quotePrefix="1" applyNumberFormat="1" applyFill="1" applyBorder="1" applyAlignment="1">
      <alignment vertical="center"/>
    </xf>
    <xf numFmtId="49" fontId="0" fillId="13" borderId="28" xfId="0" quotePrefix="1" applyNumberFormat="1" applyFill="1" applyBorder="1" applyAlignment="1">
      <alignment vertical="center"/>
    </xf>
    <xf numFmtId="49" fontId="0" fillId="13" borderId="28" xfId="0" applyNumberFormat="1" applyFill="1" applyBorder="1" applyAlignment="1">
      <alignment vertical="center"/>
    </xf>
    <xf numFmtId="49" fontId="0" fillId="13" borderId="37" xfId="0" quotePrefix="1" applyNumberFormat="1" applyFill="1" applyBorder="1" applyAlignment="1">
      <alignment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2" xfId="0" applyFill="1" applyBorder="1" applyAlignment="1">
      <alignment vertical="center" wrapText="1"/>
    </xf>
    <xf numFmtId="0" fontId="0" fillId="2" borderId="22" xfId="0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2" borderId="10" xfId="0" applyFill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0" fillId="2" borderId="12" xfId="0" applyFill="1" applyBorder="1" applyAlignment="1">
      <alignment vertical="center" wrapText="1"/>
    </xf>
    <xf numFmtId="0" fontId="3" fillId="2" borderId="1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11" borderId="22" xfId="0" applyFill="1" applyBorder="1" applyAlignment="1">
      <alignment horizontal="center" vertical="center" wrapText="1"/>
    </xf>
    <xf numFmtId="0" fontId="0" fillId="11" borderId="22" xfId="0" applyFill="1" applyBorder="1" applyAlignment="1">
      <alignment vertical="center" wrapText="1"/>
    </xf>
    <xf numFmtId="0" fontId="0" fillId="11" borderId="22" xfId="0" applyFill="1" applyBorder="1" applyAlignment="1">
      <alignment vertical="center"/>
    </xf>
    <xf numFmtId="0" fontId="0" fillId="11" borderId="22" xfId="0" applyFill="1" applyBorder="1" applyAlignment="1">
      <alignment horizontal="center" vertical="center"/>
    </xf>
    <xf numFmtId="0" fontId="0" fillId="11" borderId="10" xfId="0" applyFill="1" applyBorder="1" applyAlignment="1">
      <alignment vertical="center" wrapText="1"/>
    </xf>
    <xf numFmtId="0" fontId="3" fillId="11" borderId="10" xfId="0" applyFont="1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0" xfId="0" applyFill="1" applyAlignment="1">
      <alignment vertical="center" wrapText="1"/>
    </xf>
    <xf numFmtId="0" fontId="3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12" xfId="0" applyFill="1" applyBorder="1" applyAlignment="1">
      <alignment vertical="center" wrapText="1"/>
    </xf>
    <xf numFmtId="0" fontId="3" fillId="11" borderId="12" xfId="0" applyFont="1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30" xfId="0" applyFill="1" applyBorder="1" applyAlignment="1">
      <alignment vertical="center" wrapText="1"/>
    </xf>
    <xf numFmtId="0" fontId="0" fillId="11" borderId="32" xfId="0" applyFill="1" applyBorder="1" applyAlignment="1">
      <alignment vertical="center" wrapText="1"/>
    </xf>
    <xf numFmtId="0" fontId="0" fillId="11" borderId="34" xfId="0" applyFill="1" applyBorder="1" applyAlignment="1">
      <alignment vertical="center" wrapText="1"/>
    </xf>
    <xf numFmtId="0" fontId="0" fillId="13" borderId="22" xfId="0" applyFill="1" applyBorder="1" applyAlignment="1">
      <alignment horizontal="center" vertical="center" wrapText="1"/>
    </xf>
    <xf numFmtId="0" fontId="0" fillId="13" borderId="22" xfId="0" applyFill="1" applyBorder="1" applyAlignment="1">
      <alignment vertical="center" wrapText="1"/>
    </xf>
    <xf numFmtId="0" fontId="0" fillId="13" borderId="22" xfId="0" applyFill="1" applyBorder="1" applyAlignment="1">
      <alignment vertical="center"/>
    </xf>
    <xf numFmtId="0" fontId="0" fillId="13" borderId="22" xfId="0" applyFill="1" applyBorder="1" applyAlignment="1">
      <alignment horizontal="center" vertical="center"/>
    </xf>
    <xf numFmtId="0" fontId="0" fillId="13" borderId="30" xfId="0" applyFill="1" applyBorder="1" applyAlignment="1">
      <alignment vertical="center" wrapText="1"/>
    </xf>
    <xf numFmtId="0" fontId="0" fillId="13" borderId="10" xfId="0" applyFill="1" applyBorder="1" applyAlignment="1">
      <alignment vertical="center" wrapText="1"/>
    </xf>
    <xf numFmtId="0" fontId="3" fillId="13" borderId="10" xfId="0" applyFont="1" applyFill="1" applyBorder="1" applyAlignment="1">
      <alignment vertical="center"/>
    </xf>
    <xf numFmtId="0" fontId="0" fillId="13" borderId="10" xfId="0" applyFill="1" applyBorder="1" applyAlignment="1">
      <alignment vertical="center"/>
    </xf>
    <xf numFmtId="0" fontId="0" fillId="13" borderId="32" xfId="0" applyFill="1" applyBorder="1" applyAlignment="1">
      <alignment vertical="center" wrapText="1"/>
    </xf>
    <xf numFmtId="0" fontId="3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34" xfId="0" applyFill="1" applyBorder="1" applyAlignment="1">
      <alignment vertical="center" wrapText="1"/>
    </xf>
    <xf numFmtId="0" fontId="3" fillId="13" borderId="12" xfId="0" applyFont="1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1" borderId="26" xfId="0" applyFill="1" applyBorder="1" applyAlignment="1">
      <alignment horizontal="left" vertical="center"/>
    </xf>
    <xf numFmtId="0" fontId="0" fillId="13" borderId="0" xfId="0" applyFill="1" applyAlignment="1">
      <alignment vertical="center" wrapText="1"/>
    </xf>
    <xf numFmtId="1" fontId="0" fillId="13" borderId="44" xfId="0" applyNumberFormat="1" applyFill="1" applyBorder="1" applyAlignment="1">
      <alignment horizontal="right" vertical="center"/>
    </xf>
    <xf numFmtId="1" fontId="0" fillId="13" borderId="45" xfId="0" applyNumberFormat="1" applyFill="1" applyBorder="1" applyAlignment="1">
      <alignment horizontal="right" vertical="center"/>
    </xf>
    <xf numFmtId="49" fontId="0" fillId="13" borderId="44" xfId="0" quotePrefix="1" applyNumberFormat="1" applyFill="1" applyBorder="1" applyAlignment="1">
      <alignment vertical="center"/>
    </xf>
    <xf numFmtId="49" fontId="0" fillId="13" borderId="44" xfId="0" applyNumberFormat="1" applyFill="1" applyBorder="1" applyAlignment="1">
      <alignment vertical="center"/>
    </xf>
    <xf numFmtId="49" fontId="0" fillId="13" borderId="45" xfId="0" quotePrefix="1" applyNumberFormat="1" applyFill="1" applyBorder="1" applyAlignment="1">
      <alignment vertical="center"/>
    </xf>
    <xf numFmtId="49" fontId="0" fillId="13" borderId="45" xfId="0" applyNumberFormat="1" applyFill="1" applyBorder="1" applyAlignment="1">
      <alignment vertical="center"/>
    </xf>
    <xf numFmtId="49" fontId="0" fillId="11" borderId="45" xfId="0" quotePrefix="1" applyNumberFormat="1" applyFill="1" applyBorder="1" applyAlignment="1">
      <alignment vertical="center"/>
    </xf>
    <xf numFmtId="49" fontId="0" fillId="11" borderId="45" xfId="0" applyNumberFormat="1" applyFill="1" applyBorder="1" applyAlignment="1">
      <alignment vertical="center"/>
    </xf>
    <xf numFmtId="1" fontId="0" fillId="11" borderId="45" xfId="0" applyNumberFormat="1" applyFill="1" applyBorder="1" applyAlignment="1">
      <alignment horizontal="right" vertical="center"/>
    </xf>
    <xf numFmtId="49" fontId="0" fillId="11" borderId="44" xfId="0" quotePrefix="1" applyNumberFormat="1" applyFill="1" applyBorder="1" applyAlignment="1">
      <alignment vertical="center"/>
    </xf>
    <xf numFmtId="49" fontId="0" fillId="11" borderId="44" xfId="0" applyNumberFormat="1" applyFill="1" applyBorder="1" applyAlignment="1">
      <alignment vertical="center"/>
    </xf>
    <xf numFmtId="1" fontId="0" fillId="11" borderId="44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vertical="center"/>
    </xf>
    <xf numFmtId="3" fontId="0" fillId="14" borderId="1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0" fillId="14" borderId="1" xfId="0" quotePrefix="1" applyFill="1" applyBorder="1" applyAlignment="1">
      <alignment horizontal="center" vertical="center" wrapText="1"/>
    </xf>
    <xf numFmtId="3" fontId="0" fillId="14" borderId="1" xfId="0" quotePrefix="1" applyNumberForma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left" vertical="center"/>
    </xf>
    <xf numFmtId="0" fontId="0" fillId="14" borderId="0" xfId="0" applyFill="1"/>
    <xf numFmtId="0" fontId="11" fillId="4" borderId="14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16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2" borderId="10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 wrapText="1"/>
    </xf>
    <xf numFmtId="0" fontId="0" fillId="11" borderId="37" xfId="0" applyFill="1" applyBorder="1" applyAlignment="1">
      <alignment horizontal="left" vertical="center"/>
    </xf>
    <xf numFmtId="0" fontId="0" fillId="11" borderId="43" xfId="0" applyFill="1" applyBorder="1" applyAlignment="1">
      <alignment horizontal="left" vertical="center"/>
    </xf>
    <xf numFmtId="0" fontId="0" fillId="11" borderId="44" xfId="0" applyFill="1" applyBorder="1" applyAlignment="1">
      <alignment horizontal="left" vertical="center"/>
    </xf>
    <xf numFmtId="0" fontId="0" fillId="13" borderId="37" xfId="0" applyFill="1" applyBorder="1" applyAlignment="1">
      <alignment horizontal="left" vertical="center"/>
    </xf>
    <xf numFmtId="0" fontId="0" fillId="13" borderId="44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165" fontId="24" fillId="2" borderId="42" xfId="0" applyNumberFormat="1" applyFont="1" applyFill="1" applyBorder="1" applyAlignment="1">
      <alignment horizontal="center" vertical="center"/>
    </xf>
    <xf numFmtId="165" fontId="24" fillId="2" borderId="43" xfId="0" applyNumberFormat="1" applyFont="1" applyFill="1" applyBorder="1" applyAlignment="1">
      <alignment horizontal="center" vertical="center"/>
    </xf>
    <xf numFmtId="165" fontId="24" fillId="2" borderId="44" xfId="0" applyNumberFormat="1" applyFont="1" applyFill="1" applyBorder="1" applyAlignment="1">
      <alignment horizontal="center" vertical="center"/>
    </xf>
    <xf numFmtId="0" fontId="0" fillId="2" borderId="24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1" fontId="0" fillId="2" borderId="24" xfId="0" applyNumberFormat="1" applyFill="1" applyBorder="1" applyAlignment="1">
      <alignment horizontal="right" vertical="center"/>
    </xf>
    <xf numFmtId="1" fontId="0" fillId="2" borderId="26" xfId="0" applyNumberFormat="1" applyFill="1" applyBorder="1" applyAlignment="1">
      <alignment horizontal="right" vertical="center"/>
    </xf>
    <xf numFmtId="0" fontId="0" fillId="2" borderId="28" xfId="0" applyFill="1" applyBorder="1" applyAlignment="1">
      <alignment horizontal="left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left" vertical="center" wrapText="1"/>
    </xf>
    <xf numFmtId="0" fontId="23" fillId="2" borderId="26" xfId="0" applyFont="1" applyFill="1" applyBorder="1" applyAlignment="1">
      <alignment horizontal="left" vertical="center" wrapText="1"/>
    </xf>
    <xf numFmtId="0" fontId="23" fillId="2" borderId="28" xfId="0" applyFont="1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13" borderId="24" xfId="0" applyFill="1" applyBorder="1" applyAlignment="1">
      <alignment horizontal="left" vertical="center"/>
    </xf>
    <xf numFmtId="0" fontId="0" fillId="13" borderId="26" xfId="0" applyFill="1" applyBorder="1" applyAlignment="1">
      <alignment horizontal="left" vertical="center"/>
    </xf>
    <xf numFmtId="1" fontId="0" fillId="13" borderId="24" xfId="0" applyNumberFormat="1" applyFill="1" applyBorder="1" applyAlignment="1">
      <alignment horizontal="right" vertical="center"/>
    </xf>
    <xf numFmtId="1" fontId="0" fillId="13" borderId="26" xfId="0" applyNumberFormat="1" applyFill="1" applyBorder="1" applyAlignment="1">
      <alignment horizontal="right" vertical="center"/>
    </xf>
    <xf numFmtId="0" fontId="0" fillId="13" borderId="28" xfId="0" applyFill="1" applyBorder="1" applyAlignment="1">
      <alignment horizontal="left" vertical="center"/>
    </xf>
    <xf numFmtId="0" fontId="0" fillId="13" borderId="23" xfId="0" applyFill="1" applyBorder="1" applyAlignment="1">
      <alignment horizontal="left" vertical="center" wrapText="1"/>
    </xf>
    <xf numFmtId="0" fontId="0" fillId="13" borderId="25" xfId="0" applyFill="1" applyBorder="1" applyAlignment="1">
      <alignment horizontal="left" vertical="center" wrapText="1"/>
    </xf>
    <xf numFmtId="0" fontId="0" fillId="13" borderId="36" xfId="0" applyFill="1" applyBorder="1" applyAlignment="1">
      <alignment horizontal="left" vertical="center" wrapText="1"/>
    </xf>
    <xf numFmtId="0" fontId="0" fillId="13" borderId="27" xfId="0" applyFill="1" applyBorder="1" applyAlignment="1">
      <alignment horizontal="left" vertical="center" wrapText="1"/>
    </xf>
    <xf numFmtId="0" fontId="0" fillId="13" borderId="24" xfId="0" applyFill="1" applyBorder="1" applyAlignment="1">
      <alignment horizontal="left" vertical="center" wrapText="1"/>
    </xf>
    <xf numFmtId="0" fontId="3" fillId="13" borderId="24" xfId="0" applyFont="1" applyFill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center" vertical="center"/>
    </xf>
    <xf numFmtId="0" fontId="3" fillId="13" borderId="28" xfId="0" applyFont="1" applyFill="1" applyBorder="1" applyAlignment="1">
      <alignment horizontal="center" vertical="center"/>
    </xf>
    <xf numFmtId="0" fontId="23" fillId="13" borderId="24" xfId="0" applyFont="1" applyFill="1" applyBorder="1" applyAlignment="1">
      <alignment horizontal="left" vertical="center" wrapText="1"/>
    </xf>
    <xf numFmtId="0" fontId="23" fillId="13" borderId="26" xfId="0" applyFont="1" applyFill="1" applyBorder="1" applyAlignment="1">
      <alignment horizontal="left" vertical="center" wrapText="1"/>
    </xf>
    <xf numFmtId="0" fontId="23" fillId="13" borderId="37" xfId="0" applyFont="1" applyFill="1" applyBorder="1" applyAlignment="1">
      <alignment horizontal="left" vertical="center" wrapText="1"/>
    </xf>
    <xf numFmtId="0" fontId="23" fillId="13" borderId="28" xfId="0" applyFont="1" applyFill="1" applyBorder="1" applyAlignment="1">
      <alignment horizontal="left" vertical="center" wrapText="1"/>
    </xf>
    <xf numFmtId="0" fontId="0" fillId="13" borderId="24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26" xfId="0" applyFill="1" applyBorder="1" applyAlignment="1">
      <alignment horizontal="left" vertical="center" wrapText="1"/>
    </xf>
    <xf numFmtId="0" fontId="0" fillId="13" borderId="37" xfId="0" applyFill="1" applyBorder="1" applyAlignment="1">
      <alignment horizontal="left" vertical="center" wrapText="1"/>
    </xf>
    <xf numFmtId="0" fontId="0" fillId="13" borderId="28" xfId="0" applyFill="1" applyBorder="1" applyAlignment="1">
      <alignment horizontal="left" vertical="center" wrapText="1"/>
    </xf>
    <xf numFmtId="0" fontId="0" fillId="13" borderId="24" xfId="0" applyFill="1" applyBorder="1" applyAlignment="1">
      <alignment horizontal="center" vertical="center" wrapText="1"/>
    </xf>
    <xf numFmtId="0" fontId="0" fillId="13" borderId="26" xfId="0" applyFill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28" xfId="0" applyFill="1" applyBorder="1" applyAlignment="1">
      <alignment horizontal="center" vertical="center" wrapText="1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3" borderId="44" xfId="0" applyFill="1" applyBorder="1" applyAlignment="1">
      <alignment horizontal="center" vertical="center"/>
    </xf>
    <xf numFmtId="165" fontId="24" fillId="13" borderId="42" xfId="0" applyNumberFormat="1" applyFont="1" applyFill="1" applyBorder="1" applyAlignment="1">
      <alignment horizontal="center" vertical="center"/>
    </xf>
    <xf numFmtId="165" fontId="24" fillId="13" borderId="43" xfId="0" applyNumberFormat="1" applyFont="1" applyFill="1" applyBorder="1" applyAlignment="1">
      <alignment horizontal="center" vertical="center"/>
    </xf>
    <xf numFmtId="165" fontId="24" fillId="13" borderId="44" xfId="0" applyNumberFormat="1" applyFont="1" applyFill="1" applyBorder="1" applyAlignment="1">
      <alignment horizontal="center" vertical="center"/>
    </xf>
    <xf numFmtId="165" fontId="24" fillId="13" borderId="37" xfId="0" applyNumberFormat="1" applyFont="1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165" fontId="24" fillId="13" borderId="45" xfId="0" applyNumberFormat="1" applyFont="1" applyFill="1" applyBorder="1" applyAlignment="1">
      <alignment horizontal="center" vertical="center"/>
    </xf>
    <xf numFmtId="0" fontId="0" fillId="11" borderId="24" xfId="0" applyFill="1" applyBorder="1" applyAlignment="1">
      <alignment horizontal="left" vertical="center"/>
    </xf>
    <xf numFmtId="0" fontId="0" fillId="11" borderId="26" xfId="0" applyFill="1" applyBorder="1" applyAlignment="1">
      <alignment horizontal="left" vertical="center"/>
    </xf>
    <xf numFmtId="1" fontId="0" fillId="11" borderId="24" xfId="0" applyNumberFormat="1" applyFill="1" applyBorder="1" applyAlignment="1">
      <alignment horizontal="right" vertical="center"/>
    </xf>
    <xf numFmtId="1" fontId="0" fillId="11" borderId="26" xfId="0" applyNumberFormat="1" applyFill="1" applyBorder="1" applyAlignment="1">
      <alignment horizontal="right" vertical="center"/>
    </xf>
    <xf numFmtId="0" fontId="0" fillId="11" borderId="28" xfId="0" applyFill="1" applyBorder="1" applyAlignment="1">
      <alignment horizontal="left" vertical="center"/>
    </xf>
    <xf numFmtId="0" fontId="0" fillId="11" borderId="23" xfId="0" applyFill="1" applyBorder="1" applyAlignment="1">
      <alignment horizontal="left" vertical="center" wrapText="1"/>
    </xf>
    <xf numFmtId="0" fontId="0" fillId="11" borderId="25" xfId="0" applyFill="1" applyBorder="1" applyAlignment="1">
      <alignment horizontal="left" vertical="center" wrapText="1"/>
    </xf>
    <xf numFmtId="0" fontId="0" fillId="11" borderId="36" xfId="0" applyFill="1" applyBorder="1" applyAlignment="1">
      <alignment horizontal="left" vertical="center" wrapText="1"/>
    </xf>
    <xf numFmtId="0" fontId="0" fillId="11" borderId="27" xfId="0" applyFill="1" applyBorder="1" applyAlignment="1">
      <alignment horizontal="left" vertical="center" wrapText="1"/>
    </xf>
    <xf numFmtId="0" fontId="0" fillId="11" borderId="24" xfId="0" applyFill="1" applyBorder="1" applyAlignment="1">
      <alignment horizontal="left" vertical="center" wrapText="1"/>
    </xf>
    <xf numFmtId="0" fontId="3" fillId="11" borderId="24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1" borderId="37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left" vertical="center" wrapText="1"/>
    </xf>
    <xf numFmtId="0" fontId="23" fillId="11" borderId="26" xfId="0" applyFont="1" applyFill="1" applyBorder="1" applyAlignment="1">
      <alignment horizontal="left" vertical="center" wrapText="1"/>
    </xf>
    <xf numFmtId="0" fontId="23" fillId="11" borderId="37" xfId="0" applyFont="1" applyFill="1" applyBorder="1" applyAlignment="1">
      <alignment horizontal="left" vertical="center" wrapText="1"/>
    </xf>
    <xf numFmtId="0" fontId="23" fillId="11" borderId="28" xfId="0" applyFont="1" applyFill="1" applyBorder="1" applyAlignment="1">
      <alignment horizontal="left" vertical="center" wrapText="1"/>
    </xf>
    <xf numFmtId="0" fontId="0" fillId="11" borderId="24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left" vertical="center" wrapText="1"/>
    </xf>
    <xf numFmtId="0" fontId="0" fillId="11" borderId="37" xfId="0" applyFill="1" applyBorder="1" applyAlignment="1">
      <alignment horizontal="left" vertical="center" wrapText="1"/>
    </xf>
    <xf numFmtId="0" fontId="0" fillId="11" borderId="28" xfId="0" applyFill="1" applyBorder="1" applyAlignment="1">
      <alignment horizontal="left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 wrapText="1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165" fontId="24" fillId="11" borderId="42" xfId="0" applyNumberFormat="1" applyFont="1" applyFill="1" applyBorder="1" applyAlignment="1">
      <alignment horizontal="center" vertical="center"/>
    </xf>
    <xf numFmtId="165" fontId="24" fillId="11" borderId="43" xfId="0" applyNumberFormat="1" applyFont="1" applyFill="1" applyBorder="1" applyAlignment="1">
      <alignment horizontal="center" vertical="center"/>
    </xf>
    <xf numFmtId="165" fontId="24" fillId="11" borderId="44" xfId="0" applyNumberFormat="1" applyFont="1" applyFill="1" applyBorder="1" applyAlignment="1">
      <alignment horizontal="center" vertical="center"/>
    </xf>
    <xf numFmtId="0" fontId="0" fillId="11" borderId="39" xfId="0" applyFill="1" applyBorder="1" applyAlignment="1">
      <alignment horizontal="left" vertical="center"/>
    </xf>
    <xf numFmtId="0" fontId="0" fillId="11" borderId="40" xfId="0" applyFill="1" applyBorder="1" applyAlignment="1">
      <alignment horizontal="left" vertical="center"/>
    </xf>
    <xf numFmtId="0" fontId="0" fillId="11" borderId="39" xfId="0" applyFill="1" applyBorder="1" applyAlignment="1">
      <alignment horizontal="left" vertical="center" wrapText="1"/>
    </xf>
    <xf numFmtId="0" fontId="0" fillId="11" borderId="40" xfId="0" applyFill="1" applyBorder="1" applyAlignment="1">
      <alignment horizontal="left" vertical="center" wrapText="1"/>
    </xf>
    <xf numFmtId="0" fontId="0" fillId="11" borderId="39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1" fontId="0" fillId="11" borderId="39" xfId="0" applyNumberFormat="1" applyFill="1" applyBorder="1" applyAlignment="1">
      <alignment horizontal="right" vertical="center"/>
    </xf>
    <xf numFmtId="0" fontId="0" fillId="11" borderId="41" xfId="0" applyFill="1" applyBorder="1" applyAlignment="1">
      <alignment horizontal="left" vertical="center"/>
    </xf>
    <xf numFmtId="0" fontId="0" fillId="11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165" fontId="24" fillId="11" borderId="46" xfId="0" applyNumberFormat="1" applyFont="1" applyFill="1" applyBorder="1" applyAlignment="1">
      <alignment horizontal="center" vertical="center"/>
    </xf>
    <xf numFmtId="165" fontId="24" fillId="11" borderId="47" xfId="0" applyNumberFormat="1" applyFont="1" applyFill="1" applyBorder="1" applyAlignment="1">
      <alignment horizontal="center" vertical="center"/>
    </xf>
    <xf numFmtId="165" fontId="24" fillId="11" borderId="48" xfId="0" applyNumberFormat="1" applyFont="1" applyFill="1" applyBorder="1" applyAlignment="1">
      <alignment horizontal="center" vertical="center"/>
    </xf>
    <xf numFmtId="0" fontId="0" fillId="11" borderId="49" xfId="0" applyFill="1" applyBorder="1" applyAlignment="1">
      <alignment horizontal="left" vertical="center"/>
    </xf>
    <xf numFmtId="0" fontId="0" fillId="11" borderId="50" xfId="0" applyFill="1" applyBorder="1" applyAlignment="1">
      <alignment horizontal="left" vertical="center"/>
    </xf>
    <xf numFmtId="0" fontId="0" fillId="11" borderId="39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left" vertical="center" wrapText="1"/>
    </xf>
    <xf numFmtId="0" fontId="0" fillId="11" borderId="35" xfId="0" applyFill="1" applyBorder="1" applyAlignment="1">
      <alignment horizontal="left" vertical="center" wrapText="1"/>
    </xf>
    <xf numFmtId="0" fontId="3" fillId="11" borderId="39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  <xf numFmtId="0" fontId="23" fillId="11" borderId="39" xfId="0" applyFont="1" applyFill="1" applyBorder="1" applyAlignment="1">
      <alignment horizontal="left" vertical="center" wrapText="1"/>
    </xf>
    <xf numFmtId="0" fontId="23" fillId="11" borderId="40" xfId="0" applyFont="1" applyFill="1" applyBorder="1" applyAlignment="1">
      <alignment horizontal="left" vertical="center" wrapText="1"/>
    </xf>
    <xf numFmtId="0" fontId="0" fillId="11" borderId="45" xfId="0" applyFill="1" applyBorder="1" applyAlignment="1">
      <alignment horizontal="center" vertical="center"/>
    </xf>
    <xf numFmtId="165" fontId="24" fillId="11" borderId="45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textRotation="255"/>
    </xf>
    <xf numFmtId="0" fontId="14" fillId="6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</cellXfs>
  <cellStyles count="3">
    <cellStyle name="Excel Built-in Normal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99FFFF"/>
      <rgbColor rgb="00CCFFCC"/>
      <rgbColor rgb="00FFFF99"/>
      <rgbColor rgb="0066FF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bi.sce.com/" TargetMode="External"/><Relationship Id="rId1" Type="http://schemas.openxmlformats.org/officeDocument/2006/relationships/hyperlink" Target="http://www.sc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F99-9EE9-480F-A0DD-CCFB6DC86773}">
  <dimension ref="A1:E16"/>
  <sheetViews>
    <sheetView workbookViewId="0">
      <selection activeCell="F26" sqref="F26"/>
    </sheetView>
  </sheetViews>
  <sheetFormatPr defaultColWidth="8.81640625" defaultRowHeight="12.5" x14ac:dyDescent="0.25"/>
  <cols>
    <col min="1" max="1" width="9.453125" customWidth="1"/>
    <col min="2" max="2" width="15.6328125" customWidth="1"/>
    <col min="3" max="3" width="14.36328125" customWidth="1"/>
    <col min="4" max="4" width="42.1796875" customWidth="1"/>
    <col min="5" max="5" width="14.1796875" customWidth="1"/>
  </cols>
  <sheetData>
    <row r="1" spans="1:5" ht="15.5" x14ac:dyDescent="0.35">
      <c r="A1" s="68" t="s">
        <v>0</v>
      </c>
      <c r="B1" s="68"/>
      <c r="C1" s="69" t="s">
        <v>1</v>
      </c>
    </row>
    <row r="3" spans="1:5" ht="13" x14ac:dyDescent="0.25">
      <c r="A3" s="70" t="s">
        <v>2</v>
      </c>
      <c r="B3" s="70" t="s">
        <v>3</v>
      </c>
      <c r="C3" s="71" t="s">
        <v>4</v>
      </c>
      <c r="D3" s="71" t="s">
        <v>5</v>
      </c>
      <c r="E3" s="71" t="s">
        <v>6</v>
      </c>
    </row>
    <row r="4" spans="1:5" x14ac:dyDescent="0.25">
      <c r="A4" s="8">
        <v>0.1</v>
      </c>
      <c r="B4" s="72">
        <v>45581</v>
      </c>
      <c r="C4" s="3" t="s">
        <v>7</v>
      </c>
      <c r="D4" s="21" t="s">
        <v>8</v>
      </c>
      <c r="E4" s="3" t="s">
        <v>9</v>
      </c>
    </row>
    <row r="5" spans="1:5" x14ac:dyDescent="0.25">
      <c r="A5" s="8">
        <v>0.2</v>
      </c>
      <c r="B5" s="72"/>
      <c r="C5" s="3"/>
      <c r="D5" s="21"/>
      <c r="E5" s="3"/>
    </row>
    <row r="6" spans="1:5" x14ac:dyDescent="0.25">
      <c r="A6" s="8">
        <v>0.3</v>
      </c>
      <c r="B6" s="72"/>
      <c r="C6" s="3"/>
      <c r="D6" s="21"/>
      <c r="E6" s="3"/>
    </row>
    <row r="7" spans="1:5" x14ac:dyDescent="0.25">
      <c r="A7" s="8">
        <v>0.4</v>
      </c>
      <c r="B7" s="72"/>
      <c r="C7" s="3"/>
      <c r="D7" s="21"/>
      <c r="E7" s="3"/>
    </row>
    <row r="8" spans="1:5" x14ac:dyDescent="0.25">
      <c r="A8" s="8">
        <v>0.5</v>
      </c>
      <c r="B8" s="72"/>
      <c r="C8" s="3"/>
      <c r="D8" s="21"/>
      <c r="E8" s="3"/>
    </row>
    <row r="9" spans="1:5" x14ac:dyDescent="0.25">
      <c r="A9" s="73">
        <v>1</v>
      </c>
      <c r="B9" s="72"/>
      <c r="C9" s="3"/>
      <c r="D9" s="21" t="s">
        <v>10</v>
      </c>
      <c r="E9" s="3"/>
    </row>
    <row r="10" spans="1:5" x14ac:dyDescent="0.25">
      <c r="A10" s="73">
        <v>1.1000000000000001</v>
      </c>
      <c r="B10" s="72"/>
      <c r="C10" s="3"/>
      <c r="D10" s="21" t="s">
        <v>11</v>
      </c>
      <c r="E10" s="3"/>
    </row>
    <row r="11" spans="1:5" x14ac:dyDescent="0.25">
      <c r="A11" s="73">
        <v>1.2</v>
      </c>
      <c r="B11" s="72"/>
      <c r="C11" s="3"/>
      <c r="D11" s="21"/>
      <c r="E11" s="3"/>
    </row>
    <row r="12" spans="1:5" x14ac:dyDescent="0.25">
      <c r="A12" s="73">
        <v>1.3</v>
      </c>
      <c r="B12" s="72"/>
      <c r="C12" s="3"/>
      <c r="D12" s="21"/>
      <c r="E12" s="3"/>
    </row>
    <row r="13" spans="1:5" x14ac:dyDescent="0.25">
      <c r="A13" s="73">
        <v>1.4</v>
      </c>
      <c r="B13" s="72"/>
      <c r="C13" s="3"/>
      <c r="D13" s="21"/>
      <c r="E13" s="3"/>
    </row>
    <row r="14" spans="1:5" x14ac:dyDescent="0.25">
      <c r="A14" s="73">
        <v>2</v>
      </c>
      <c r="B14" s="72"/>
      <c r="C14" s="3"/>
      <c r="D14" s="21" t="s">
        <v>12</v>
      </c>
      <c r="E14" s="3"/>
    </row>
    <row r="15" spans="1:5" x14ac:dyDescent="0.25">
      <c r="A15" s="73"/>
      <c r="B15" s="72"/>
      <c r="C15" s="3"/>
      <c r="D15" s="21"/>
      <c r="E15" s="3"/>
    </row>
    <row r="16" spans="1:5" ht="15" customHeight="1" x14ac:dyDescent="0.3">
      <c r="A16" s="7" t="s">
        <v>13</v>
      </c>
      <c r="B16" s="7"/>
      <c r="C16" s="7"/>
    </row>
  </sheetData>
  <pageMargins left="0.7" right="0.7" top="0.75" bottom="0.75" header="0.3" footer="0.3"/>
  <ignoredErrors>
    <ignoredError sqref="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274E-A5D1-4D2A-82D2-E459502A18F1}">
  <dimension ref="A1:AB105"/>
  <sheetViews>
    <sheetView topLeftCell="I1" zoomScale="80" zoomScaleNormal="80" workbookViewId="0">
      <selection activeCell="L29" sqref="L29"/>
    </sheetView>
  </sheetViews>
  <sheetFormatPr defaultColWidth="8.81640625" defaultRowHeight="12.5" x14ac:dyDescent="0.25"/>
  <cols>
    <col min="1" max="1" width="9.1796875" style="1"/>
    <col min="2" max="2" width="14.1796875" style="1" customWidth="1"/>
    <col min="3" max="3" width="20.36328125" style="1" customWidth="1"/>
    <col min="4" max="4" width="25.1796875" style="1" customWidth="1"/>
    <col min="5" max="5" width="23.36328125" style="1" customWidth="1"/>
    <col min="6" max="6" width="16.453125" style="1" customWidth="1"/>
    <col min="7" max="7" width="15.6328125" style="1" customWidth="1"/>
    <col min="8" max="10" width="19.453125" style="1" customWidth="1"/>
    <col min="11" max="11" width="14.1796875" style="1" customWidth="1"/>
    <col min="12" max="12" width="18" style="1" customWidth="1"/>
    <col min="13" max="13" width="17.453125" style="1" customWidth="1"/>
    <col min="14" max="14" width="18.453125" customWidth="1"/>
    <col min="15" max="15" width="17.1796875" customWidth="1"/>
    <col min="16" max="18" width="19.453125" style="1" customWidth="1"/>
    <col min="19" max="19" width="14.453125" style="1" customWidth="1"/>
    <col min="20" max="20" width="15.81640625" style="1" customWidth="1"/>
    <col min="21" max="21" width="15.1796875" style="1" customWidth="1"/>
    <col min="22" max="22" width="11.81640625" customWidth="1"/>
    <col min="23" max="23" width="11.453125" customWidth="1"/>
    <col min="24" max="24" width="12.453125" customWidth="1"/>
    <col min="25" max="26" width="13.453125" customWidth="1"/>
    <col min="27" max="27" width="14" customWidth="1"/>
    <col min="28" max="28" width="17.1796875" customWidth="1"/>
  </cols>
  <sheetData>
    <row r="1" spans="1:28" ht="56.5" customHeight="1" x14ac:dyDescent="0.25">
      <c r="A1" s="60" t="s">
        <v>14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  <c r="N1" s="47" t="s">
        <v>15</v>
      </c>
      <c r="O1" s="59" t="s">
        <v>16</v>
      </c>
      <c r="P1" s="211" t="s">
        <v>17</v>
      </c>
      <c r="Q1" s="212"/>
      <c r="R1" s="210" t="s">
        <v>18</v>
      </c>
      <c r="S1" s="210"/>
      <c r="T1" s="210"/>
      <c r="U1" s="210"/>
      <c r="V1" s="47" t="s">
        <v>19</v>
      </c>
      <c r="W1" s="210" t="s">
        <v>20</v>
      </c>
      <c r="X1" s="210"/>
      <c r="Y1" s="210"/>
      <c r="Z1" s="210" t="s">
        <v>21</v>
      </c>
      <c r="AA1" s="210"/>
      <c r="AB1" s="210"/>
    </row>
    <row r="2" spans="1:28" ht="27" customHeight="1" x14ac:dyDescent="0.25">
      <c r="A2" s="226" t="s">
        <v>22</v>
      </c>
      <c r="B2" s="226" t="s">
        <v>23</v>
      </c>
      <c r="C2" s="226" t="s">
        <v>24</v>
      </c>
      <c r="D2" s="226" t="s">
        <v>25</v>
      </c>
      <c r="E2" s="226" t="s">
        <v>26</v>
      </c>
      <c r="F2" s="226" t="s">
        <v>27</v>
      </c>
      <c r="G2" s="226" t="s">
        <v>28</v>
      </c>
      <c r="H2" s="224" t="s">
        <v>29</v>
      </c>
      <c r="I2" s="231" t="s">
        <v>30</v>
      </c>
      <c r="J2" s="224" t="s">
        <v>31</v>
      </c>
      <c r="K2" s="226" t="s">
        <v>32</v>
      </c>
      <c r="L2" s="229" t="s">
        <v>33</v>
      </c>
      <c r="M2" s="230"/>
      <c r="N2" s="224" t="s">
        <v>34</v>
      </c>
      <c r="O2" s="227" t="s">
        <v>35</v>
      </c>
      <c r="P2" s="213" t="s">
        <v>36</v>
      </c>
      <c r="Q2" s="213" t="s">
        <v>37</v>
      </c>
      <c r="R2" s="208" t="s">
        <v>38</v>
      </c>
      <c r="S2" s="208" t="s">
        <v>39</v>
      </c>
      <c r="T2" s="208" t="s">
        <v>40</v>
      </c>
      <c r="U2" s="208" t="s">
        <v>41</v>
      </c>
      <c r="V2" s="208" t="s">
        <v>42</v>
      </c>
      <c r="W2" s="208" t="s">
        <v>43</v>
      </c>
      <c r="X2" s="208" t="s">
        <v>44</v>
      </c>
      <c r="Y2" s="208" t="s">
        <v>45</v>
      </c>
      <c r="Z2" s="208" t="s">
        <v>46</v>
      </c>
      <c r="AA2" s="208" t="s">
        <v>44</v>
      </c>
      <c r="AB2" s="208" t="s">
        <v>45</v>
      </c>
    </row>
    <row r="3" spans="1:28" ht="60.75" customHeight="1" x14ac:dyDescent="0.25">
      <c r="A3" s="226"/>
      <c r="B3" s="226"/>
      <c r="C3" s="226"/>
      <c r="D3" s="226"/>
      <c r="E3" s="226"/>
      <c r="F3" s="226"/>
      <c r="G3" s="226"/>
      <c r="H3" s="225"/>
      <c r="I3" s="232"/>
      <c r="J3" s="225"/>
      <c r="K3" s="226"/>
      <c r="L3" s="66" t="s">
        <v>47</v>
      </c>
      <c r="M3" s="67" t="s">
        <v>48</v>
      </c>
      <c r="N3" s="228"/>
      <c r="O3" s="225"/>
      <c r="P3" s="213"/>
      <c r="Q3" s="213"/>
      <c r="R3" s="209"/>
      <c r="S3" s="209"/>
      <c r="T3" s="209"/>
      <c r="U3" s="209"/>
      <c r="V3" s="214"/>
      <c r="W3" s="209"/>
      <c r="X3" s="209"/>
      <c r="Y3" s="209"/>
      <c r="Z3" s="209"/>
      <c r="AA3" s="209"/>
      <c r="AB3" s="209"/>
    </row>
    <row r="4" spans="1:28" s="58" customFormat="1" ht="59.5" customHeight="1" x14ac:dyDescent="0.25">
      <c r="A4" s="54"/>
      <c r="B4" s="55"/>
      <c r="C4" s="54"/>
      <c r="D4" s="54"/>
      <c r="E4" s="55"/>
      <c r="F4" s="55"/>
      <c r="G4" s="55"/>
      <c r="H4" s="55"/>
      <c r="I4" s="55"/>
      <c r="J4" s="55"/>
      <c r="K4" s="55"/>
      <c r="L4" s="55"/>
      <c r="M4" s="55"/>
      <c r="N4" s="56"/>
      <c r="O4" s="56"/>
      <c r="P4" s="57"/>
      <c r="Q4" s="57"/>
      <c r="R4" s="54"/>
      <c r="S4" s="54"/>
      <c r="T4" s="54"/>
      <c r="U4" s="54"/>
      <c r="V4" s="56"/>
      <c r="W4" s="56"/>
      <c r="X4" s="56"/>
      <c r="Y4" s="56"/>
      <c r="Z4" s="56"/>
      <c r="AA4" s="56"/>
      <c r="AB4" s="56"/>
    </row>
    <row r="5" spans="1:28" ht="15" customHeight="1" thickBot="1" x14ac:dyDescent="0.3"/>
    <row r="6" spans="1:28" ht="15" customHeight="1" x14ac:dyDescent="0.25">
      <c r="I6" s="215" t="s">
        <v>49</v>
      </c>
      <c r="J6" s="216"/>
      <c r="K6" s="216"/>
      <c r="L6" s="217"/>
    </row>
    <row r="7" spans="1:28" ht="15" customHeight="1" x14ac:dyDescent="0.25">
      <c r="I7" s="218"/>
      <c r="J7" s="219"/>
      <c r="K7" s="219"/>
      <c r="L7" s="220"/>
    </row>
    <row r="8" spans="1:28" ht="15" customHeight="1" x14ac:dyDescent="0.25">
      <c r="H8" s="65"/>
      <c r="I8" s="218"/>
      <c r="J8" s="219"/>
      <c r="K8" s="219"/>
      <c r="L8" s="220"/>
    </row>
    <row r="9" spans="1:28" ht="15" customHeight="1" thickBot="1" x14ac:dyDescent="0.3">
      <c r="I9" s="221"/>
      <c r="J9" s="222"/>
      <c r="K9" s="222"/>
      <c r="L9" s="223"/>
    </row>
    <row r="10" spans="1:28" ht="15" customHeight="1" x14ac:dyDescent="0.25"/>
    <row r="11" spans="1:28" ht="15" customHeight="1" x14ac:dyDescent="0.25"/>
    <row r="12" spans="1:28" ht="15" customHeight="1" x14ac:dyDescent="0.25"/>
    <row r="13" spans="1:28" ht="15" customHeight="1" x14ac:dyDescent="0.25"/>
    <row r="14" spans="1:28" ht="15" customHeight="1" x14ac:dyDescent="0.25"/>
    <row r="15" spans="1:28" ht="15" customHeight="1" x14ac:dyDescent="0.25"/>
    <row r="16" spans="1:28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</sheetData>
  <mergeCells count="32">
    <mergeCell ref="I6:L9"/>
    <mergeCell ref="U2:U3"/>
    <mergeCell ref="H2:H3"/>
    <mergeCell ref="A2:A3"/>
    <mergeCell ref="B2:B3"/>
    <mergeCell ref="D2:D3"/>
    <mergeCell ref="E2:E3"/>
    <mergeCell ref="C2:C3"/>
    <mergeCell ref="F2:F3"/>
    <mergeCell ref="G2:G3"/>
    <mergeCell ref="O2:O3"/>
    <mergeCell ref="N2:N3"/>
    <mergeCell ref="L2:M2"/>
    <mergeCell ref="I2:I3"/>
    <mergeCell ref="K2:K3"/>
    <mergeCell ref="J2:J3"/>
    <mergeCell ref="X2:X3"/>
    <mergeCell ref="R1:U1"/>
    <mergeCell ref="W1:Y1"/>
    <mergeCell ref="Z1:AB1"/>
    <mergeCell ref="P1:Q1"/>
    <mergeCell ref="Q2:Q3"/>
    <mergeCell ref="P2:P3"/>
    <mergeCell ref="Y2:Y3"/>
    <mergeCell ref="Z2:Z3"/>
    <mergeCell ref="AA2:AA3"/>
    <mergeCell ref="AB2:AB3"/>
    <mergeCell ref="V2:V3"/>
    <mergeCell ref="W2:W3"/>
    <mergeCell ref="R2:R3"/>
    <mergeCell ref="S2:S3"/>
    <mergeCell ref="T2:T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I241"/>
  <sheetViews>
    <sheetView showGridLines="0" tabSelected="1" zoomScale="120" zoomScaleNormal="120" workbookViewId="0">
      <selection activeCell="D3" sqref="D3:D16"/>
    </sheetView>
  </sheetViews>
  <sheetFormatPr defaultColWidth="9.1796875" defaultRowHeight="12.5" x14ac:dyDescent="0.25"/>
  <cols>
    <col min="1" max="1" width="37.6328125" style="76" customWidth="1"/>
    <col min="2" max="2" width="12.6328125" style="76" bestFit="1" customWidth="1"/>
    <col min="3" max="3" width="12.453125" style="76" customWidth="1"/>
    <col min="4" max="4" width="29.453125" style="76" bestFit="1" customWidth="1"/>
    <col min="5" max="5" width="24.36328125" style="76" customWidth="1"/>
    <col min="6" max="6" width="25.6328125" style="77" customWidth="1"/>
    <col min="7" max="7" width="25.453125" style="76" customWidth="1"/>
    <col min="8" max="8" width="19.453125" style="76" customWidth="1"/>
    <col min="9" max="10" width="16.1796875" style="76" customWidth="1"/>
    <col min="11" max="11" width="21.453125" style="76" customWidth="1"/>
    <col min="12" max="12" width="13.453125" style="76" customWidth="1"/>
    <col min="13" max="13" width="12.6328125" style="76" customWidth="1"/>
    <col min="14" max="14" width="10.81640625" style="76" customWidth="1"/>
    <col min="15" max="15" width="15" style="76" customWidth="1"/>
    <col min="16" max="16" width="13.453125" style="76" customWidth="1"/>
    <col min="17" max="17" width="9.6328125" style="76" customWidth="1"/>
    <col min="18" max="18" width="10.81640625" style="76" customWidth="1"/>
    <col min="19" max="19" width="15" style="76" customWidth="1"/>
    <col min="20" max="20" width="14.453125" style="76" customWidth="1"/>
    <col min="21" max="21" width="28" style="76" customWidth="1"/>
    <col min="22" max="22" width="25.453125" style="76" customWidth="1"/>
    <col min="23" max="24" width="15.81640625" style="76" customWidth="1"/>
    <col min="25" max="25" width="18.6328125" style="76" customWidth="1"/>
    <col min="26" max="26" width="15.36328125" style="76" customWidth="1"/>
    <col min="27" max="27" width="34.453125" style="76" customWidth="1"/>
    <col min="28" max="30" width="20.453125" style="76" customWidth="1"/>
    <col min="31" max="31" width="16.36328125" style="76" customWidth="1"/>
    <col min="32" max="32" width="35.453125" style="76" bestFit="1" customWidth="1"/>
    <col min="33" max="33" width="17.453125" style="76" customWidth="1"/>
    <col min="34" max="34" width="14.1796875" style="76" customWidth="1"/>
    <col min="35" max="35" width="15.81640625" style="76" customWidth="1"/>
    <col min="36" max="16384" width="9.1796875" style="76"/>
  </cols>
  <sheetData>
    <row r="1" spans="1:35" s="10" customFormat="1" ht="93" x14ac:dyDescent="0.25">
      <c r="A1" s="371" t="s">
        <v>50</v>
      </c>
      <c r="B1" s="372"/>
      <c r="C1" s="75" t="s">
        <v>51</v>
      </c>
      <c r="D1" s="75" t="s">
        <v>52</v>
      </c>
      <c r="E1" s="75" t="s">
        <v>53</v>
      </c>
      <c r="F1" s="75" t="s">
        <v>54</v>
      </c>
      <c r="G1" s="75" t="s">
        <v>55</v>
      </c>
      <c r="H1" s="75" t="s">
        <v>56</v>
      </c>
      <c r="I1" s="75" t="s">
        <v>57</v>
      </c>
      <c r="J1" s="9" t="s">
        <v>58</v>
      </c>
      <c r="K1" s="75" t="s">
        <v>59</v>
      </c>
      <c r="L1" s="373" t="s">
        <v>60</v>
      </c>
      <c r="M1" s="374"/>
      <c r="N1" s="374"/>
      <c r="O1" s="375"/>
      <c r="P1" s="373" t="s">
        <v>61</v>
      </c>
      <c r="Q1" s="374"/>
      <c r="R1" s="374"/>
      <c r="S1" s="375"/>
      <c r="T1" s="370" t="s">
        <v>62</v>
      </c>
      <c r="U1" s="370"/>
      <c r="V1" s="370"/>
      <c r="W1" s="370"/>
      <c r="X1" s="370"/>
      <c r="Y1" s="370"/>
      <c r="Z1" s="370" t="s">
        <v>63</v>
      </c>
      <c r="AA1" s="370"/>
      <c r="AB1" s="370"/>
      <c r="AC1" s="370"/>
      <c r="AD1" s="370"/>
      <c r="AE1" s="75" t="s">
        <v>64</v>
      </c>
      <c r="AF1" s="370" t="s">
        <v>65</v>
      </c>
      <c r="AG1" s="370"/>
      <c r="AH1" s="370"/>
      <c r="AI1" s="370"/>
    </row>
    <row r="2" spans="1:35" s="11" customFormat="1" ht="70" x14ac:dyDescent="0.25">
      <c r="A2" s="63" t="s">
        <v>66</v>
      </c>
      <c r="B2" s="63" t="s">
        <v>67</v>
      </c>
      <c r="C2" s="74" t="s">
        <v>68</v>
      </c>
      <c r="D2" s="74" t="s">
        <v>69</v>
      </c>
      <c r="E2" s="74" t="s">
        <v>70</v>
      </c>
      <c r="F2" s="64" t="s">
        <v>71</v>
      </c>
      <c r="G2" s="74" t="s">
        <v>15</v>
      </c>
      <c r="H2" s="74" t="s">
        <v>72</v>
      </c>
      <c r="I2" s="74" t="s">
        <v>73</v>
      </c>
      <c r="J2" s="74" t="s">
        <v>74</v>
      </c>
      <c r="K2" s="74" t="s">
        <v>75</v>
      </c>
      <c r="L2" s="74" t="s">
        <v>76</v>
      </c>
      <c r="M2" s="74" t="s">
        <v>77</v>
      </c>
      <c r="N2" s="74" t="s">
        <v>78</v>
      </c>
      <c r="O2" s="74" t="s">
        <v>79</v>
      </c>
      <c r="P2" s="74" t="s">
        <v>76</v>
      </c>
      <c r="Q2" s="74" t="s">
        <v>77</v>
      </c>
      <c r="R2" s="74" t="s">
        <v>78</v>
      </c>
      <c r="S2" s="74" t="s">
        <v>79</v>
      </c>
      <c r="T2" s="74" t="s">
        <v>80</v>
      </c>
      <c r="U2" s="74" t="s">
        <v>81</v>
      </c>
      <c r="V2" s="74" t="s">
        <v>82</v>
      </c>
      <c r="W2" s="74" t="s">
        <v>83</v>
      </c>
      <c r="X2" s="74" t="s">
        <v>84</v>
      </c>
      <c r="Y2" s="74" t="s">
        <v>85</v>
      </c>
      <c r="Z2" s="74" t="s">
        <v>86</v>
      </c>
      <c r="AA2" s="74" t="s">
        <v>87</v>
      </c>
      <c r="AB2" s="74" t="s">
        <v>88</v>
      </c>
      <c r="AC2" s="74" t="s">
        <v>89</v>
      </c>
      <c r="AD2" s="74" t="s">
        <v>90</v>
      </c>
      <c r="AE2" s="74" t="s">
        <v>91</v>
      </c>
      <c r="AF2" s="74" t="s">
        <v>92</v>
      </c>
      <c r="AG2" s="74" t="s">
        <v>93</v>
      </c>
      <c r="AH2" s="74" t="s">
        <v>94</v>
      </c>
      <c r="AI2" s="74" t="s">
        <v>95</v>
      </c>
    </row>
    <row r="3" spans="1:35" s="49" customFormat="1" x14ac:dyDescent="0.25">
      <c r="A3" s="257" t="s">
        <v>96</v>
      </c>
      <c r="B3" s="260" t="s">
        <v>97</v>
      </c>
      <c r="C3" s="263" t="s">
        <v>98</v>
      </c>
      <c r="D3" s="266" t="s">
        <v>308</v>
      </c>
      <c r="E3" s="248" t="s">
        <v>99</v>
      </c>
      <c r="F3" s="269" t="s">
        <v>100</v>
      </c>
      <c r="G3" s="248" t="s">
        <v>101</v>
      </c>
      <c r="H3" s="248" t="s">
        <v>102</v>
      </c>
      <c r="I3" s="248" t="s">
        <v>103</v>
      </c>
      <c r="J3" s="248" t="s">
        <v>104</v>
      </c>
      <c r="K3" s="251" t="s">
        <v>105</v>
      </c>
      <c r="L3" s="254">
        <v>8</v>
      </c>
      <c r="M3" s="254">
        <v>16</v>
      </c>
      <c r="N3" s="254" t="s">
        <v>106</v>
      </c>
      <c r="O3" s="240">
        <f>SUM(X3:X16)/1000</f>
        <v>0.46500000000000002</v>
      </c>
      <c r="P3" s="254">
        <v>8</v>
      </c>
      <c r="Q3" s="254">
        <v>16</v>
      </c>
      <c r="R3" s="254" t="s">
        <v>106</v>
      </c>
      <c r="S3" s="240">
        <f>SUM(X3:X16)/1000</f>
        <v>0.46500000000000002</v>
      </c>
      <c r="T3" s="243" t="s">
        <v>107</v>
      </c>
      <c r="U3" s="78" t="s">
        <v>108</v>
      </c>
      <c r="V3" s="79" t="s">
        <v>109</v>
      </c>
      <c r="W3" s="245">
        <v>20</v>
      </c>
      <c r="X3" s="245">
        <v>20</v>
      </c>
      <c r="Y3" s="243" t="s">
        <v>110</v>
      </c>
      <c r="Z3" s="141">
        <v>216</v>
      </c>
      <c r="AA3" s="142" t="s">
        <v>111</v>
      </c>
      <c r="AB3" s="143" t="s">
        <v>112</v>
      </c>
      <c r="AC3" s="143" t="s">
        <v>113</v>
      </c>
      <c r="AD3" s="143" t="s">
        <v>114</v>
      </c>
      <c r="AE3" s="144" t="s">
        <v>98</v>
      </c>
      <c r="AF3" s="145" t="s">
        <v>115</v>
      </c>
      <c r="AG3" s="145" t="str">
        <f>D3</f>
        <v>alhxvdvitap01</v>
      </c>
      <c r="AH3" s="145" t="s">
        <v>116</v>
      </c>
      <c r="AI3" s="119" t="s">
        <v>117</v>
      </c>
    </row>
    <row r="4" spans="1:35" s="49" customFormat="1" ht="13" x14ac:dyDescent="0.25">
      <c r="A4" s="258"/>
      <c r="B4" s="261"/>
      <c r="C4" s="264"/>
      <c r="D4" s="267"/>
      <c r="E4" s="249"/>
      <c r="F4" s="270"/>
      <c r="G4" s="249"/>
      <c r="H4" s="249"/>
      <c r="I4" s="249"/>
      <c r="J4" s="249"/>
      <c r="K4" s="252"/>
      <c r="L4" s="255"/>
      <c r="M4" s="255"/>
      <c r="N4" s="255"/>
      <c r="O4" s="241"/>
      <c r="P4" s="255"/>
      <c r="Q4" s="255"/>
      <c r="R4" s="255"/>
      <c r="S4" s="241"/>
      <c r="T4" s="244"/>
      <c r="U4" s="80" t="s">
        <v>108</v>
      </c>
      <c r="V4" s="81" t="s">
        <v>118</v>
      </c>
      <c r="W4" s="246"/>
      <c r="X4" s="246"/>
      <c r="Y4" s="244"/>
      <c r="Z4" s="146"/>
      <c r="AA4" s="146"/>
      <c r="AB4" s="147"/>
      <c r="AC4" s="147"/>
      <c r="AD4" s="147"/>
      <c r="AE4" s="148"/>
      <c r="AF4" s="148"/>
      <c r="AG4" s="148"/>
      <c r="AH4" s="148"/>
      <c r="AI4" s="89"/>
    </row>
    <row r="5" spans="1:35" s="49" customFormat="1" ht="13" x14ac:dyDescent="0.25">
      <c r="A5" s="258"/>
      <c r="B5" s="261"/>
      <c r="C5" s="264"/>
      <c r="D5" s="267"/>
      <c r="E5" s="249"/>
      <c r="F5" s="270"/>
      <c r="G5" s="249"/>
      <c r="H5" s="249"/>
      <c r="I5" s="249"/>
      <c r="J5" s="249"/>
      <c r="K5" s="252"/>
      <c r="L5" s="255"/>
      <c r="M5" s="255"/>
      <c r="N5" s="255"/>
      <c r="O5" s="241"/>
      <c r="P5" s="255"/>
      <c r="Q5" s="255"/>
      <c r="R5" s="255"/>
      <c r="S5" s="241"/>
      <c r="T5" s="244"/>
      <c r="U5" s="80" t="s">
        <v>108</v>
      </c>
      <c r="V5" s="81" t="s">
        <v>119</v>
      </c>
      <c r="W5" s="246"/>
      <c r="X5" s="246"/>
      <c r="Y5" s="244"/>
      <c r="Z5" s="149"/>
      <c r="AA5" s="150"/>
      <c r="AB5" s="150"/>
      <c r="AC5" s="150"/>
      <c r="AD5" s="150"/>
      <c r="AE5" s="76"/>
      <c r="AF5" s="76"/>
      <c r="AG5" s="76"/>
      <c r="AH5" s="76"/>
      <c r="AI5" s="90"/>
    </row>
    <row r="6" spans="1:35" s="49" customFormat="1" ht="13" x14ac:dyDescent="0.25">
      <c r="A6" s="258"/>
      <c r="B6" s="261"/>
      <c r="C6" s="264"/>
      <c r="D6" s="267"/>
      <c r="E6" s="249"/>
      <c r="F6" s="270"/>
      <c r="G6" s="249"/>
      <c r="H6" s="249"/>
      <c r="I6" s="249"/>
      <c r="J6" s="249"/>
      <c r="K6" s="252"/>
      <c r="L6" s="255"/>
      <c r="M6" s="255"/>
      <c r="N6" s="255"/>
      <c r="O6" s="241"/>
      <c r="P6" s="255"/>
      <c r="Q6" s="255"/>
      <c r="R6" s="255"/>
      <c r="S6" s="241"/>
      <c r="T6" s="244"/>
      <c r="U6" s="80" t="s">
        <v>108</v>
      </c>
      <c r="V6" s="81" t="s">
        <v>120</v>
      </c>
      <c r="W6" s="246"/>
      <c r="X6" s="246"/>
      <c r="Y6" s="244"/>
      <c r="Z6" s="149"/>
      <c r="AA6" s="150"/>
      <c r="AB6" s="150"/>
      <c r="AC6" s="150"/>
      <c r="AD6" s="150"/>
      <c r="AE6" s="76"/>
      <c r="AF6" s="76"/>
      <c r="AG6" s="76"/>
      <c r="AH6" s="76"/>
      <c r="AI6" s="90"/>
    </row>
    <row r="7" spans="1:35" s="49" customFormat="1" ht="13" x14ac:dyDescent="0.25">
      <c r="A7" s="258"/>
      <c r="B7" s="261"/>
      <c r="C7" s="264"/>
      <c r="D7" s="267"/>
      <c r="E7" s="249"/>
      <c r="F7" s="270"/>
      <c r="G7" s="249"/>
      <c r="H7" s="249"/>
      <c r="I7" s="249"/>
      <c r="J7" s="249"/>
      <c r="K7" s="252"/>
      <c r="L7" s="255"/>
      <c r="M7" s="255"/>
      <c r="N7" s="255"/>
      <c r="O7" s="241"/>
      <c r="P7" s="255"/>
      <c r="Q7" s="255"/>
      <c r="R7" s="255"/>
      <c r="S7" s="241"/>
      <c r="T7" s="244"/>
      <c r="U7" s="80" t="s">
        <v>108</v>
      </c>
      <c r="V7" s="81" t="s">
        <v>121</v>
      </c>
      <c r="W7" s="246"/>
      <c r="X7" s="246"/>
      <c r="Y7" s="244"/>
      <c r="Z7" s="149"/>
      <c r="AA7" s="150"/>
      <c r="AB7" s="150"/>
      <c r="AC7" s="150"/>
      <c r="AD7" s="150"/>
      <c r="AE7" s="76"/>
      <c r="AF7" s="76"/>
      <c r="AG7" s="76"/>
      <c r="AH7" s="76"/>
      <c r="AI7" s="90"/>
    </row>
    <row r="8" spans="1:35" s="49" customFormat="1" ht="13" x14ac:dyDescent="0.25">
      <c r="A8" s="258"/>
      <c r="B8" s="261"/>
      <c r="C8" s="264"/>
      <c r="D8" s="267"/>
      <c r="E8" s="249"/>
      <c r="F8" s="270"/>
      <c r="G8" s="249"/>
      <c r="H8" s="249"/>
      <c r="I8" s="249"/>
      <c r="J8" s="249"/>
      <c r="K8" s="252"/>
      <c r="L8" s="255"/>
      <c r="M8" s="255"/>
      <c r="N8" s="255"/>
      <c r="O8" s="241"/>
      <c r="P8" s="255"/>
      <c r="Q8" s="255"/>
      <c r="R8" s="255"/>
      <c r="S8" s="241"/>
      <c r="T8" s="244" t="s">
        <v>122</v>
      </c>
      <c r="U8" s="82" t="s">
        <v>123</v>
      </c>
      <c r="V8" s="82" t="s">
        <v>124</v>
      </c>
      <c r="W8" s="246">
        <v>20</v>
      </c>
      <c r="X8" s="246">
        <v>20</v>
      </c>
      <c r="Y8" s="244" t="s">
        <v>125</v>
      </c>
      <c r="Z8" s="149"/>
      <c r="AA8" s="150"/>
      <c r="AB8" s="150"/>
      <c r="AC8" s="150"/>
      <c r="AD8" s="150"/>
      <c r="AE8" s="76"/>
      <c r="AF8" s="76"/>
      <c r="AG8" s="76"/>
      <c r="AH8" s="76"/>
      <c r="AI8" s="90"/>
    </row>
    <row r="9" spans="1:35" s="49" customFormat="1" ht="13" x14ac:dyDescent="0.25">
      <c r="A9" s="258"/>
      <c r="B9" s="261"/>
      <c r="C9" s="264"/>
      <c r="D9" s="267"/>
      <c r="E9" s="249"/>
      <c r="F9" s="270"/>
      <c r="G9" s="249"/>
      <c r="H9" s="249"/>
      <c r="I9" s="249"/>
      <c r="J9" s="249"/>
      <c r="K9" s="252"/>
      <c r="L9" s="255"/>
      <c r="M9" s="255"/>
      <c r="N9" s="255"/>
      <c r="O9" s="241"/>
      <c r="P9" s="255"/>
      <c r="Q9" s="255"/>
      <c r="R9" s="255"/>
      <c r="S9" s="241"/>
      <c r="T9" s="244"/>
      <c r="U9" s="82" t="s">
        <v>126</v>
      </c>
      <c r="V9" s="82" t="s">
        <v>127</v>
      </c>
      <c r="W9" s="246"/>
      <c r="X9" s="246"/>
      <c r="Y9" s="244"/>
      <c r="Z9" s="149"/>
      <c r="AA9" s="150"/>
      <c r="AB9" s="150"/>
      <c r="AC9" s="150"/>
      <c r="AD9" s="150"/>
      <c r="AE9" s="76"/>
      <c r="AF9" s="76"/>
      <c r="AG9" s="76"/>
      <c r="AH9" s="76"/>
      <c r="AI9" s="90"/>
    </row>
    <row r="10" spans="1:35" s="49" customFormat="1" ht="13" x14ac:dyDescent="0.25">
      <c r="A10" s="258"/>
      <c r="B10" s="261"/>
      <c r="C10" s="264"/>
      <c r="D10" s="267"/>
      <c r="E10" s="249"/>
      <c r="F10" s="270"/>
      <c r="G10" s="249"/>
      <c r="H10" s="249"/>
      <c r="I10" s="249"/>
      <c r="J10" s="249"/>
      <c r="K10" s="252"/>
      <c r="L10" s="255"/>
      <c r="M10" s="255"/>
      <c r="N10" s="255"/>
      <c r="O10" s="241"/>
      <c r="P10" s="255"/>
      <c r="Q10" s="255"/>
      <c r="R10" s="255"/>
      <c r="S10" s="241"/>
      <c r="T10" s="244"/>
      <c r="U10" s="82" t="s">
        <v>128</v>
      </c>
      <c r="V10" s="82" t="s">
        <v>129</v>
      </c>
      <c r="W10" s="246"/>
      <c r="X10" s="246"/>
      <c r="Y10" s="244"/>
      <c r="Z10" s="149"/>
      <c r="AA10" s="150"/>
      <c r="AB10" s="150"/>
      <c r="AC10" s="150"/>
      <c r="AD10" s="150"/>
      <c r="AE10" s="76"/>
      <c r="AF10" s="76"/>
      <c r="AG10" s="76"/>
      <c r="AH10" s="76"/>
      <c r="AI10" s="90"/>
    </row>
    <row r="11" spans="1:35" s="49" customFormat="1" ht="13" x14ac:dyDescent="0.25">
      <c r="A11" s="258"/>
      <c r="B11" s="261"/>
      <c r="C11" s="264"/>
      <c r="D11" s="267"/>
      <c r="E11" s="249"/>
      <c r="F11" s="270"/>
      <c r="G11" s="249"/>
      <c r="H11" s="249"/>
      <c r="I11" s="249"/>
      <c r="J11" s="249"/>
      <c r="K11" s="252"/>
      <c r="L11" s="255"/>
      <c r="M11" s="255"/>
      <c r="N11" s="255"/>
      <c r="O11" s="241"/>
      <c r="P11" s="255"/>
      <c r="Q11" s="255"/>
      <c r="R11" s="255"/>
      <c r="S11" s="241"/>
      <c r="T11" s="244" t="s">
        <v>130</v>
      </c>
      <c r="U11" s="126" t="s">
        <v>131</v>
      </c>
      <c r="V11" s="82" t="s">
        <v>131</v>
      </c>
      <c r="W11" s="83">
        <v>25</v>
      </c>
      <c r="X11" s="83">
        <v>25</v>
      </c>
      <c r="Y11" s="84"/>
      <c r="Z11" s="149"/>
      <c r="AA11" s="150"/>
      <c r="AB11" s="150"/>
      <c r="AC11" s="150"/>
      <c r="AD11" s="150"/>
      <c r="AE11" s="76"/>
      <c r="AF11" s="76"/>
      <c r="AG11" s="76"/>
      <c r="AH11" s="76"/>
      <c r="AI11" s="90"/>
    </row>
    <row r="12" spans="1:35" s="49" customFormat="1" ht="13" x14ac:dyDescent="0.25">
      <c r="A12" s="258"/>
      <c r="B12" s="261"/>
      <c r="C12" s="264"/>
      <c r="D12" s="267"/>
      <c r="E12" s="249"/>
      <c r="F12" s="270"/>
      <c r="G12" s="249"/>
      <c r="H12" s="249"/>
      <c r="I12" s="249"/>
      <c r="J12" s="249"/>
      <c r="K12" s="252"/>
      <c r="L12" s="255"/>
      <c r="M12" s="255"/>
      <c r="N12" s="255"/>
      <c r="O12" s="241"/>
      <c r="P12" s="255"/>
      <c r="Q12" s="255"/>
      <c r="R12" s="255"/>
      <c r="S12" s="241"/>
      <c r="T12" s="244"/>
      <c r="U12" s="126" t="s">
        <v>132</v>
      </c>
      <c r="V12" s="82" t="s">
        <v>132</v>
      </c>
      <c r="W12" s="83">
        <v>100</v>
      </c>
      <c r="X12" s="83">
        <v>100</v>
      </c>
      <c r="Y12" s="84"/>
      <c r="Z12" s="149"/>
      <c r="AA12" s="150"/>
      <c r="AB12" s="150"/>
      <c r="AC12" s="150"/>
      <c r="AD12" s="150"/>
      <c r="AE12" s="76"/>
      <c r="AF12" s="76"/>
      <c r="AG12" s="76"/>
      <c r="AH12" s="76"/>
      <c r="AI12" s="90"/>
    </row>
    <row r="13" spans="1:35" s="49" customFormat="1" ht="13" x14ac:dyDescent="0.25">
      <c r="A13" s="258"/>
      <c r="B13" s="261"/>
      <c r="C13" s="264"/>
      <c r="D13" s="267"/>
      <c r="E13" s="249"/>
      <c r="F13" s="270"/>
      <c r="G13" s="249"/>
      <c r="H13" s="249"/>
      <c r="I13" s="249"/>
      <c r="J13" s="249"/>
      <c r="K13" s="252"/>
      <c r="L13" s="255"/>
      <c r="M13" s="255"/>
      <c r="N13" s="255"/>
      <c r="O13" s="241"/>
      <c r="P13" s="255"/>
      <c r="Q13" s="255"/>
      <c r="R13" s="255"/>
      <c r="S13" s="241"/>
      <c r="T13" s="244"/>
      <c r="U13" s="126" t="s">
        <v>133</v>
      </c>
      <c r="V13" s="82" t="s">
        <v>133</v>
      </c>
      <c r="W13" s="85">
        <v>25</v>
      </c>
      <c r="X13" s="85">
        <v>25</v>
      </c>
      <c r="Y13" s="86" t="s">
        <v>134</v>
      </c>
      <c r="Z13" s="149"/>
      <c r="AA13" s="150"/>
      <c r="AB13" s="150"/>
      <c r="AC13" s="150"/>
      <c r="AD13" s="150"/>
      <c r="AE13" s="76"/>
      <c r="AF13" s="76"/>
      <c r="AG13" s="76"/>
      <c r="AH13" s="76"/>
      <c r="AI13" s="90"/>
    </row>
    <row r="14" spans="1:35" s="49" customFormat="1" ht="13" x14ac:dyDescent="0.25">
      <c r="A14" s="258"/>
      <c r="B14" s="261"/>
      <c r="C14" s="264"/>
      <c r="D14" s="267"/>
      <c r="E14" s="249"/>
      <c r="F14" s="270"/>
      <c r="G14" s="249"/>
      <c r="H14" s="249"/>
      <c r="I14" s="249"/>
      <c r="J14" s="249"/>
      <c r="K14" s="252"/>
      <c r="L14" s="255"/>
      <c r="M14" s="255"/>
      <c r="N14" s="255"/>
      <c r="O14" s="241"/>
      <c r="P14" s="255"/>
      <c r="Q14" s="255"/>
      <c r="R14" s="255"/>
      <c r="S14" s="241"/>
      <c r="T14" s="244"/>
      <c r="U14" s="126" t="s">
        <v>135</v>
      </c>
      <c r="V14" s="82" t="s">
        <v>135</v>
      </c>
      <c r="W14" s="83">
        <v>25</v>
      </c>
      <c r="X14" s="83">
        <v>25</v>
      </c>
      <c r="Y14" s="84"/>
      <c r="Z14" s="149"/>
      <c r="AA14" s="150"/>
      <c r="AB14" s="150"/>
      <c r="AC14" s="150"/>
      <c r="AD14" s="150"/>
      <c r="AE14" s="76"/>
      <c r="AF14" s="76"/>
      <c r="AG14" s="76"/>
      <c r="AH14" s="76"/>
      <c r="AI14" s="90"/>
    </row>
    <row r="15" spans="1:35" s="49" customFormat="1" ht="13" x14ac:dyDescent="0.25">
      <c r="A15" s="258"/>
      <c r="B15" s="261"/>
      <c r="C15" s="264"/>
      <c r="D15" s="267"/>
      <c r="E15" s="249"/>
      <c r="F15" s="270"/>
      <c r="G15" s="249"/>
      <c r="H15" s="249"/>
      <c r="I15" s="249"/>
      <c r="J15" s="249"/>
      <c r="K15" s="252"/>
      <c r="L15" s="255"/>
      <c r="M15" s="255"/>
      <c r="N15" s="255"/>
      <c r="O15" s="241"/>
      <c r="P15" s="255"/>
      <c r="Q15" s="255"/>
      <c r="R15" s="255"/>
      <c r="S15" s="241"/>
      <c r="T15" s="244"/>
      <c r="U15" s="126" t="s">
        <v>136</v>
      </c>
      <c r="V15" s="82" t="s">
        <v>136</v>
      </c>
      <c r="W15" s="83">
        <v>50</v>
      </c>
      <c r="X15" s="83">
        <v>50</v>
      </c>
      <c r="Y15" s="84"/>
      <c r="Z15" s="149"/>
      <c r="AA15" s="150"/>
      <c r="AB15" s="150"/>
      <c r="AC15" s="150"/>
      <c r="AD15" s="150"/>
      <c r="AE15" s="76"/>
      <c r="AF15" s="76"/>
      <c r="AG15" s="76"/>
      <c r="AH15" s="76"/>
      <c r="AI15" s="90"/>
    </row>
    <row r="16" spans="1:35" s="49" customFormat="1" ht="13" x14ac:dyDescent="0.25">
      <c r="A16" s="259"/>
      <c r="B16" s="262"/>
      <c r="C16" s="265"/>
      <c r="D16" s="268"/>
      <c r="E16" s="250"/>
      <c r="F16" s="271"/>
      <c r="G16" s="250"/>
      <c r="H16" s="250"/>
      <c r="I16" s="250"/>
      <c r="J16" s="250"/>
      <c r="K16" s="253"/>
      <c r="L16" s="256"/>
      <c r="M16" s="256"/>
      <c r="N16" s="256"/>
      <c r="O16" s="242"/>
      <c r="P16" s="256"/>
      <c r="Q16" s="256"/>
      <c r="R16" s="256"/>
      <c r="S16" s="242"/>
      <c r="T16" s="247"/>
      <c r="U16" s="127" t="s">
        <v>137</v>
      </c>
      <c r="V16" s="128" t="s">
        <v>137</v>
      </c>
      <c r="W16" s="87">
        <v>200</v>
      </c>
      <c r="X16" s="87">
        <v>200</v>
      </c>
      <c r="Y16" s="88" t="s">
        <v>134</v>
      </c>
      <c r="Z16" s="151"/>
      <c r="AA16" s="152"/>
      <c r="AB16" s="152"/>
      <c r="AC16" s="152"/>
      <c r="AD16" s="152"/>
      <c r="AE16" s="153"/>
      <c r="AF16" s="153"/>
      <c r="AG16" s="153"/>
      <c r="AH16" s="153"/>
      <c r="AI16" s="91"/>
    </row>
    <row r="17" spans="1:35" s="49" customFormat="1" ht="12.75" customHeight="1" x14ac:dyDescent="0.25">
      <c r="A17" s="257" t="s">
        <v>96</v>
      </c>
      <c r="B17" s="260" t="s">
        <v>97</v>
      </c>
      <c r="C17" s="263" t="s">
        <v>98</v>
      </c>
      <c r="D17" s="266" t="s">
        <v>309</v>
      </c>
      <c r="E17" s="248" t="s">
        <v>99</v>
      </c>
      <c r="F17" s="269" t="s">
        <v>100</v>
      </c>
      <c r="G17" s="248" t="s">
        <v>101</v>
      </c>
      <c r="H17" s="248" t="s">
        <v>102</v>
      </c>
      <c r="I17" s="248" t="s">
        <v>103</v>
      </c>
      <c r="J17" s="248" t="s">
        <v>104</v>
      </c>
      <c r="K17" s="251" t="s">
        <v>105</v>
      </c>
      <c r="L17" s="254">
        <v>8</v>
      </c>
      <c r="M17" s="254">
        <v>16</v>
      </c>
      <c r="N17" s="254" t="s">
        <v>106</v>
      </c>
      <c r="O17" s="240">
        <f>SUM(X17:X30)/1000</f>
        <v>0.46500000000000002</v>
      </c>
      <c r="P17" s="254">
        <v>8</v>
      </c>
      <c r="Q17" s="254">
        <v>16</v>
      </c>
      <c r="R17" s="254" t="s">
        <v>106</v>
      </c>
      <c r="S17" s="240">
        <f>SUM(X17:X30)/1000</f>
        <v>0.46500000000000002</v>
      </c>
      <c r="T17" s="243" t="s">
        <v>107</v>
      </c>
      <c r="U17" s="78" t="s">
        <v>108</v>
      </c>
      <c r="V17" s="79" t="s">
        <v>109</v>
      </c>
      <c r="W17" s="245">
        <v>20</v>
      </c>
      <c r="X17" s="245">
        <v>20</v>
      </c>
      <c r="Y17" s="243" t="s">
        <v>110</v>
      </c>
      <c r="Z17" s="141">
        <v>216</v>
      </c>
      <c r="AA17" s="142" t="s">
        <v>111</v>
      </c>
      <c r="AB17" s="143" t="s">
        <v>112</v>
      </c>
      <c r="AC17" s="143" t="s">
        <v>113</v>
      </c>
      <c r="AD17" s="143" t="s">
        <v>114</v>
      </c>
      <c r="AE17" s="144" t="s">
        <v>98</v>
      </c>
      <c r="AF17" s="145" t="s">
        <v>115</v>
      </c>
      <c r="AG17" s="145" t="str">
        <f>D17</f>
        <v>alhxvdvitag01</v>
      </c>
      <c r="AH17" s="145" t="s">
        <v>116</v>
      </c>
      <c r="AI17" s="119" t="s">
        <v>138</v>
      </c>
    </row>
    <row r="18" spans="1:35" s="49" customFormat="1" ht="13" x14ac:dyDescent="0.25">
      <c r="A18" s="258"/>
      <c r="B18" s="261"/>
      <c r="C18" s="264"/>
      <c r="D18" s="267"/>
      <c r="E18" s="249"/>
      <c r="F18" s="270"/>
      <c r="G18" s="249"/>
      <c r="H18" s="249"/>
      <c r="I18" s="249"/>
      <c r="J18" s="249"/>
      <c r="K18" s="252"/>
      <c r="L18" s="255"/>
      <c r="M18" s="255"/>
      <c r="N18" s="255"/>
      <c r="O18" s="241"/>
      <c r="P18" s="255"/>
      <c r="Q18" s="255"/>
      <c r="R18" s="255"/>
      <c r="S18" s="241"/>
      <c r="T18" s="244"/>
      <c r="U18" s="80" t="s">
        <v>108</v>
      </c>
      <c r="V18" s="81" t="s">
        <v>118</v>
      </c>
      <c r="W18" s="246"/>
      <c r="X18" s="246"/>
      <c r="Y18" s="244"/>
      <c r="Z18" s="146"/>
      <c r="AA18" s="146"/>
      <c r="AB18" s="147"/>
      <c r="AC18" s="147"/>
      <c r="AD18" s="147"/>
      <c r="AE18" s="148"/>
      <c r="AF18" s="148"/>
      <c r="AG18" s="148"/>
      <c r="AH18" s="148"/>
      <c r="AI18" s="89"/>
    </row>
    <row r="19" spans="1:35" s="49" customFormat="1" ht="13" x14ac:dyDescent="0.25">
      <c r="A19" s="258"/>
      <c r="B19" s="261"/>
      <c r="C19" s="264"/>
      <c r="D19" s="267"/>
      <c r="E19" s="249"/>
      <c r="F19" s="270"/>
      <c r="G19" s="249"/>
      <c r="H19" s="249"/>
      <c r="I19" s="249"/>
      <c r="J19" s="249"/>
      <c r="K19" s="252"/>
      <c r="L19" s="255"/>
      <c r="M19" s="255"/>
      <c r="N19" s="255"/>
      <c r="O19" s="241"/>
      <c r="P19" s="255"/>
      <c r="Q19" s="255"/>
      <c r="R19" s="255"/>
      <c r="S19" s="241"/>
      <c r="T19" s="244"/>
      <c r="U19" s="80" t="s">
        <v>108</v>
      </c>
      <c r="V19" s="81" t="s">
        <v>119</v>
      </c>
      <c r="W19" s="246"/>
      <c r="X19" s="246"/>
      <c r="Y19" s="244"/>
      <c r="Z19" s="149"/>
      <c r="AA19" s="150"/>
      <c r="AB19" s="150"/>
      <c r="AC19" s="150"/>
      <c r="AD19" s="150"/>
      <c r="AE19" s="76"/>
      <c r="AF19" s="76"/>
      <c r="AG19" s="76"/>
      <c r="AH19" s="76"/>
      <c r="AI19" s="90"/>
    </row>
    <row r="20" spans="1:35" s="49" customFormat="1" ht="13" x14ac:dyDescent="0.25">
      <c r="A20" s="258"/>
      <c r="B20" s="261"/>
      <c r="C20" s="264"/>
      <c r="D20" s="267"/>
      <c r="E20" s="249"/>
      <c r="F20" s="270"/>
      <c r="G20" s="249"/>
      <c r="H20" s="249"/>
      <c r="I20" s="249"/>
      <c r="J20" s="249"/>
      <c r="K20" s="252"/>
      <c r="L20" s="255"/>
      <c r="M20" s="255"/>
      <c r="N20" s="255"/>
      <c r="O20" s="241"/>
      <c r="P20" s="255"/>
      <c r="Q20" s="255"/>
      <c r="R20" s="255"/>
      <c r="S20" s="241"/>
      <c r="T20" s="244"/>
      <c r="U20" s="80" t="s">
        <v>108</v>
      </c>
      <c r="V20" s="81" t="s">
        <v>120</v>
      </c>
      <c r="W20" s="246"/>
      <c r="X20" s="246"/>
      <c r="Y20" s="244"/>
      <c r="Z20" s="149"/>
      <c r="AA20" s="150"/>
      <c r="AB20" s="150"/>
      <c r="AC20" s="150"/>
      <c r="AD20" s="150"/>
      <c r="AE20" s="76"/>
      <c r="AF20" s="76"/>
      <c r="AG20" s="76"/>
      <c r="AH20" s="76"/>
      <c r="AI20" s="90"/>
    </row>
    <row r="21" spans="1:35" s="49" customFormat="1" ht="13" x14ac:dyDescent="0.25">
      <c r="A21" s="258"/>
      <c r="B21" s="261"/>
      <c r="C21" s="264"/>
      <c r="D21" s="267"/>
      <c r="E21" s="249"/>
      <c r="F21" s="270"/>
      <c r="G21" s="249"/>
      <c r="H21" s="249"/>
      <c r="I21" s="249"/>
      <c r="J21" s="249"/>
      <c r="K21" s="252"/>
      <c r="L21" s="255"/>
      <c r="M21" s="255"/>
      <c r="N21" s="255"/>
      <c r="O21" s="241"/>
      <c r="P21" s="255"/>
      <c r="Q21" s="255"/>
      <c r="R21" s="255"/>
      <c r="S21" s="241"/>
      <c r="T21" s="244"/>
      <c r="U21" s="80" t="s">
        <v>108</v>
      </c>
      <c r="V21" s="81" t="s">
        <v>121</v>
      </c>
      <c r="W21" s="246"/>
      <c r="X21" s="246"/>
      <c r="Y21" s="244"/>
      <c r="Z21" s="149"/>
      <c r="AA21" s="150"/>
      <c r="AB21" s="150"/>
      <c r="AC21" s="150"/>
      <c r="AD21" s="150"/>
      <c r="AE21" s="76"/>
      <c r="AF21" s="76"/>
      <c r="AG21" s="76"/>
      <c r="AH21" s="76"/>
      <c r="AI21" s="90"/>
    </row>
    <row r="22" spans="1:35" s="49" customFormat="1" ht="13" x14ac:dyDescent="0.25">
      <c r="A22" s="258"/>
      <c r="B22" s="261"/>
      <c r="C22" s="264"/>
      <c r="D22" s="267"/>
      <c r="E22" s="249"/>
      <c r="F22" s="270"/>
      <c r="G22" s="249"/>
      <c r="H22" s="249"/>
      <c r="I22" s="249"/>
      <c r="J22" s="249"/>
      <c r="K22" s="252"/>
      <c r="L22" s="255"/>
      <c r="M22" s="255"/>
      <c r="N22" s="255"/>
      <c r="O22" s="241"/>
      <c r="P22" s="255"/>
      <c r="Q22" s="255"/>
      <c r="R22" s="255"/>
      <c r="S22" s="241"/>
      <c r="T22" s="244" t="s">
        <v>122</v>
      </c>
      <c r="U22" s="82" t="s">
        <v>123</v>
      </c>
      <c r="V22" s="82" t="s">
        <v>124</v>
      </c>
      <c r="W22" s="246">
        <v>20</v>
      </c>
      <c r="X22" s="246">
        <v>20</v>
      </c>
      <c r="Y22" s="244" t="s">
        <v>125</v>
      </c>
      <c r="Z22" s="149"/>
      <c r="AA22" s="150"/>
      <c r="AB22" s="150"/>
      <c r="AC22" s="150"/>
      <c r="AD22" s="150"/>
      <c r="AE22" s="76"/>
      <c r="AF22" s="76"/>
      <c r="AG22" s="76"/>
      <c r="AH22" s="76"/>
      <c r="AI22" s="90"/>
    </row>
    <row r="23" spans="1:35" s="49" customFormat="1" ht="13" x14ac:dyDescent="0.25">
      <c r="A23" s="258"/>
      <c r="B23" s="261"/>
      <c r="C23" s="264"/>
      <c r="D23" s="267"/>
      <c r="E23" s="249"/>
      <c r="F23" s="270"/>
      <c r="G23" s="249"/>
      <c r="H23" s="249"/>
      <c r="I23" s="249"/>
      <c r="J23" s="249"/>
      <c r="K23" s="252"/>
      <c r="L23" s="255"/>
      <c r="M23" s="255"/>
      <c r="N23" s="255"/>
      <c r="O23" s="241"/>
      <c r="P23" s="255"/>
      <c r="Q23" s="255"/>
      <c r="R23" s="255"/>
      <c r="S23" s="241"/>
      <c r="T23" s="244"/>
      <c r="U23" s="82" t="s">
        <v>126</v>
      </c>
      <c r="V23" s="82" t="s">
        <v>127</v>
      </c>
      <c r="W23" s="246"/>
      <c r="X23" s="246"/>
      <c r="Y23" s="244"/>
      <c r="Z23" s="149"/>
      <c r="AA23" s="150"/>
      <c r="AB23" s="150"/>
      <c r="AC23" s="150"/>
      <c r="AD23" s="150"/>
      <c r="AE23" s="76"/>
      <c r="AF23" s="76"/>
      <c r="AG23" s="76"/>
      <c r="AH23" s="76"/>
      <c r="AI23" s="90"/>
    </row>
    <row r="24" spans="1:35" s="49" customFormat="1" ht="13" x14ac:dyDescent="0.25">
      <c r="A24" s="258"/>
      <c r="B24" s="261"/>
      <c r="C24" s="264"/>
      <c r="D24" s="267"/>
      <c r="E24" s="249"/>
      <c r="F24" s="270"/>
      <c r="G24" s="249"/>
      <c r="H24" s="249"/>
      <c r="I24" s="249"/>
      <c r="J24" s="249"/>
      <c r="K24" s="252"/>
      <c r="L24" s="255"/>
      <c r="M24" s="255"/>
      <c r="N24" s="255"/>
      <c r="O24" s="241"/>
      <c r="P24" s="255"/>
      <c r="Q24" s="255"/>
      <c r="R24" s="255"/>
      <c r="S24" s="241"/>
      <c r="T24" s="244"/>
      <c r="U24" s="82" t="s">
        <v>128</v>
      </c>
      <c r="V24" s="82" t="s">
        <v>129</v>
      </c>
      <c r="W24" s="246"/>
      <c r="X24" s="246"/>
      <c r="Y24" s="244"/>
      <c r="Z24" s="149"/>
      <c r="AA24" s="150"/>
      <c r="AB24" s="150"/>
      <c r="AC24" s="150"/>
      <c r="AD24" s="150"/>
      <c r="AE24" s="76"/>
      <c r="AF24" s="76"/>
      <c r="AG24" s="76"/>
      <c r="AH24" s="76"/>
      <c r="AI24" s="90"/>
    </row>
    <row r="25" spans="1:35" s="49" customFormat="1" ht="13" x14ac:dyDescent="0.25">
      <c r="A25" s="258"/>
      <c r="B25" s="261"/>
      <c r="C25" s="264"/>
      <c r="D25" s="267"/>
      <c r="E25" s="249"/>
      <c r="F25" s="270"/>
      <c r="G25" s="249"/>
      <c r="H25" s="249"/>
      <c r="I25" s="249"/>
      <c r="J25" s="249"/>
      <c r="K25" s="252"/>
      <c r="L25" s="255"/>
      <c r="M25" s="255"/>
      <c r="N25" s="255"/>
      <c r="O25" s="241"/>
      <c r="P25" s="255"/>
      <c r="Q25" s="255"/>
      <c r="R25" s="255"/>
      <c r="S25" s="241"/>
      <c r="T25" s="244" t="s">
        <v>130</v>
      </c>
      <c r="U25" s="126" t="s">
        <v>131</v>
      </c>
      <c r="V25" s="82" t="s">
        <v>131</v>
      </c>
      <c r="W25" s="83">
        <v>25</v>
      </c>
      <c r="X25" s="83">
        <v>25</v>
      </c>
      <c r="Y25" s="84"/>
      <c r="Z25" s="149"/>
      <c r="AA25" s="150"/>
      <c r="AB25" s="150"/>
      <c r="AC25" s="150"/>
      <c r="AD25" s="150"/>
      <c r="AE25" s="76"/>
      <c r="AF25" s="76"/>
      <c r="AG25" s="76"/>
      <c r="AH25" s="76"/>
      <c r="AI25" s="90"/>
    </row>
    <row r="26" spans="1:35" s="49" customFormat="1" ht="13" x14ac:dyDescent="0.25">
      <c r="A26" s="258"/>
      <c r="B26" s="261"/>
      <c r="C26" s="264"/>
      <c r="D26" s="267"/>
      <c r="E26" s="249"/>
      <c r="F26" s="270"/>
      <c r="G26" s="249"/>
      <c r="H26" s="249"/>
      <c r="I26" s="249"/>
      <c r="J26" s="249"/>
      <c r="K26" s="252"/>
      <c r="L26" s="255"/>
      <c r="M26" s="255"/>
      <c r="N26" s="255"/>
      <c r="O26" s="241"/>
      <c r="P26" s="255"/>
      <c r="Q26" s="255"/>
      <c r="R26" s="255"/>
      <c r="S26" s="241"/>
      <c r="T26" s="244"/>
      <c r="U26" s="126" t="s">
        <v>132</v>
      </c>
      <c r="V26" s="82" t="s">
        <v>132</v>
      </c>
      <c r="W26" s="83">
        <v>100</v>
      </c>
      <c r="X26" s="83">
        <v>100</v>
      </c>
      <c r="Y26" s="84"/>
      <c r="Z26" s="149"/>
      <c r="AA26" s="150"/>
      <c r="AB26" s="150"/>
      <c r="AC26" s="150"/>
      <c r="AD26" s="150"/>
      <c r="AE26" s="76"/>
      <c r="AF26" s="76"/>
      <c r="AG26" s="76"/>
      <c r="AH26" s="76"/>
      <c r="AI26" s="90"/>
    </row>
    <row r="27" spans="1:35" s="49" customFormat="1" ht="13" x14ac:dyDescent="0.25">
      <c r="A27" s="258"/>
      <c r="B27" s="261"/>
      <c r="C27" s="264"/>
      <c r="D27" s="267"/>
      <c r="E27" s="249"/>
      <c r="F27" s="270"/>
      <c r="G27" s="249"/>
      <c r="H27" s="249"/>
      <c r="I27" s="249"/>
      <c r="J27" s="249"/>
      <c r="K27" s="252"/>
      <c r="L27" s="255"/>
      <c r="M27" s="255"/>
      <c r="N27" s="255"/>
      <c r="O27" s="241"/>
      <c r="P27" s="255"/>
      <c r="Q27" s="255"/>
      <c r="R27" s="255"/>
      <c r="S27" s="241"/>
      <c r="T27" s="244"/>
      <c r="U27" s="126" t="s">
        <v>133</v>
      </c>
      <c r="V27" s="82" t="s">
        <v>133</v>
      </c>
      <c r="W27" s="85">
        <v>25</v>
      </c>
      <c r="X27" s="85">
        <v>25</v>
      </c>
      <c r="Y27" s="86" t="s">
        <v>134</v>
      </c>
      <c r="Z27" s="149"/>
      <c r="AA27" s="150"/>
      <c r="AB27" s="150"/>
      <c r="AC27" s="150"/>
      <c r="AD27" s="150"/>
      <c r="AE27" s="76"/>
      <c r="AF27" s="76"/>
      <c r="AG27" s="76"/>
      <c r="AH27" s="76"/>
      <c r="AI27" s="90"/>
    </row>
    <row r="28" spans="1:35" s="49" customFormat="1" ht="13" x14ac:dyDescent="0.25">
      <c r="A28" s="258"/>
      <c r="B28" s="261"/>
      <c r="C28" s="264"/>
      <c r="D28" s="267"/>
      <c r="E28" s="249"/>
      <c r="F28" s="270"/>
      <c r="G28" s="249"/>
      <c r="H28" s="249"/>
      <c r="I28" s="249"/>
      <c r="J28" s="249"/>
      <c r="K28" s="252"/>
      <c r="L28" s="255"/>
      <c r="M28" s="255"/>
      <c r="N28" s="255"/>
      <c r="O28" s="241"/>
      <c r="P28" s="255"/>
      <c r="Q28" s="255"/>
      <c r="R28" s="255"/>
      <c r="S28" s="241"/>
      <c r="T28" s="244"/>
      <c r="U28" s="126" t="s">
        <v>135</v>
      </c>
      <c r="V28" s="82" t="s">
        <v>135</v>
      </c>
      <c r="W28" s="83">
        <v>25</v>
      </c>
      <c r="X28" s="83">
        <v>25</v>
      </c>
      <c r="Y28" s="84"/>
      <c r="Z28" s="149"/>
      <c r="AA28" s="150"/>
      <c r="AB28" s="150"/>
      <c r="AC28" s="150"/>
      <c r="AD28" s="150"/>
      <c r="AE28" s="76"/>
      <c r="AF28" s="76"/>
      <c r="AG28" s="76"/>
      <c r="AH28" s="76"/>
      <c r="AI28" s="90"/>
    </row>
    <row r="29" spans="1:35" s="49" customFormat="1" ht="13" x14ac:dyDescent="0.25">
      <c r="A29" s="258"/>
      <c r="B29" s="261"/>
      <c r="C29" s="264"/>
      <c r="D29" s="267"/>
      <c r="E29" s="249"/>
      <c r="F29" s="270"/>
      <c r="G29" s="249"/>
      <c r="H29" s="249"/>
      <c r="I29" s="249"/>
      <c r="J29" s="249"/>
      <c r="K29" s="252"/>
      <c r="L29" s="255"/>
      <c r="M29" s="255"/>
      <c r="N29" s="255"/>
      <c r="O29" s="241"/>
      <c r="P29" s="255"/>
      <c r="Q29" s="255"/>
      <c r="R29" s="255"/>
      <c r="S29" s="241"/>
      <c r="T29" s="244"/>
      <c r="U29" s="126" t="s">
        <v>136</v>
      </c>
      <c r="V29" s="82" t="s">
        <v>136</v>
      </c>
      <c r="W29" s="83">
        <v>50</v>
      </c>
      <c r="X29" s="83">
        <v>50</v>
      </c>
      <c r="Y29" s="84"/>
      <c r="Z29" s="149"/>
      <c r="AA29" s="150"/>
      <c r="AB29" s="150"/>
      <c r="AC29" s="150"/>
      <c r="AD29" s="150"/>
      <c r="AE29" s="76"/>
      <c r="AF29" s="76"/>
      <c r="AG29" s="76"/>
      <c r="AH29" s="76"/>
      <c r="AI29" s="90"/>
    </row>
    <row r="30" spans="1:35" s="49" customFormat="1" ht="13" x14ac:dyDescent="0.25">
      <c r="A30" s="259"/>
      <c r="B30" s="262"/>
      <c r="C30" s="265"/>
      <c r="D30" s="268"/>
      <c r="E30" s="250"/>
      <c r="F30" s="271"/>
      <c r="G30" s="250"/>
      <c r="H30" s="250"/>
      <c r="I30" s="250"/>
      <c r="J30" s="250"/>
      <c r="K30" s="253"/>
      <c r="L30" s="256"/>
      <c r="M30" s="256"/>
      <c r="N30" s="256"/>
      <c r="O30" s="242"/>
      <c r="P30" s="256"/>
      <c r="Q30" s="256"/>
      <c r="R30" s="256"/>
      <c r="S30" s="242"/>
      <c r="T30" s="247"/>
      <c r="U30" s="127" t="s">
        <v>137</v>
      </c>
      <c r="V30" s="128" t="s">
        <v>137</v>
      </c>
      <c r="W30" s="87">
        <v>200</v>
      </c>
      <c r="X30" s="87">
        <v>200</v>
      </c>
      <c r="Y30" s="88" t="s">
        <v>134</v>
      </c>
      <c r="Z30" s="151"/>
      <c r="AA30" s="152"/>
      <c r="AB30" s="152"/>
      <c r="AC30" s="152"/>
      <c r="AD30" s="152"/>
      <c r="AE30" s="153"/>
      <c r="AF30" s="153"/>
      <c r="AG30" s="153"/>
      <c r="AH30" s="153"/>
      <c r="AI30" s="91"/>
    </row>
    <row r="31" spans="1:35" s="49" customFormat="1" x14ac:dyDescent="0.25">
      <c r="A31" s="315" t="s">
        <v>139</v>
      </c>
      <c r="B31" s="319" t="s">
        <v>97</v>
      </c>
      <c r="C31" s="320" t="s">
        <v>98</v>
      </c>
      <c r="D31" s="324" t="s">
        <v>140</v>
      </c>
      <c r="E31" s="328" t="s">
        <v>99</v>
      </c>
      <c r="F31" s="319" t="s">
        <v>141</v>
      </c>
      <c r="G31" s="328" t="s">
        <v>101</v>
      </c>
      <c r="H31" s="328" t="s">
        <v>102</v>
      </c>
      <c r="I31" s="335" t="s">
        <v>142</v>
      </c>
      <c r="J31" s="328" t="s">
        <v>104</v>
      </c>
      <c r="K31" s="335" t="s">
        <v>105</v>
      </c>
      <c r="L31" s="339">
        <v>8</v>
      </c>
      <c r="M31" s="339">
        <v>32</v>
      </c>
      <c r="N31" s="339" t="s">
        <v>106</v>
      </c>
      <c r="O31" s="342">
        <f>SUM(X31:X40)/1000</f>
        <v>0.14000000000000001</v>
      </c>
      <c r="P31" s="339">
        <v>16</v>
      </c>
      <c r="Q31" s="339">
        <v>64</v>
      </c>
      <c r="R31" s="339" t="s">
        <v>106</v>
      </c>
      <c r="S31" s="342">
        <f>SUM(X31:X40)/1000</f>
        <v>0.14000000000000001</v>
      </c>
      <c r="T31" s="310" t="s">
        <v>107</v>
      </c>
      <c r="U31" s="92" t="s">
        <v>108</v>
      </c>
      <c r="V31" s="93" t="s">
        <v>109</v>
      </c>
      <c r="W31" s="312">
        <v>20</v>
      </c>
      <c r="X31" s="312">
        <v>20</v>
      </c>
      <c r="Y31" s="310" t="s">
        <v>110</v>
      </c>
      <c r="Z31" s="154">
        <v>216</v>
      </c>
      <c r="AA31" s="155" t="s">
        <v>111</v>
      </c>
      <c r="AB31" s="156" t="s">
        <v>112</v>
      </c>
      <c r="AC31" s="156" t="s">
        <v>113</v>
      </c>
      <c r="AD31" s="156" t="s">
        <v>114</v>
      </c>
      <c r="AE31" s="157" t="s">
        <v>98</v>
      </c>
      <c r="AF31" s="156" t="s">
        <v>143</v>
      </c>
      <c r="AG31" s="156" t="str">
        <f>D31</f>
        <v>alhxvqaitiap01</v>
      </c>
      <c r="AH31" s="156" t="s">
        <v>116</v>
      </c>
      <c r="AI31" s="120" t="s">
        <v>144</v>
      </c>
    </row>
    <row r="32" spans="1:35" s="49" customFormat="1" ht="13" x14ac:dyDescent="0.25">
      <c r="A32" s="316"/>
      <c r="B32" s="311"/>
      <c r="C32" s="321"/>
      <c r="D32" s="325"/>
      <c r="E32" s="329"/>
      <c r="F32" s="332"/>
      <c r="G32" s="329"/>
      <c r="H32" s="329"/>
      <c r="I32" s="329"/>
      <c r="J32" s="329"/>
      <c r="K32" s="336"/>
      <c r="L32" s="340"/>
      <c r="M32" s="340"/>
      <c r="N32" s="340"/>
      <c r="O32" s="343"/>
      <c r="P32" s="340"/>
      <c r="Q32" s="340"/>
      <c r="R32" s="340"/>
      <c r="S32" s="343"/>
      <c r="T32" s="311"/>
      <c r="U32" s="94" t="s">
        <v>108</v>
      </c>
      <c r="V32" s="95" t="s">
        <v>118</v>
      </c>
      <c r="W32" s="313"/>
      <c r="X32" s="313"/>
      <c r="Y32" s="311"/>
      <c r="Z32" s="158"/>
      <c r="AA32" s="158"/>
      <c r="AB32" s="159"/>
      <c r="AC32" s="159"/>
      <c r="AD32" s="159"/>
      <c r="AE32" s="160"/>
      <c r="AF32" s="160"/>
      <c r="AG32" s="160"/>
      <c r="AH32" s="160"/>
      <c r="AI32" s="100"/>
    </row>
    <row r="33" spans="1:35" s="49" customFormat="1" ht="13" x14ac:dyDescent="0.25">
      <c r="A33" s="316"/>
      <c r="B33" s="311"/>
      <c r="C33" s="321"/>
      <c r="D33" s="325"/>
      <c r="E33" s="329"/>
      <c r="F33" s="332"/>
      <c r="G33" s="329"/>
      <c r="H33" s="329"/>
      <c r="I33" s="329"/>
      <c r="J33" s="329"/>
      <c r="K33" s="336"/>
      <c r="L33" s="340"/>
      <c r="M33" s="340"/>
      <c r="N33" s="340"/>
      <c r="O33" s="343"/>
      <c r="P33" s="340"/>
      <c r="Q33" s="340"/>
      <c r="R33" s="340"/>
      <c r="S33" s="343"/>
      <c r="T33" s="311"/>
      <c r="U33" s="94" t="s">
        <v>108</v>
      </c>
      <c r="V33" s="95" t="s">
        <v>119</v>
      </c>
      <c r="W33" s="313"/>
      <c r="X33" s="313"/>
      <c r="Y33" s="311"/>
      <c r="Z33" s="161"/>
      <c r="AA33" s="162"/>
      <c r="AB33" s="162"/>
      <c r="AC33" s="162"/>
      <c r="AD33" s="162"/>
      <c r="AE33" s="163"/>
      <c r="AF33" s="163"/>
      <c r="AG33" s="163"/>
      <c r="AH33" s="163"/>
      <c r="AI33" s="101"/>
    </row>
    <row r="34" spans="1:35" s="49" customFormat="1" ht="13" x14ac:dyDescent="0.25">
      <c r="A34" s="316"/>
      <c r="B34" s="311"/>
      <c r="C34" s="321"/>
      <c r="D34" s="325"/>
      <c r="E34" s="329"/>
      <c r="F34" s="332"/>
      <c r="G34" s="329"/>
      <c r="H34" s="329"/>
      <c r="I34" s="329"/>
      <c r="J34" s="329"/>
      <c r="K34" s="336"/>
      <c r="L34" s="340"/>
      <c r="M34" s="340"/>
      <c r="N34" s="340"/>
      <c r="O34" s="343"/>
      <c r="P34" s="340"/>
      <c r="Q34" s="340"/>
      <c r="R34" s="340"/>
      <c r="S34" s="343"/>
      <c r="T34" s="311"/>
      <c r="U34" s="94" t="s">
        <v>108</v>
      </c>
      <c r="V34" s="95" t="s">
        <v>120</v>
      </c>
      <c r="W34" s="313"/>
      <c r="X34" s="313"/>
      <c r="Y34" s="311"/>
      <c r="Z34" s="161"/>
      <c r="AA34" s="162"/>
      <c r="AB34" s="162"/>
      <c r="AC34" s="162"/>
      <c r="AD34" s="162"/>
      <c r="AE34" s="163"/>
      <c r="AF34" s="163"/>
      <c r="AG34" s="163"/>
      <c r="AH34" s="163"/>
      <c r="AI34" s="101"/>
    </row>
    <row r="35" spans="1:35" s="49" customFormat="1" ht="13" x14ac:dyDescent="0.25">
      <c r="A35" s="316"/>
      <c r="B35" s="311"/>
      <c r="C35" s="321"/>
      <c r="D35" s="325"/>
      <c r="E35" s="329"/>
      <c r="F35" s="332"/>
      <c r="G35" s="329"/>
      <c r="H35" s="329"/>
      <c r="I35" s="329"/>
      <c r="J35" s="329"/>
      <c r="K35" s="336"/>
      <c r="L35" s="340"/>
      <c r="M35" s="340"/>
      <c r="N35" s="340"/>
      <c r="O35" s="343"/>
      <c r="P35" s="340"/>
      <c r="Q35" s="340"/>
      <c r="R35" s="340"/>
      <c r="S35" s="343"/>
      <c r="T35" s="311"/>
      <c r="U35" s="94" t="s">
        <v>108</v>
      </c>
      <c r="V35" s="95" t="s">
        <v>121</v>
      </c>
      <c r="W35" s="313"/>
      <c r="X35" s="313"/>
      <c r="Y35" s="311"/>
      <c r="Z35" s="161"/>
      <c r="AA35" s="162"/>
      <c r="AB35" s="162"/>
      <c r="AC35" s="162"/>
      <c r="AD35" s="162"/>
      <c r="AE35" s="163"/>
      <c r="AF35" s="163"/>
      <c r="AG35" s="163"/>
      <c r="AH35" s="163"/>
      <c r="AI35" s="101"/>
    </row>
    <row r="36" spans="1:35" s="49" customFormat="1" ht="13" x14ac:dyDescent="0.25">
      <c r="A36" s="316"/>
      <c r="B36" s="311"/>
      <c r="C36" s="321"/>
      <c r="D36" s="325"/>
      <c r="E36" s="329"/>
      <c r="F36" s="332"/>
      <c r="G36" s="329"/>
      <c r="H36" s="329"/>
      <c r="I36" s="329"/>
      <c r="J36" s="329"/>
      <c r="K36" s="336"/>
      <c r="L36" s="340"/>
      <c r="M36" s="340"/>
      <c r="N36" s="340"/>
      <c r="O36" s="343"/>
      <c r="P36" s="340"/>
      <c r="Q36" s="340"/>
      <c r="R36" s="340"/>
      <c r="S36" s="343"/>
      <c r="T36" s="311" t="s">
        <v>122</v>
      </c>
      <c r="U36" s="96" t="s">
        <v>123</v>
      </c>
      <c r="V36" s="96" t="s">
        <v>124</v>
      </c>
      <c r="W36" s="313">
        <v>20</v>
      </c>
      <c r="X36" s="313">
        <v>20</v>
      </c>
      <c r="Y36" s="311" t="s">
        <v>125</v>
      </c>
      <c r="Z36" s="161"/>
      <c r="AA36" s="162"/>
      <c r="AB36" s="162"/>
      <c r="AC36" s="162"/>
      <c r="AD36" s="162"/>
      <c r="AE36" s="163"/>
      <c r="AF36" s="163"/>
      <c r="AG36" s="163"/>
      <c r="AH36" s="163"/>
      <c r="AI36" s="101"/>
    </row>
    <row r="37" spans="1:35" s="49" customFormat="1" ht="13" x14ac:dyDescent="0.25">
      <c r="A37" s="316"/>
      <c r="B37" s="311"/>
      <c r="C37" s="321"/>
      <c r="D37" s="325"/>
      <c r="E37" s="329"/>
      <c r="F37" s="332"/>
      <c r="G37" s="329"/>
      <c r="H37" s="329"/>
      <c r="I37" s="329"/>
      <c r="J37" s="329"/>
      <c r="K37" s="336"/>
      <c r="L37" s="340"/>
      <c r="M37" s="340"/>
      <c r="N37" s="340"/>
      <c r="O37" s="343"/>
      <c r="P37" s="340"/>
      <c r="Q37" s="340"/>
      <c r="R37" s="340"/>
      <c r="S37" s="343"/>
      <c r="T37" s="311"/>
      <c r="U37" s="96" t="s">
        <v>126</v>
      </c>
      <c r="V37" s="96" t="s">
        <v>127</v>
      </c>
      <c r="W37" s="313"/>
      <c r="X37" s="313"/>
      <c r="Y37" s="311"/>
      <c r="Z37" s="161"/>
      <c r="AA37" s="162"/>
      <c r="AB37" s="162"/>
      <c r="AC37" s="162"/>
      <c r="AD37" s="162"/>
      <c r="AE37" s="163"/>
      <c r="AF37" s="163"/>
      <c r="AG37" s="163"/>
      <c r="AH37" s="163"/>
      <c r="AI37" s="101"/>
    </row>
    <row r="38" spans="1:35" s="49" customFormat="1" ht="13" x14ac:dyDescent="0.25">
      <c r="A38" s="316"/>
      <c r="B38" s="311"/>
      <c r="C38" s="321"/>
      <c r="D38" s="325"/>
      <c r="E38" s="329"/>
      <c r="F38" s="332"/>
      <c r="G38" s="329"/>
      <c r="H38" s="329"/>
      <c r="I38" s="329"/>
      <c r="J38" s="329"/>
      <c r="K38" s="336"/>
      <c r="L38" s="340"/>
      <c r="M38" s="340"/>
      <c r="N38" s="340"/>
      <c r="O38" s="343"/>
      <c r="P38" s="340"/>
      <c r="Q38" s="340"/>
      <c r="R38" s="340"/>
      <c r="S38" s="343"/>
      <c r="T38" s="311"/>
      <c r="U38" s="96" t="s">
        <v>128</v>
      </c>
      <c r="V38" s="96" t="s">
        <v>129</v>
      </c>
      <c r="W38" s="313"/>
      <c r="X38" s="313"/>
      <c r="Y38" s="311"/>
      <c r="Z38" s="161"/>
      <c r="AA38" s="162"/>
      <c r="AB38" s="162"/>
      <c r="AC38" s="162"/>
      <c r="AD38" s="162"/>
      <c r="AE38" s="163"/>
      <c r="AF38" s="163"/>
      <c r="AG38" s="163"/>
      <c r="AH38" s="163"/>
      <c r="AI38" s="101"/>
    </row>
    <row r="39" spans="1:35" s="49" customFormat="1" ht="13" x14ac:dyDescent="0.25">
      <c r="A39" s="316"/>
      <c r="B39" s="311"/>
      <c r="C39" s="321"/>
      <c r="D39" s="325"/>
      <c r="E39" s="329"/>
      <c r="F39" s="332"/>
      <c r="G39" s="329"/>
      <c r="H39" s="329"/>
      <c r="I39" s="329"/>
      <c r="J39" s="329"/>
      <c r="K39" s="336"/>
      <c r="L39" s="340"/>
      <c r="M39" s="340"/>
      <c r="N39" s="340"/>
      <c r="O39" s="343"/>
      <c r="P39" s="340"/>
      <c r="Q39" s="340"/>
      <c r="R39" s="340"/>
      <c r="S39" s="343"/>
      <c r="T39" s="311" t="s">
        <v>130</v>
      </c>
      <c r="U39" s="129" t="s">
        <v>131</v>
      </c>
      <c r="V39" s="96" t="s">
        <v>131</v>
      </c>
      <c r="W39" s="97">
        <v>50</v>
      </c>
      <c r="X39" s="97">
        <v>50</v>
      </c>
      <c r="Y39" s="233" t="s">
        <v>134</v>
      </c>
      <c r="Z39" s="161"/>
      <c r="AA39" s="162"/>
      <c r="AB39" s="162"/>
      <c r="AC39" s="162"/>
      <c r="AD39" s="162"/>
      <c r="AE39" s="163"/>
      <c r="AF39" s="163"/>
      <c r="AG39" s="163"/>
      <c r="AH39" s="163"/>
      <c r="AI39" s="101"/>
    </row>
    <row r="40" spans="1:35" s="49" customFormat="1" ht="13" x14ac:dyDescent="0.25">
      <c r="A40" s="318"/>
      <c r="B40" s="314"/>
      <c r="C40" s="323"/>
      <c r="D40" s="327"/>
      <c r="E40" s="331"/>
      <c r="F40" s="334"/>
      <c r="G40" s="331"/>
      <c r="H40" s="331"/>
      <c r="I40" s="331"/>
      <c r="J40" s="331"/>
      <c r="K40" s="338"/>
      <c r="L40" s="341"/>
      <c r="M40" s="341"/>
      <c r="N40" s="341"/>
      <c r="O40" s="344"/>
      <c r="P40" s="341"/>
      <c r="Q40" s="341"/>
      <c r="R40" s="341"/>
      <c r="S40" s="344"/>
      <c r="T40" s="314"/>
      <c r="U40" s="130" t="s">
        <v>132</v>
      </c>
      <c r="V40" s="131" t="s">
        <v>132</v>
      </c>
      <c r="W40" s="98">
        <v>50</v>
      </c>
      <c r="X40" s="98">
        <v>50</v>
      </c>
      <c r="Y40" s="235"/>
      <c r="Z40" s="164"/>
      <c r="AA40" s="165"/>
      <c r="AB40" s="165"/>
      <c r="AC40" s="165"/>
      <c r="AD40" s="165"/>
      <c r="AE40" s="166"/>
      <c r="AF40" s="166"/>
      <c r="AG40" s="166"/>
      <c r="AH40" s="166"/>
      <c r="AI40" s="102"/>
    </row>
    <row r="41" spans="1:35" s="49" customFormat="1" ht="12.75" customHeight="1" x14ac:dyDescent="0.25">
      <c r="A41" s="315" t="s">
        <v>139</v>
      </c>
      <c r="B41" s="319" t="s">
        <v>145</v>
      </c>
      <c r="C41" s="320" t="s">
        <v>98</v>
      </c>
      <c r="D41" s="324" t="s">
        <v>146</v>
      </c>
      <c r="E41" s="328" t="s">
        <v>99</v>
      </c>
      <c r="F41" s="319" t="s">
        <v>141</v>
      </c>
      <c r="G41" s="328" t="s">
        <v>101</v>
      </c>
      <c r="H41" s="328" t="s">
        <v>102</v>
      </c>
      <c r="I41" s="335" t="s">
        <v>142</v>
      </c>
      <c r="J41" s="328" t="s">
        <v>104</v>
      </c>
      <c r="K41" s="335" t="s">
        <v>105</v>
      </c>
      <c r="L41" s="339">
        <v>8</v>
      </c>
      <c r="M41" s="339">
        <v>32</v>
      </c>
      <c r="N41" s="339" t="s">
        <v>106</v>
      </c>
      <c r="O41" s="342">
        <f>SUM(X41:X50)/1000</f>
        <v>0.14000000000000001</v>
      </c>
      <c r="P41" s="339">
        <v>16</v>
      </c>
      <c r="Q41" s="339">
        <v>64</v>
      </c>
      <c r="R41" s="339" t="s">
        <v>106</v>
      </c>
      <c r="S41" s="342">
        <f>SUM(X41:X50)/1000</f>
        <v>0.14000000000000001</v>
      </c>
      <c r="T41" s="310" t="s">
        <v>107</v>
      </c>
      <c r="U41" s="92" t="s">
        <v>108</v>
      </c>
      <c r="V41" s="93" t="s">
        <v>109</v>
      </c>
      <c r="W41" s="312">
        <v>20</v>
      </c>
      <c r="X41" s="312">
        <v>20</v>
      </c>
      <c r="Y41" s="310" t="s">
        <v>110</v>
      </c>
      <c r="Z41" s="154">
        <v>216</v>
      </c>
      <c r="AA41" s="155" t="s">
        <v>111</v>
      </c>
      <c r="AB41" s="156" t="s">
        <v>112</v>
      </c>
      <c r="AC41" s="156" t="s">
        <v>113</v>
      </c>
      <c r="AD41" s="156" t="s">
        <v>114</v>
      </c>
      <c r="AE41" s="157" t="s">
        <v>98</v>
      </c>
      <c r="AF41" s="156" t="s">
        <v>143</v>
      </c>
      <c r="AG41" s="156" t="str">
        <f>D41</f>
        <v>alhxvqaitiap02</v>
      </c>
      <c r="AH41" s="156" t="s">
        <v>116</v>
      </c>
      <c r="AI41" s="120" t="s">
        <v>147</v>
      </c>
    </row>
    <row r="42" spans="1:35" s="49" customFormat="1" ht="13" x14ac:dyDescent="0.25">
      <c r="A42" s="316"/>
      <c r="B42" s="311"/>
      <c r="C42" s="321"/>
      <c r="D42" s="325"/>
      <c r="E42" s="329"/>
      <c r="F42" s="332"/>
      <c r="G42" s="329"/>
      <c r="H42" s="329"/>
      <c r="I42" s="329"/>
      <c r="J42" s="329"/>
      <c r="K42" s="336"/>
      <c r="L42" s="340"/>
      <c r="M42" s="340"/>
      <c r="N42" s="340"/>
      <c r="O42" s="343"/>
      <c r="P42" s="340"/>
      <c r="Q42" s="340"/>
      <c r="R42" s="340"/>
      <c r="S42" s="343"/>
      <c r="T42" s="311"/>
      <c r="U42" s="94" t="s">
        <v>108</v>
      </c>
      <c r="V42" s="95" t="s">
        <v>118</v>
      </c>
      <c r="W42" s="313"/>
      <c r="X42" s="313"/>
      <c r="Y42" s="311"/>
      <c r="Z42" s="167"/>
      <c r="AA42" s="158"/>
      <c r="AB42" s="159"/>
      <c r="AC42" s="159"/>
      <c r="AD42" s="159"/>
      <c r="AE42" s="160"/>
      <c r="AF42" s="160"/>
      <c r="AG42" s="160"/>
      <c r="AH42" s="160"/>
      <c r="AI42" s="100"/>
    </row>
    <row r="43" spans="1:35" s="49" customFormat="1" ht="13" x14ac:dyDescent="0.25">
      <c r="A43" s="316"/>
      <c r="B43" s="311"/>
      <c r="C43" s="321"/>
      <c r="D43" s="325"/>
      <c r="E43" s="329"/>
      <c r="F43" s="332"/>
      <c r="G43" s="329"/>
      <c r="H43" s="329"/>
      <c r="I43" s="329"/>
      <c r="J43" s="329"/>
      <c r="K43" s="336"/>
      <c r="L43" s="340"/>
      <c r="M43" s="340"/>
      <c r="N43" s="340"/>
      <c r="O43" s="343"/>
      <c r="P43" s="340"/>
      <c r="Q43" s="340"/>
      <c r="R43" s="340"/>
      <c r="S43" s="343"/>
      <c r="T43" s="311"/>
      <c r="U43" s="94" t="s">
        <v>108</v>
      </c>
      <c r="V43" s="95" t="s">
        <v>119</v>
      </c>
      <c r="W43" s="313"/>
      <c r="X43" s="313"/>
      <c r="Y43" s="311"/>
      <c r="Z43" s="168"/>
      <c r="AA43" s="162"/>
      <c r="AB43" s="162"/>
      <c r="AC43" s="162"/>
      <c r="AD43" s="162"/>
      <c r="AE43" s="163"/>
      <c r="AF43" s="163"/>
      <c r="AG43" s="163"/>
      <c r="AH43" s="163"/>
      <c r="AI43" s="101"/>
    </row>
    <row r="44" spans="1:35" s="49" customFormat="1" ht="13" x14ac:dyDescent="0.25">
      <c r="A44" s="316"/>
      <c r="B44" s="311"/>
      <c r="C44" s="321"/>
      <c r="D44" s="325"/>
      <c r="E44" s="329"/>
      <c r="F44" s="332"/>
      <c r="G44" s="329"/>
      <c r="H44" s="329"/>
      <c r="I44" s="329"/>
      <c r="J44" s="329"/>
      <c r="K44" s="336"/>
      <c r="L44" s="340"/>
      <c r="M44" s="340"/>
      <c r="N44" s="340"/>
      <c r="O44" s="343"/>
      <c r="P44" s="340"/>
      <c r="Q44" s="340"/>
      <c r="R44" s="340"/>
      <c r="S44" s="343"/>
      <c r="T44" s="311"/>
      <c r="U44" s="94" t="s">
        <v>108</v>
      </c>
      <c r="V44" s="95" t="s">
        <v>120</v>
      </c>
      <c r="W44" s="313"/>
      <c r="X44" s="313"/>
      <c r="Y44" s="311"/>
      <c r="Z44" s="168"/>
      <c r="AA44" s="162"/>
      <c r="AB44" s="162"/>
      <c r="AC44" s="162"/>
      <c r="AD44" s="162"/>
      <c r="AE44" s="163"/>
      <c r="AF44" s="163"/>
      <c r="AG44" s="163"/>
      <c r="AH44" s="163"/>
      <c r="AI44" s="101"/>
    </row>
    <row r="45" spans="1:35" s="49" customFormat="1" ht="13" x14ac:dyDescent="0.25">
      <c r="A45" s="316"/>
      <c r="B45" s="311"/>
      <c r="C45" s="321"/>
      <c r="D45" s="325"/>
      <c r="E45" s="329"/>
      <c r="F45" s="332"/>
      <c r="G45" s="329"/>
      <c r="H45" s="329"/>
      <c r="I45" s="329"/>
      <c r="J45" s="329"/>
      <c r="K45" s="336"/>
      <c r="L45" s="340"/>
      <c r="M45" s="340"/>
      <c r="N45" s="340"/>
      <c r="O45" s="343"/>
      <c r="P45" s="340"/>
      <c r="Q45" s="340"/>
      <c r="R45" s="340"/>
      <c r="S45" s="343"/>
      <c r="T45" s="311"/>
      <c r="U45" s="94" t="s">
        <v>108</v>
      </c>
      <c r="V45" s="95" t="s">
        <v>121</v>
      </c>
      <c r="W45" s="313"/>
      <c r="X45" s="313"/>
      <c r="Y45" s="311"/>
      <c r="Z45" s="168"/>
      <c r="AA45" s="162"/>
      <c r="AB45" s="162"/>
      <c r="AC45" s="162"/>
      <c r="AD45" s="162"/>
      <c r="AE45" s="163"/>
      <c r="AF45" s="163"/>
      <c r="AG45" s="163"/>
      <c r="AH45" s="163"/>
      <c r="AI45" s="101"/>
    </row>
    <row r="46" spans="1:35" s="49" customFormat="1" ht="13" x14ac:dyDescent="0.25">
      <c r="A46" s="316"/>
      <c r="B46" s="311"/>
      <c r="C46" s="321"/>
      <c r="D46" s="325"/>
      <c r="E46" s="329"/>
      <c r="F46" s="332"/>
      <c r="G46" s="329"/>
      <c r="H46" s="329"/>
      <c r="I46" s="329"/>
      <c r="J46" s="329"/>
      <c r="K46" s="336"/>
      <c r="L46" s="340"/>
      <c r="M46" s="340"/>
      <c r="N46" s="340"/>
      <c r="O46" s="343"/>
      <c r="P46" s="340"/>
      <c r="Q46" s="340"/>
      <c r="R46" s="340"/>
      <c r="S46" s="343"/>
      <c r="T46" s="311" t="s">
        <v>122</v>
      </c>
      <c r="U46" s="96" t="s">
        <v>123</v>
      </c>
      <c r="V46" s="96" t="s">
        <v>124</v>
      </c>
      <c r="W46" s="313">
        <v>20</v>
      </c>
      <c r="X46" s="313">
        <v>20</v>
      </c>
      <c r="Y46" s="311" t="s">
        <v>125</v>
      </c>
      <c r="Z46" s="168"/>
      <c r="AA46" s="162"/>
      <c r="AB46" s="162"/>
      <c r="AC46" s="162"/>
      <c r="AD46" s="162"/>
      <c r="AE46" s="163"/>
      <c r="AF46" s="163"/>
      <c r="AG46" s="163"/>
      <c r="AH46" s="163"/>
      <c r="AI46" s="101"/>
    </row>
    <row r="47" spans="1:35" s="49" customFormat="1" ht="13" x14ac:dyDescent="0.25">
      <c r="A47" s="316"/>
      <c r="B47" s="311"/>
      <c r="C47" s="321"/>
      <c r="D47" s="325"/>
      <c r="E47" s="329"/>
      <c r="F47" s="332"/>
      <c r="G47" s="329"/>
      <c r="H47" s="329"/>
      <c r="I47" s="329"/>
      <c r="J47" s="329"/>
      <c r="K47" s="336"/>
      <c r="L47" s="340"/>
      <c r="M47" s="340"/>
      <c r="N47" s="340"/>
      <c r="O47" s="343"/>
      <c r="P47" s="340"/>
      <c r="Q47" s="340"/>
      <c r="R47" s="340"/>
      <c r="S47" s="343"/>
      <c r="T47" s="311"/>
      <c r="U47" s="96" t="s">
        <v>126</v>
      </c>
      <c r="V47" s="96" t="s">
        <v>127</v>
      </c>
      <c r="W47" s="313"/>
      <c r="X47" s="313"/>
      <c r="Y47" s="311"/>
      <c r="Z47" s="168"/>
      <c r="AA47" s="162"/>
      <c r="AB47" s="162"/>
      <c r="AC47" s="162"/>
      <c r="AD47" s="162"/>
      <c r="AE47" s="163"/>
      <c r="AF47" s="163"/>
      <c r="AG47" s="163"/>
      <c r="AH47" s="163"/>
      <c r="AI47" s="101"/>
    </row>
    <row r="48" spans="1:35" s="49" customFormat="1" ht="13" x14ac:dyDescent="0.25">
      <c r="A48" s="316"/>
      <c r="B48" s="311"/>
      <c r="C48" s="321"/>
      <c r="D48" s="325"/>
      <c r="E48" s="329"/>
      <c r="F48" s="332"/>
      <c r="G48" s="329"/>
      <c r="H48" s="329"/>
      <c r="I48" s="329"/>
      <c r="J48" s="329"/>
      <c r="K48" s="336"/>
      <c r="L48" s="340"/>
      <c r="M48" s="340"/>
      <c r="N48" s="340"/>
      <c r="O48" s="343"/>
      <c r="P48" s="340"/>
      <c r="Q48" s="340"/>
      <c r="R48" s="340"/>
      <c r="S48" s="343"/>
      <c r="T48" s="311"/>
      <c r="U48" s="96" t="s">
        <v>128</v>
      </c>
      <c r="V48" s="96" t="s">
        <v>129</v>
      </c>
      <c r="W48" s="313"/>
      <c r="X48" s="313"/>
      <c r="Y48" s="311"/>
      <c r="Z48" s="168"/>
      <c r="AA48" s="162"/>
      <c r="AB48" s="162"/>
      <c r="AC48" s="162"/>
      <c r="AD48" s="162"/>
      <c r="AE48" s="163"/>
      <c r="AF48" s="163"/>
      <c r="AG48" s="163"/>
      <c r="AH48" s="163"/>
      <c r="AI48" s="101"/>
    </row>
    <row r="49" spans="1:35" s="49" customFormat="1" ht="13" x14ac:dyDescent="0.25">
      <c r="A49" s="316"/>
      <c r="B49" s="311"/>
      <c r="C49" s="321"/>
      <c r="D49" s="325"/>
      <c r="E49" s="329"/>
      <c r="F49" s="332"/>
      <c r="G49" s="329"/>
      <c r="H49" s="329"/>
      <c r="I49" s="329"/>
      <c r="J49" s="329"/>
      <c r="K49" s="336"/>
      <c r="L49" s="340"/>
      <c r="M49" s="340"/>
      <c r="N49" s="340"/>
      <c r="O49" s="343"/>
      <c r="P49" s="340"/>
      <c r="Q49" s="340"/>
      <c r="R49" s="340"/>
      <c r="S49" s="343"/>
      <c r="T49" s="311" t="s">
        <v>130</v>
      </c>
      <c r="U49" s="129" t="s">
        <v>131</v>
      </c>
      <c r="V49" s="96" t="s">
        <v>131</v>
      </c>
      <c r="W49" s="97">
        <v>50</v>
      </c>
      <c r="X49" s="97">
        <v>50</v>
      </c>
      <c r="Y49" s="233" t="s">
        <v>134</v>
      </c>
      <c r="Z49" s="168"/>
      <c r="AA49" s="162"/>
      <c r="AB49" s="162"/>
      <c r="AC49" s="162"/>
      <c r="AD49" s="162"/>
      <c r="AE49" s="163"/>
      <c r="AF49" s="163"/>
      <c r="AG49" s="163"/>
      <c r="AH49" s="163"/>
      <c r="AI49" s="101"/>
    </row>
    <row r="50" spans="1:35" s="49" customFormat="1" ht="13" x14ac:dyDescent="0.25">
      <c r="A50" s="318"/>
      <c r="B50" s="314"/>
      <c r="C50" s="323"/>
      <c r="D50" s="327"/>
      <c r="E50" s="331"/>
      <c r="F50" s="334"/>
      <c r="G50" s="331"/>
      <c r="H50" s="331"/>
      <c r="I50" s="331"/>
      <c r="J50" s="331"/>
      <c r="K50" s="338"/>
      <c r="L50" s="341"/>
      <c r="M50" s="341"/>
      <c r="N50" s="341"/>
      <c r="O50" s="344"/>
      <c r="P50" s="341"/>
      <c r="Q50" s="341"/>
      <c r="R50" s="341"/>
      <c r="S50" s="344"/>
      <c r="T50" s="314"/>
      <c r="U50" s="130" t="s">
        <v>132</v>
      </c>
      <c r="V50" s="131" t="s">
        <v>132</v>
      </c>
      <c r="W50" s="98">
        <v>50</v>
      </c>
      <c r="X50" s="98">
        <v>50</v>
      </c>
      <c r="Y50" s="235"/>
      <c r="Z50" s="169"/>
      <c r="AA50" s="165"/>
      <c r="AB50" s="165"/>
      <c r="AC50" s="165"/>
      <c r="AD50" s="165"/>
      <c r="AE50" s="166"/>
      <c r="AF50" s="166"/>
      <c r="AG50" s="166"/>
      <c r="AH50" s="166"/>
      <c r="AI50" s="102"/>
    </row>
    <row r="51" spans="1:35" s="49" customFormat="1" x14ac:dyDescent="0.25">
      <c r="A51" s="315" t="s">
        <v>139</v>
      </c>
      <c r="B51" s="319" t="s">
        <v>97</v>
      </c>
      <c r="C51" s="320" t="s">
        <v>98</v>
      </c>
      <c r="D51" s="324" t="s">
        <v>148</v>
      </c>
      <c r="E51" s="328" t="s">
        <v>99</v>
      </c>
      <c r="F51" s="319" t="s">
        <v>149</v>
      </c>
      <c r="G51" s="328" t="s">
        <v>101</v>
      </c>
      <c r="H51" s="328" t="s">
        <v>102</v>
      </c>
      <c r="I51" s="335" t="s">
        <v>142</v>
      </c>
      <c r="J51" s="328" t="s">
        <v>104</v>
      </c>
      <c r="K51" s="335" t="s">
        <v>105</v>
      </c>
      <c r="L51" s="339">
        <v>4</v>
      </c>
      <c r="M51" s="339">
        <v>4</v>
      </c>
      <c r="N51" s="339" t="s">
        <v>106</v>
      </c>
      <c r="O51" s="342">
        <f>SUM(X51:X59)/1000</f>
        <v>0.09</v>
      </c>
      <c r="P51" s="339">
        <v>4</v>
      </c>
      <c r="Q51" s="339">
        <v>4</v>
      </c>
      <c r="R51" s="339" t="s">
        <v>106</v>
      </c>
      <c r="S51" s="342">
        <f>SUM(X51:X59)/1000</f>
        <v>0.09</v>
      </c>
      <c r="T51" s="310" t="s">
        <v>107</v>
      </c>
      <c r="U51" s="92" t="s">
        <v>108</v>
      </c>
      <c r="V51" s="93" t="s">
        <v>109</v>
      </c>
      <c r="W51" s="312">
        <v>20</v>
      </c>
      <c r="X51" s="312">
        <v>20</v>
      </c>
      <c r="Y51" s="310" t="s">
        <v>110</v>
      </c>
      <c r="Z51" s="154">
        <v>216</v>
      </c>
      <c r="AA51" s="155" t="s">
        <v>111</v>
      </c>
      <c r="AB51" s="156" t="s">
        <v>112</v>
      </c>
      <c r="AC51" s="156" t="s">
        <v>113</v>
      </c>
      <c r="AD51" s="156" t="s">
        <v>114</v>
      </c>
      <c r="AE51" s="157" t="s">
        <v>98</v>
      </c>
      <c r="AF51" s="156" t="s">
        <v>150</v>
      </c>
      <c r="AG51" s="156" t="str">
        <f>D51</f>
        <v>alhxvqaitred01</v>
      </c>
      <c r="AH51" s="156" t="s">
        <v>116</v>
      </c>
      <c r="AI51" s="120" t="s">
        <v>151</v>
      </c>
    </row>
    <row r="52" spans="1:35" s="49" customFormat="1" ht="13" x14ac:dyDescent="0.25">
      <c r="A52" s="316"/>
      <c r="B52" s="311"/>
      <c r="C52" s="321"/>
      <c r="D52" s="325"/>
      <c r="E52" s="329"/>
      <c r="F52" s="332"/>
      <c r="G52" s="329"/>
      <c r="H52" s="329"/>
      <c r="I52" s="329"/>
      <c r="J52" s="329"/>
      <c r="K52" s="336"/>
      <c r="L52" s="340"/>
      <c r="M52" s="340"/>
      <c r="N52" s="340"/>
      <c r="O52" s="343"/>
      <c r="P52" s="340"/>
      <c r="Q52" s="340"/>
      <c r="R52" s="340"/>
      <c r="S52" s="343"/>
      <c r="T52" s="311"/>
      <c r="U52" s="94" t="s">
        <v>108</v>
      </c>
      <c r="V52" s="95" t="s">
        <v>118</v>
      </c>
      <c r="W52" s="313"/>
      <c r="X52" s="313"/>
      <c r="Y52" s="311"/>
      <c r="Z52" s="167"/>
      <c r="AA52" s="158"/>
      <c r="AB52" s="159"/>
      <c r="AC52" s="159"/>
      <c r="AD52" s="159"/>
      <c r="AE52" s="160"/>
      <c r="AF52" s="160"/>
      <c r="AG52" s="160"/>
      <c r="AH52" s="160"/>
      <c r="AI52" s="100"/>
    </row>
    <row r="53" spans="1:35" s="49" customFormat="1" ht="13" x14ac:dyDescent="0.25">
      <c r="A53" s="316"/>
      <c r="B53" s="311"/>
      <c r="C53" s="321"/>
      <c r="D53" s="325"/>
      <c r="E53" s="329"/>
      <c r="F53" s="332"/>
      <c r="G53" s="329"/>
      <c r="H53" s="329"/>
      <c r="I53" s="329"/>
      <c r="J53" s="329"/>
      <c r="K53" s="336"/>
      <c r="L53" s="340"/>
      <c r="M53" s="340"/>
      <c r="N53" s="340"/>
      <c r="O53" s="343"/>
      <c r="P53" s="340"/>
      <c r="Q53" s="340"/>
      <c r="R53" s="340"/>
      <c r="S53" s="343"/>
      <c r="T53" s="311"/>
      <c r="U53" s="94" t="s">
        <v>108</v>
      </c>
      <c r="V53" s="95" t="s">
        <v>119</v>
      </c>
      <c r="W53" s="313"/>
      <c r="X53" s="313"/>
      <c r="Y53" s="311"/>
      <c r="Z53" s="168"/>
      <c r="AA53" s="162"/>
      <c r="AB53" s="162"/>
      <c r="AC53" s="162"/>
      <c r="AD53" s="162"/>
      <c r="AE53" s="163"/>
      <c r="AF53" s="163"/>
      <c r="AG53" s="163"/>
      <c r="AH53" s="163"/>
      <c r="AI53" s="101"/>
    </row>
    <row r="54" spans="1:35" s="49" customFormat="1" ht="13" x14ac:dyDescent="0.25">
      <c r="A54" s="316"/>
      <c r="B54" s="311"/>
      <c r="C54" s="321"/>
      <c r="D54" s="325"/>
      <c r="E54" s="329"/>
      <c r="F54" s="332"/>
      <c r="G54" s="329"/>
      <c r="H54" s="329"/>
      <c r="I54" s="329"/>
      <c r="J54" s="329"/>
      <c r="K54" s="336"/>
      <c r="L54" s="340"/>
      <c r="M54" s="340"/>
      <c r="N54" s="340"/>
      <c r="O54" s="343"/>
      <c r="P54" s="340"/>
      <c r="Q54" s="340"/>
      <c r="R54" s="340"/>
      <c r="S54" s="343"/>
      <c r="T54" s="311"/>
      <c r="U54" s="94" t="s">
        <v>108</v>
      </c>
      <c r="V54" s="95" t="s">
        <v>120</v>
      </c>
      <c r="W54" s="313"/>
      <c r="X54" s="313"/>
      <c r="Y54" s="311"/>
      <c r="Z54" s="168"/>
      <c r="AA54" s="162"/>
      <c r="AB54" s="162"/>
      <c r="AC54" s="162"/>
      <c r="AD54" s="162"/>
      <c r="AE54" s="163"/>
      <c r="AF54" s="163"/>
      <c r="AG54" s="163"/>
      <c r="AH54" s="163"/>
      <c r="AI54" s="101"/>
    </row>
    <row r="55" spans="1:35" s="49" customFormat="1" ht="13" x14ac:dyDescent="0.25">
      <c r="A55" s="316"/>
      <c r="B55" s="311"/>
      <c r="C55" s="321"/>
      <c r="D55" s="325"/>
      <c r="E55" s="329"/>
      <c r="F55" s="332"/>
      <c r="G55" s="329"/>
      <c r="H55" s="329"/>
      <c r="I55" s="329"/>
      <c r="J55" s="329"/>
      <c r="K55" s="336"/>
      <c r="L55" s="340"/>
      <c r="M55" s="340"/>
      <c r="N55" s="340"/>
      <c r="O55" s="343"/>
      <c r="P55" s="340"/>
      <c r="Q55" s="340"/>
      <c r="R55" s="340"/>
      <c r="S55" s="343"/>
      <c r="T55" s="311"/>
      <c r="U55" s="94" t="s">
        <v>108</v>
      </c>
      <c r="V55" s="95" t="s">
        <v>121</v>
      </c>
      <c r="W55" s="313"/>
      <c r="X55" s="313"/>
      <c r="Y55" s="311"/>
      <c r="Z55" s="168"/>
      <c r="AA55" s="162"/>
      <c r="AB55" s="162"/>
      <c r="AC55" s="162"/>
      <c r="AD55" s="162"/>
      <c r="AE55" s="163"/>
      <c r="AF55" s="163"/>
      <c r="AG55" s="163"/>
      <c r="AH55" s="163"/>
      <c r="AI55" s="101"/>
    </row>
    <row r="56" spans="1:35" s="49" customFormat="1" ht="13" x14ac:dyDescent="0.25">
      <c r="A56" s="316"/>
      <c r="B56" s="311"/>
      <c r="C56" s="321"/>
      <c r="D56" s="325"/>
      <c r="E56" s="329"/>
      <c r="F56" s="332"/>
      <c r="G56" s="329"/>
      <c r="H56" s="329"/>
      <c r="I56" s="329"/>
      <c r="J56" s="329"/>
      <c r="K56" s="336"/>
      <c r="L56" s="340"/>
      <c r="M56" s="340"/>
      <c r="N56" s="340"/>
      <c r="O56" s="343"/>
      <c r="P56" s="340"/>
      <c r="Q56" s="340"/>
      <c r="R56" s="340"/>
      <c r="S56" s="343"/>
      <c r="T56" s="311" t="s">
        <v>122</v>
      </c>
      <c r="U56" s="96" t="s">
        <v>123</v>
      </c>
      <c r="V56" s="96" t="s">
        <v>124</v>
      </c>
      <c r="W56" s="313">
        <v>20</v>
      </c>
      <c r="X56" s="313">
        <v>20</v>
      </c>
      <c r="Y56" s="311" t="s">
        <v>125</v>
      </c>
      <c r="Z56" s="168"/>
      <c r="AA56" s="162"/>
      <c r="AB56" s="162"/>
      <c r="AC56" s="162"/>
      <c r="AD56" s="162"/>
      <c r="AE56" s="163"/>
      <c r="AF56" s="163"/>
      <c r="AG56" s="163"/>
      <c r="AH56" s="163"/>
      <c r="AI56" s="101"/>
    </row>
    <row r="57" spans="1:35" s="49" customFormat="1" ht="13" x14ac:dyDescent="0.25">
      <c r="A57" s="316"/>
      <c r="B57" s="311"/>
      <c r="C57" s="321"/>
      <c r="D57" s="325"/>
      <c r="E57" s="329"/>
      <c r="F57" s="332"/>
      <c r="G57" s="329"/>
      <c r="H57" s="329"/>
      <c r="I57" s="329"/>
      <c r="J57" s="329"/>
      <c r="K57" s="336"/>
      <c r="L57" s="340"/>
      <c r="M57" s="340"/>
      <c r="N57" s="340"/>
      <c r="O57" s="343"/>
      <c r="P57" s="340"/>
      <c r="Q57" s="340"/>
      <c r="R57" s="340"/>
      <c r="S57" s="343"/>
      <c r="T57" s="311"/>
      <c r="U57" s="96" t="s">
        <v>126</v>
      </c>
      <c r="V57" s="96" t="s">
        <v>127</v>
      </c>
      <c r="W57" s="313"/>
      <c r="X57" s="313"/>
      <c r="Y57" s="311"/>
      <c r="Z57" s="168"/>
      <c r="AA57" s="162"/>
      <c r="AB57" s="162"/>
      <c r="AC57" s="162"/>
      <c r="AD57" s="162"/>
      <c r="AE57" s="163"/>
      <c r="AF57" s="163"/>
      <c r="AG57" s="163"/>
      <c r="AH57" s="163"/>
      <c r="AI57" s="101"/>
    </row>
    <row r="58" spans="1:35" s="49" customFormat="1" ht="13" x14ac:dyDescent="0.25">
      <c r="A58" s="316"/>
      <c r="B58" s="311"/>
      <c r="C58" s="321"/>
      <c r="D58" s="325"/>
      <c r="E58" s="329"/>
      <c r="F58" s="332"/>
      <c r="G58" s="329"/>
      <c r="H58" s="329"/>
      <c r="I58" s="329"/>
      <c r="J58" s="329"/>
      <c r="K58" s="336"/>
      <c r="L58" s="340"/>
      <c r="M58" s="340"/>
      <c r="N58" s="340"/>
      <c r="O58" s="343"/>
      <c r="P58" s="340"/>
      <c r="Q58" s="340"/>
      <c r="R58" s="340"/>
      <c r="S58" s="343"/>
      <c r="T58" s="311"/>
      <c r="U58" s="96" t="s">
        <v>128</v>
      </c>
      <c r="V58" s="96" t="s">
        <v>129</v>
      </c>
      <c r="W58" s="313"/>
      <c r="X58" s="313"/>
      <c r="Y58" s="311"/>
      <c r="Z58" s="168"/>
      <c r="AA58" s="162"/>
      <c r="AB58" s="162"/>
      <c r="AC58" s="162"/>
      <c r="AD58" s="162"/>
      <c r="AE58" s="163"/>
      <c r="AF58" s="163"/>
      <c r="AG58" s="163"/>
      <c r="AH58" s="163"/>
      <c r="AI58" s="101"/>
    </row>
    <row r="59" spans="1:35" s="49" customFormat="1" ht="13" x14ac:dyDescent="0.25">
      <c r="A59" s="318"/>
      <c r="B59" s="314"/>
      <c r="C59" s="323"/>
      <c r="D59" s="327"/>
      <c r="E59" s="331"/>
      <c r="F59" s="334"/>
      <c r="G59" s="331"/>
      <c r="H59" s="331"/>
      <c r="I59" s="331"/>
      <c r="J59" s="331"/>
      <c r="K59" s="338"/>
      <c r="L59" s="341"/>
      <c r="M59" s="341"/>
      <c r="N59" s="341"/>
      <c r="O59" s="344"/>
      <c r="P59" s="341"/>
      <c r="Q59" s="341"/>
      <c r="R59" s="341"/>
      <c r="S59" s="344"/>
      <c r="T59" s="99" t="s">
        <v>130</v>
      </c>
      <c r="U59" s="130" t="s">
        <v>133</v>
      </c>
      <c r="V59" s="131" t="s">
        <v>133</v>
      </c>
      <c r="W59" s="98">
        <v>50</v>
      </c>
      <c r="X59" s="98">
        <v>50</v>
      </c>
      <c r="Y59" s="99" t="s">
        <v>134</v>
      </c>
      <c r="Z59" s="169"/>
      <c r="AA59" s="165"/>
      <c r="AB59" s="165"/>
      <c r="AC59" s="165"/>
      <c r="AD59" s="165"/>
      <c r="AE59" s="166"/>
      <c r="AF59" s="166"/>
      <c r="AG59" s="166"/>
      <c r="AH59" s="166"/>
      <c r="AI59" s="102"/>
    </row>
    <row r="60" spans="1:35" s="49" customFormat="1" ht="12.75" customHeight="1" x14ac:dyDescent="0.25">
      <c r="A60" s="315" t="s">
        <v>139</v>
      </c>
      <c r="B60" s="319" t="s">
        <v>97</v>
      </c>
      <c r="C60" s="320" t="s">
        <v>98</v>
      </c>
      <c r="D60" s="324" t="s">
        <v>152</v>
      </c>
      <c r="E60" s="328" t="s">
        <v>99</v>
      </c>
      <c r="F60" s="319" t="s">
        <v>149</v>
      </c>
      <c r="G60" s="328" t="s">
        <v>101</v>
      </c>
      <c r="H60" s="328" t="s">
        <v>102</v>
      </c>
      <c r="I60" s="335" t="s">
        <v>142</v>
      </c>
      <c r="J60" s="328" t="s">
        <v>104</v>
      </c>
      <c r="K60" s="335" t="s">
        <v>105</v>
      </c>
      <c r="L60" s="339">
        <v>4</v>
      </c>
      <c r="M60" s="339">
        <v>4</v>
      </c>
      <c r="N60" s="339" t="s">
        <v>106</v>
      </c>
      <c r="O60" s="342">
        <f>SUM(X60:X68)/1000</f>
        <v>0.09</v>
      </c>
      <c r="P60" s="339">
        <v>4</v>
      </c>
      <c r="Q60" s="339">
        <v>4</v>
      </c>
      <c r="R60" s="339" t="s">
        <v>106</v>
      </c>
      <c r="S60" s="342">
        <f>SUM(X60:X68)/1000</f>
        <v>0.09</v>
      </c>
      <c r="T60" s="310" t="s">
        <v>107</v>
      </c>
      <c r="U60" s="92" t="s">
        <v>108</v>
      </c>
      <c r="V60" s="93" t="s">
        <v>109</v>
      </c>
      <c r="W60" s="312">
        <v>20</v>
      </c>
      <c r="X60" s="312">
        <v>20</v>
      </c>
      <c r="Y60" s="310" t="s">
        <v>110</v>
      </c>
      <c r="Z60" s="154">
        <v>216</v>
      </c>
      <c r="AA60" s="155" t="s">
        <v>111</v>
      </c>
      <c r="AB60" s="156" t="s">
        <v>112</v>
      </c>
      <c r="AC60" s="156" t="s">
        <v>113</v>
      </c>
      <c r="AD60" s="156" t="s">
        <v>114</v>
      </c>
      <c r="AE60" s="157" t="s">
        <v>98</v>
      </c>
      <c r="AF60" s="156" t="s">
        <v>150</v>
      </c>
      <c r="AG60" s="156" t="str">
        <f>D60</f>
        <v>alhxvqaitred02</v>
      </c>
      <c r="AH60" s="156" t="s">
        <v>116</v>
      </c>
      <c r="AI60" s="120" t="s">
        <v>153</v>
      </c>
    </row>
    <row r="61" spans="1:35" s="49" customFormat="1" ht="12.75" customHeight="1" x14ac:dyDescent="0.25">
      <c r="A61" s="316"/>
      <c r="B61" s="311"/>
      <c r="C61" s="321"/>
      <c r="D61" s="325"/>
      <c r="E61" s="329"/>
      <c r="F61" s="332"/>
      <c r="G61" s="329"/>
      <c r="H61" s="329"/>
      <c r="I61" s="329"/>
      <c r="J61" s="329"/>
      <c r="K61" s="336"/>
      <c r="L61" s="340"/>
      <c r="M61" s="340"/>
      <c r="N61" s="340"/>
      <c r="O61" s="343"/>
      <c r="P61" s="340"/>
      <c r="Q61" s="340"/>
      <c r="R61" s="340"/>
      <c r="S61" s="343"/>
      <c r="T61" s="311"/>
      <c r="U61" s="94" t="s">
        <v>108</v>
      </c>
      <c r="V61" s="95" t="s">
        <v>118</v>
      </c>
      <c r="W61" s="313"/>
      <c r="X61" s="313"/>
      <c r="Y61" s="311"/>
      <c r="Z61" s="167"/>
      <c r="AA61" s="158"/>
      <c r="AB61" s="159"/>
      <c r="AC61" s="159"/>
      <c r="AD61" s="159"/>
      <c r="AE61" s="160"/>
      <c r="AF61" s="160"/>
      <c r="AG61" s="160"/>
      <c r="AH61" s="160"/>
      <c r="AI61" s="100"/>
    </row>
    <row r="62" spans="1:35" s="49" customFormat="1" ht="12.75" customHeight="1" x14ac:dyDescent="0.25">
      <c r="A62" s="316"/>
      <c r="B62" s="311"/>
      <c r="C62" s="321"/>
      <c r="D62" s="325"/>
      <c r="E62" s="329"/>
      <c r="F62" s="332"/>
      <c r="G62" s="329"/>
      <c r="H62" s="329"/>
      <c r="I62" s="329"/>
      <c r="J62" s="329"/>
      <c r="K62" s="336"/>
      <c r="L62" s="340"/>
      <c r="M62" s="340"/>
      <c r="N62" s="340"/>
      <c r="O62" s="343"/>
      <c r="P62" s="340"/>
      <c r="Q62" s="340"/>
      <c r="R62" s="340"/>
      <c r="S62" s="343"/>
      <c r="T62" s="311"/>
      <c r="U62" s="94" t="s">
        <v>108</v>
      </c>
      <c r="V62" s="95" t="s">
        <v>119</v>
      </c>
      <c r="W62" s="313"/>
      <c r="X62" s="313"/>
      <c r="Y62" s="311"/>
      <c r="Z62" s="168"/>
      <c r="AA62" s="162"/>
      <c r="AB62" s="162"/>
      <c r="AC62" s="162"/>
      <c r="AD62" s="162"/>
      <c r="AE62" s="163"/>
      <c r="AF62" s="163"/>
      <c r="AG62" s="163"/>
      <c r="AH62" s="163"/>
      <c r="AI62" s="101"/>
    </row>
    <row r="63" spans="1:35" s="49" customFormat="1" ht="12.75" customHeight="1" x14ac:dyDescent="0.25">
      <c r="A63" s="316"/>
      <c r="B63" s="311"/>
      <c r="C63" s="321"/>
      <c r="D63" s="325"/>
      <c r="E63" s="329"/>
      <c r="F63" s="332"/>
      <c r="G63" s="329"/>
      <c r="H63" s="329"/>
      <c r="I63" s="329"/>
      <c r="J63" s="329"/>
      <c r="K63" s="336"/>
      <c r="L63" s="340"/>
      <c r="M63" s="340"/>
      <c r="N63" s="340"/>
      <c r="O63" s="343"/>
      <c r="P63" s="340"/>
      <c r="Q63" s="340"/>
      <c r="R63" s="340"/>
      <c r="S63" s="343"/>
      <c r="T63" s="311"/>
      <c r="U63" s="94" t="s">
        <v>108</v>
      </c>
      <c r="V63" s="95" t="s">
        <v>120</v>
      </c>
      <c r="W63" s="313"/>
      <c r="X63" s="313"/>
      <c r="Y63" s="311"/>
      <c r="Z63" s="168"/>
      <c r="AA63" s="162"/>
      <c r="AB63" s="162"/>
      <c r="AC63" s="162"/>
      <c r="AD63" s="162"/>
      <c r="AE63" s="163"/>
      <c r="AF63" s="163"/>
      <c r="AG63" s="163"/>
      <c r="AH63" s="163"/>
      <c r="AI63" s="101"/>
    </row>
    <row r="64" spans="1:35" s="49" customFormat="1" ht="12.75" customHeight="1" x14ac:dyDescent="0.25">
      <c r="A64" s="316"/>
      <c r="B64" s="311"/>
      <c r="C64" s="321"/>
      <c r="D64" s="325"/>
      <c r="E64" s="329"/>
      <c r="F64" s="332"/>
      <c r="G64" s="329"/>
      <c r="H64" s="329"/>
      <c r="I64" s="329"/>
      <c r="J64" s="329"/>
      <c r="K64" s="336"/>
      <c r="L64" s="340"/>
      <c r="M64" s="340"/>
      <c r="N64" s="340"/>
      <c r="O64" s="343"/>
      <c r="P64" s="340"/>
      <c r="Q64" s="340"/>
      <c r="R64" s="340"/>
      <c r="S64" s="343"/>
      <c r="T64" s="311"/>
      <c r="U64" s="94" t="s">
        <v>108</v>
      </c>
      <c r="V64" s="95" t="s">
        <v>121</v>
      </c>
      <c r="W64" s="313"/>
      <c r="X64" s="313"/>
      <c r="Y64" s="311"/>
      <c r="Z64" s="168"/>
      <c r="AA64" s="162"/>
      <c r="AB64" s="162"/>
      <c r="AC64" s="162"/>
      <c r="AD64" s="162"/>
      <c r="AE64" s="163"/>
      <c r="AF64" s="163"/>
      <c r="AG64" s="163"/>
      <c r="AH64" s="163"/>
      <c r="AI64" s="101"/>
    </row>
    <row r="65" spans="1:35" s="49" customFormat="1" ht="12.75" customHeight="1" x14ac:dyDescent="0.25">
      <c r="A65" s="316"/>
      <c r="B65" s="311"/>
      <c r="C65" s="321"/>
      <c r="D65" s="325"/>
      <c r="E65" s="329"/>
      <c r="F65" s="332"/>
      <c r="G65" s="329"/>
      <c r="H65" s="329"/>
      <c r="I65" s="329"/>
      <c r="J65" s="329"/>
      <c r="K65" s="336"/>
      <c r="L65" s="340"/>
      <c r="M65" s="340"/>
      <c r="N65" s="340"/>
      <c r="O65" s="343"/>
      <c r="P65" s="340"/>
      <c r="Q65" s="340"/>
      <c r="R65" s="340"/>
      <c r="S65" s="343"/>
      <c r="T65" s="311" t="s">
        <v>122</v>
      </c>
      <c r="U65" s="96" t="s">
        <v>123</v>
      </c>
      <c r="V65" s="96" t="s">
        <v>124</v>
      </c>
      <c r="W65" s="313">
        <v>20</v>
      </c>
      <c r="X65" s="313">
        <v>20</v>
      </c>
      <c r="Y65" s="311" t="s">
        <v>125</v>
      </c>
      <c r="Z65" s="168"/>
      <c r="AA65" s="162"/>
      <c r="AB65" s="162"/>
      <c r="AC65" s="162"/>
      <c r="AD65" s="162"/>
      <c r="AE65" s="163"/>
      <c r="AF65" s="163"/>
      <c r="AG65" s="163"/>
      <c r="AH65" s="163"/>
      <c r="AI65" s="101"/>
    </row>
    <row r="66" spans="1:35" s="49" customFormat="1" ht="12.75" customHeight="1" x14ac:dyDescent="0.25">
      <c r="A66" s="316"/>
      <c r="B66" s="311"/>
      <c r="C66" s="321"/>
      <c r="D66" s="325"/>
      <c r="E66" s="329"/>
      <c r="F66" s="332"/>
      <c r="G66" s="329"/>
      <c r="H66" s="329"/>
      <c r="I66" s="329"/>
      <c r="J66" s="329"/>
      <c r="K66" s="336"/>
      <c r="L66" s="340"/>
      <c r="M66" s="340"/>
      <c r="N66" s="340"/>
      <c r="O66" s="343"/>
      <c r="P66" s="340"/>
      <c r="Q66" s="340"/>
      <c r="R66" s="340"/>
      <c r="S66" s="343"/>
      <c r="T66" s="311"/>
      <c r="U66" s="96" t="s">
        <v>126</v>
      </c>
      <c r="V66" s="96" t="s">
        <v>127</v>
      </c>
      <c r="W66" s="313"/>
      <c r="X66" s="313"/>
      <c r="Y66" s="311"/>
      <c r="Z66" s="168"/>
      <c r="AA66" s="162"/>
      <c r="AB66" s="162"/>
      <c r="AC66" s="162"/>
      <c r="AD66" s="162"/>
      <c r="AE66" s="163"/>
      <c r="AF66" s="163"/>
      <c r="AG66" s="163"/>
      <c r="AH66" s="163"/>
      <c r="AI66" s="101"/>
    </row>
    <row r="67" spans="1:35" s="49" customFormat="1" ht="12.75" customHeight="1" x14ac:dyDescent="0.25">
      <c r="A67" s="316"/>
      <c r="B67" s="311"/>
      <c r="C67" s="321"/>
      <c r="D67" s="325"/>
      <c r="E67" s="329"/>
      <c r="F67" s="332"/>
      <c r="G67" s="329"/>
      <c r="H67" s="329"/>
      <c r="I67" s="329"/>
      <c r="J67" s="329"/>
      <c r="K67" s="336"/>
      <c r="L67" s="340"/>
      <c r="M67" s="340"/>
      <c r="N67" s="340"/>
      <c r="O67" s="343"/>
      <c r="P67" s="340"/>
      <c r="Q67" s="340"/>
      <c r="R67" s="340"/>
      <c r="S67" s="343"/>
      <c r="T67" s="311"/>
      <c r="U67" s="96" t="s">
        <v>128</v>
      </c>
      <c r="V67" s="96" t="s">
        <v>129</v>
      </c>
      <c r="W67" s="313"/>
      <c r="X67" s="313"/>
      <c r="Y67" s="311"/>
      <c r="Z67" s="168"/>
      <c r="AA67" s="162"/>
      <c r="AB67" s="162"/>
      <c r="AC67" s="162"/>
      <c r="AD67" s="162"/>
      <c r="AE67" s="163"/>
      <c r="AF67" s="163"/>
      <c r="AG67" s="163"/>
      <c r="AH67" s="163"/>
      <c r="AI67" s="101"/>
    </row>
    <row r="68" spans="1:35" s="49" customFormat="1" ht="12.75" customHeight="1" x14ac:dyDescent="0.25">
      <c r="A68" s="318"/>
      <c r="B68" s="314"/>
      <c r="C68" s="323"/>
      <c r="D68" s="327"/>
      <c r="E68" s="331"/>
      <c r="F68" s="334"/>
      <c r="G68" s="331"/>
      <c r="H68" s="331"/>
      <c r="I68" s="331"/>
      <c r="J68" s="331"/>
      <c r="K68" s="338"/>
      <c r="L68" s="341"/>
      <c r="M68" s="341"/>
      <c r="N68" s="341"/>
      <c r="O68" s="344"/>
      <c r="P68" s="341"/>
      <c r="Q68" s="341"/>
      <c r="R68" s="341"/>
      <c r="S68" s="344"/>
      <c r="T68" s="99" t="s">
        <v>130</v>
      </c>
      <c r="U68" s="130" t="s">
        <v>133</v>
      </c>
      <c r="V68" s="131" t="s">
        <v>133</v>
      </c>
      <c r="W68" s="98">
        <v>50</v>
      </c>
      <c r="X68" s="98">
        <v>50</v>
      </c>
      <c r="Y68" s="99" t="s">
        <v>134</v>
      </c>
      <c r="Z68" s="169"/>
      <c r="AA68" s="165"/>
      <c r="AB68" s="165"/>
      <c r="AC68" s="165"/>
      <c r="AD68" s="165"/>
      <c r="AE68" s="166"/>
      <c r="AF68" s="166"/>
      <c r="AG68" s="166"/>
      <c r="AH68" s="166"/>
      <c r="AI68" s="102"/>
    </row>
    <row r="69" spans="1:35" s="49" customFormat="1" ht="12.75" customHeight="1" x14ac:dyDescent="0.25">
      <c r="A69" s="315" t="s">
        <v>139</v>
      </c>
      <c r="B69" s="319" t="s">
        <v>97</v>
      </c>
      <c r="C69" s="320" t="s">
        <v>98</v>
      </c>
      <c r="D69" s="324" t="s">
        <v>154</v>
      </c>
      <c r="E69" s="328" t="s">
        <v>99</v>
      </c>
      <c r="F69" s="319" t="s">
        <v>149</v>
      </c>
      <c r="G69" s="328" t="s">
        <v>101</v>
      </c>
      <c r="H69" s="328" t="s">
        <v>102</v>
      </c>
      <c r="I69" s="335" t="s">
        <v>142</v>
      </c>
      <c r="J69" s="328" t="s">
        <v>104</v>
      </c>
      <c r="K69" s="335" t="s">
        <v>105</v>
      </c>
      <c r="L69" s="339">
        <v>4</v>
      </c>
      <c r="M69" s="339">
        <v>4</v>
      </c>
      <c r="N69" s="339" t="s">
        <v>106</v>
      </c>
      <c r="O69" s="342">
        <f>SUM(X69:X77)/1000</f>
        <v>0.09</v>
      </c>
      <c r="P69" s="339">
        <v>4</v>
      </c>
      <c r="Q69" s="339">
        <v>4</v>
      </c>
      <c r="R69" s="339" t="s">
        <v>106</v>
      </c>
      <c r="S69" s="342">
        <f>SUM(X69:X77)/1000</f>
        <v>0.09</v>
      </c>
      <c r="T69" s="310" t="s">
        <v>107</v>
      </c>
      <c r="U69" s="92" t="s">
        <v>108</v>
      </c>
      <c r="V69" s="93" t="s">
        <v>109</v>
      </c>
      <c r="W69" s="312">
        <v>20</v>
      </c>
      <c r="X69" s="312">
        <v>20</v>
      </c>
      <c r="Y69" s="310" t="s">
        <v>110</v>
      </c>
      <c r="Z69" s="154">
        <v>216</v>
      </c>
      <c r="AA69" s="155" t="s">
        <v>111</v>
      </c>
      <c r="AB69" s="156" t="s">
        <v>112</v>
      </c>
      <c r="AC69" s="156" t="s">
        <v>113</v>
      </c>
      <c r="AD69" s="156" t="s">
        <v>114</v>
      </c>
      <c r="AE69" s="157" t="s">
        <v>98</v>
      </c>
      <c r="AF69" s="156" t="s">
        <v>150</v>
      </c>
      <c r="AG69" s="156" t="str">
        <f>D69</f>
        <v>alhxvqaitred03</v>
      </c>
      <c r="AH69" s="156" t="s">
        <v>116</v>
      </c>
      <c r="AI69" s="120" t="s">
        <v>155</v>
      </c>
    </row>
    <row r="70" spans="1:35" s="49" customFormat="1" ht="12.75" customHeight="1" x14ac:dyDescent="0.25">
      <c r="A70" s="316"/>
      <c r="B70" s="311"/>
      <c r="C70" s="321"/>
      <c r="D70" s="325"/>
      <c r="E70" s="329"/>
      <c r="F70" s="332"/>
      <c r="G70" s="329"/>
      <c r="H70" s="329"/>
      <c r="I70" s="329"/>
      <c r="J70" s="329"/>
      <c r="K70" s="336"/>
      <c r="L70" s="340"/>
      <c r="M70" s="340"/>
      <c r="N70" s="340"/>
      <c r="O70" s="343"/>
      <c r="P70" s="340"/>
      <c r="Q70" s="340"/>
      <c r="R70" s="340"/>
      <c r="S70" s="343"/>
      <c r="T70" s="311"/>
      <c r="U70" s="94" t="s">
        <v>108</v>
      </c>
      <c r="V70" s="95" t="s">
        <v>118</v>
      </c>
      <c r="W70" s="313"/>
      <c r="X70" s="313"/>
      <c r="Y70" s="311"/>
      <c r="Z70" s="167"/>
      <c r="AA70" s="158"/>
      <c r="AB70" s="159"/>
      <c r="AC70" s="159"/>
      <c r="AD70" s="159"/>
      <c r="AE70" s="160"/>
      <c r="AF70" s="160"/>
      <c r="AG70" s="160"/>
      <c r="AH70" s="160"/>
      <c r="AI70" s="100"/>
    </row>
    <row r="71" spans="1:35" s="49" customFormat="1" ht="12.75" customHeight="1" x14ac:dyDescent="0.25">
      <c r="A71" s="316"/>
      <c r="B71" s="311"/>
      <c r="C71" s="321"/>
      <c r="D71" s="325"/>
      <c r="E71" s="329"/>
      <c r="F71" s="332"/>
      <c r="G71" s="329"/>
      <c r="H71" s="329"/>
      <c r="I71" s="329"/>
      <c r="J71" s="329"/>
      <c r="K71" s="336"/>
      <c r="L71" s="340"/>
      <c r="M71" s="340"/>
      <c r="N71" s="340"/>
      <c r="O71" s="343"/>
      <c r="P71" s="340"/>
      <c r="Q71" s="340"/>
      <c r="R71" s="340"/>
      <c r="S71" s="343"/>
      <c r="T71" s="311"/>
      <c r="U71" s="94" t="s">
        <v>108</v>
      </c>
      <c r="V71" s="95" t="s">
        <v>119</v>
      </c>
      <c r="W71" s="313"/>
      <c r="X71" s="313"/>
      <c r="Y71" s="311"/>
      <c r="Z71" s="168"/>
      <c r="AA71" s="162"/>
      <c r="AB71" s="162"/>
      <c r="AC71" s="162"/>
      <c r="AD71" s="162"/>
      <c r="AE71" s="163"/>
      <c r="AF71" s="163"/>
      <c r="AG71" s="163"/>
      <c r="AH71" s="163"/>
      <c r="AI71" s="101"/>
    </row>
    <row r="72" spans="1:35" s="49" customFormat="1" ht="12.75" customHeight="1" x14ac:dyDescent="0.25">
      <c r="A72" s="316"/>
      <c r="B72" s="311"/>
      <c r="C72" s="321"/>
      <c r="D72" s="325"/>
      <c r="E72" s="329"/>
      <c r="F72" s="332"/>
      <c r="G72" s="329"/>
      <c r="H72" s="329"/>
      <c r="I72" s="329"/>
      <c r="J72" s="329"/>
      <c r="K72" s="336"/>
      <c r="L72" s="340"/>
      <c r="M72" s="340"/>
      <c r="N72" s="340"/>
      <c r="O72" s="343"/>
      <c r="P72" s="340"/>
      <c r="Q72" s="340"/>
      <c r="R72" s="340"/>
      <c r="S72" s="343"/>
      <c r="T72" s="311"/>
      <c r="U72" s="94" t="s">
        <v>108</v>
      </c>
      <c r="V72" s="95" t="s">
        <v>120</v>
      </c>
      <c r="W72" s="313"/>
      <c r="X72" s="313"/>
      <c r="Y72" s="311"/>
      <c r="Z72" s="168"/>
      <c r="AA72" s="162"/>
      <c r="AB72" s="162"/>
      <c r="AC72" s="162"/>
      <c r="AD72" s="162"/>
      <c r="AE72" s="163"/>
      <c r="AF72" s="163"/>
      <c r="AG72" s="163"/>
      <c r="AH72" s="163"/>
      <c r="AI72" s="101"/>
    </row>
    <row r="73" spans="1:35" s="49" customFormat="1" ht="12.75" customHeight="1" x14ac:dyDescent="0.25">
      <c r="A73" s="316"/>
      <c r="B73" s="311"/>
      <c r="C73" s="321"/>
      <c r="D73" s="325"/>
      <c r="E73" s="329"/>
      <c r="F73" s="332"/>
      <c r="G73" s="329"/>
      <c r="H73" s="329"/>
      <c r="I73" s="329"/>
      <c r="J73" s="329"/>
      <c r="K73" s="336"/>
      <c r="L73" s="340"/>
      <c r="M73" s="340"/>
      <c r="N73" s="340"/>
      <c r="O73" s="343"/>
      <c r="P73" s="340"/>
      <c r="Q73" s="340"/>
      <c r="R73" s="340"/>
      <c r="S73" s="343"/>
      <c r="T73" s="311"/>
      <c r="U73" s="94" t="s">
        <v>108</v>
      </c>
      <c r="V73" s="95" t="s">
        <v>121</v>
      </c>
      <c r="W73" s="313"/>
      <c r="X73" s="313"/>
      <c r="Y73" s="311"/>
      <c r="Z73" s="168"/>
      <c r="AA73" s="162"/>
      <c r="AB73" s="162"/>
      <c r="AC73" s="162"/>
      <c r="AD73" s="162"/>
      <c r="AE73" s="163"/>
      <c r="AF73" s="163"/>
      <c r="AG73" s="163"/>
      <c r="AH73" s="163"/>
      <c r="AI73" s="101"/>
    </row>
    <row r="74" spans="1:35" s="49" customFormat="1" ht="12.75" customHeight="1" x14ac:dyDescent="0.25">
      <c r="A74" s="316"/>
      <c r="B74" s="311"/>
      <c r="C74" s="321"/>
      <c r="D74" s="325"/>
      <c r="E74" s="329"/>
      <c r="F74" s="332"/>
      <c r="G74" s="329"/>
      <c r="H74" s="329"/>
      <c r="I74" s="329"/>
      <c r="J74" s="329"/>
      <c r="K74" s="336"/>
      <c r="L74" s="340"/>
      <c r="M74" s="340"/>
      <c r="N74" s="340"/>
      <c r="O74" s="343"/>
      <c r="P74" s="340"/>
      <c r="Q74" s="340"/>
      <c r="R74" s="340"/>
      <c r="S74" s="343"/>
      <c r="T74" s="311" t="s">
        <v>122</v>
      </c>
      <c r="U74" s="96" t="s">
        <v>123</v>
      </c>
      <c r="V74" s="96" t="s">
        <v>124</v>
      </c>
      <c r="W74" s="313">
        <v>20</v>
      </c>
      <c r="X74" s="313">
        <v>20</v>
      </c>
      <c r="Y74" s="311" t="s">
        <v>125</v>
      </c>
      <c r="Z74" s="168"/>
      <c r="AA74" s="162"/>
      <c r="AB74" s="162"/>
      <c r="AC74" s="162"/>
      <c r="AD74" s="162"/>
      <c r="AE74" s="163"/>
      <c r="AF74" s="163"/>
      <c r="AG74" s="163"/>
      <c r="AH74" s="163"/>
      <c r="AI74" s="101"/>
    </row>
    <row r="75" spans="1:35" s="49" customFormat="1" ht="12.75" customHeight="1" x14ac:dyDescent="0.25">
      <c r="A75" s="316"/>
      <c r="B75" s="311"/>
      <c r="C75" s="321"/>
      <c r="D75" s="325"/>
      <c r="E75" s="329"/>
      <c r="F75" s="332"/>
      <c r="G75" s="329"/>
      <c r="H75" s="329"/>
      <c r="I75" s="329"/>
      <c r="J75" s="329"/>
      <c r="K75" s="336"/>
      <c r="L75" s="340"/>
      <c r="M75" s="340"/>
      <c r="N75" s="340"/>
      <c r="O75" s="343"/>
      <c r="P75" s="340"/>
      <c r="Q75" s="340"/>
      <c r="R75" s="340"/>
      <c r="S75" s="343"/>
      <c r="T75" s="311"/>
      <c r="U75" s="96" t="s">
        <v>126</v>
      </c>
      <c r="V75" s="96" t="s">
        <v>127</v>
      </c>
      <c r="W75" s="313"/>
      <c r="X75" s="313"/>
      <c r="Y75" s="311"/>
      <c r="Z75" s="168"/>
      <c r="AA75" s="162"/>
      <c r="AB75" s="162"/>
      <c r="AC75" s="162"/>
      <c r="AD75" s="162"/>
      <c r="AE75" s="163"/>
      <c r="AF75" s="163"/>
      <c r="AG75" s="163"/>
      <c r="AH75" s="163"/>
      <c r="AI75" s="101"/>
    </row>
    <row r="76" spans="1:35" s="49" customFormat="1" ht="12.75" customHeight="1" x14ac:dyDescent="0.25">
      <c r="A76" s="316"/>
      <c r="B76" s="311"/>
      <c r="C76" s="321"/>
      <c r="D76" s="325"/>
      <c r="E76" s="329"/>
      <c r="F76" s="332"/>
      <c r="G76" s="329"/>
      <c r="H76" s="329"/>
      <c r="I76" s="329"/>
      <c r="J76" s="329"/>
      <c r="K76" s="336"/>
      <c r="L76" s="340"/>
      <c r="M76" s="340"/>
      <c r="N76" s="340"/>
      <c r="O76" s="343"/>
      <c r="P76" s="340"/>
      <c r="Q76" s="340"/>
      <c r="R76" s="340"/>
      <c r="S76" s="343"/>
      <c r="T76" s="311"/>
      <c r="U76" s="96" t="s">
        <v>128</v>
      </c>
      <c r="V76" s="96" t="s">
        <v>129</v>
      </c>
      <c r="W76" s="313"/>
      <c r="X76" s="313"/>
      <c r="Y76" s="311"/>
      <c r="Z76" s="168"/>
      <c r="AA76" s="162"/>
      <c r="AB76" s="162"/>
      <c r="AC76" s="162"/>
      <c r="AD76" s="162"/>
      <c r="AE76" s="163"/>
      <c r="AF76" s="163"/>
      <c r="AG76" s="163"/>
      <c r="AH76" s="163"/>
      <c r="AI76" s="101"/>
    </row>
    <row r="77" spans="1:35" s="49" customFormat="1" ht="12.75" customHeight="1" x14ac:dyDescent="0.25">
      <c r="A77" s="317"/>
      <c r="B77" s="233"/>
      <c r="C77" s="322"/>
      <c r="D77" s="326"/>
      <c r="E77" s="330"/>
      <c r="F77" s="333"/>
      <c r="G77" s="330"/>
      <c r="H77" s="330"/>
      <c r="I77" s="330"/>
      <c r="J77" s="330"/>
      <c r="K77" s="337"/>
      <c r="L77" s="368"/>
      <c r="M77" s="368"/>
      <c r="N77" s="368"/>
      <c r="O77" s="369"/>
      <c r="P77" s="368"/>
      <c r="Q77" s="368"/>
      <c r="R77" s="368"/>
      <c r="S77" s="369"/>
      <c r="T77" s="103" t="s">
        <v>130</v>
      </c>
      <c r="U77" s="132" t="s">
        <v>133</v>
      </c>
      <c r="V77" s="133" t="s">
        <v>133</v>
      </c>
      <c r="W77" s="104">
        <v>50</v>
      </c>
      <c r="X77" s="104">
        <v>50</v>
      </c>
      <c r="Y77" s="103" t="s">
        <v>134</v>
      </c>
      <c r="Z77" s="169"/>
      <c r="AA77" s="165"/>
      <c r="AB77" s="165"/>
      <c r="AC77" s="165"/>
      <c r="AD77" s="165"/>
      <c r="AE77" s="166"/>
      <c r="AF77" s="166"/>
      <c r="AG77" s="166"/>
      <c r="AH77" s="166"/>
      <c r="AI77" s="102"/>
    </row>
    <row r="78" spans="1:35" s="49" customFormat="1" ht="12.75" customHeight="1" x14ac:dyDescent="0.25">
      <c r="A78" s="362" t="s">
        <v>139</v>
      </c>
      <c r="B78" s="347" t="s">
        <v>97</v>
      </c>
      <c r="C78" s="364" t="s">
        <v>98</v>
      </c>
      <c r="D78" s="366" t="s">
        <v>156</v>
      </c>
      <c r="E78" s="349" t="s">
        <v>99</v>
      </c>
      <c r="F78" s="347" t="s">
        <v>157</v>
      </c>
      <c r="G78" s="349" t="s">
        <v>101</v>
      </c>
      <c r="H78" s="349" t="s">
        <v>102</v>
      </c>
      <c r="I78" s="361" t="s">
        <v>142</v>
      </c>
      <c r="J78" s="349" t="s">
        <v>104</v>
      </c>
      <c r="K78" s="335" t="s">
        <v>105</v>
      </c>
      <c r="L78" s="353">
        <v>8</v>
      </c>
      <c r="M78" s="353">
        <v>32</v>
      </c>
      <c r="N78" s="353" t="s">
        <v>106</v>
      </c>
      <c r="O78" s="356">
        <f>SUM(W78:W87)/1000</f>
        <v>0.54</v>
      </c>
      <c r="P78" s="353">
        <v>16</v>
      </c>
      <c r="Q78" s="353">
        <v>128</v>
      </c>
      <c r="R78" s="353" t="s">
        <v>106</v>
      </c>
      <c r="S78" s="356">
        <f>SUM(X78:X87)/1000</f>
        <v>1.04</v>
      </c>
      <c r="T78" s="345" t="s">
        <v>107</v>
      </c>
      <c r="U78" s="105" t="s">
        <v>108</v>
      </c>
      <c r="V78" s="106" t="s">
        <v>109</v>
      </c>
      <c r="W78" s="351">
        <v>20</v>
      </c>
      <c r="X78" s="351">
        <v>20</v>
      </c>
      <c r="Y78" s="352" t="s">
        <v>110</v>
      </c>
      <c r="Z78" s="154">
        <v>216</v>
      </c>
      <c r="AA78" s="155" t="s">
        <v>111</v>
      </c>
      <c r="AB78" s="156" t="s">
        <v>112</v>
      </c>
      <c r="AC78" s="156" t="s">
        <v>113</v>
      </c>
      <c r="AD78" s="156" t="s">
        <v>114</v>
      </c>
      <c r="AE78" s="157" t="s">
        <v>98</v>
      </c>
      <c r="AF78" s="156" t="s">
        <v>158</v>
      </c>
      <c r="AG78" s="156" t="str">
        <f>D78</f>
        <v>alhxvqaitmdb01</v>
      </c>
      <c r="AH78" s="156" t="s">
        <v>116</v>
      </c>
      <c r="AI78" s="120" t="s">
        <v>159</v>
      </c>
    </row>
    <row r="79" spans="1:35" s="49" customFormat="1" ht="13" x14ac:dyDescent="0.25">
      <c r="A79" s="362"/>
      <c r="B79" s="345"/>
      <c r="C79" s="364"/>
      <c r="D79" s="366"/>
      <c r="E79" s="349"/>
      <c r="F79" s="347"/>
      <c r="G79" s="349"/>
      <c r="H79" s="349"/>
      <c r="I79" s="349"/>
      <c r="J79" s="349"/>
      <c r="K79" s="336"/>
      <c r="L79" s="354"/>
      <c r="M79" s="354"/>
      <c r="N79" s="354"/>
      <c r="O79" s="357"/>
      <c r="P79" s="354"/>
      <c r="Q79" s="354"/>
      <c r="R79" s="354"/>
      <c r="S79" s="357"/>
      <c r="T79" s="345"/>
      <c r="U79" s="105" t="s">
        <v>108</v>
      </c>
      <c r="V79" s="106" t="s">
        <v>118</v>
      </c>
      <c r="W79" s="351"/>
      <c r="X79" s="351"/>
      <c r="Y79" s="352"/>
      <c r="Z79" s="167"/>
      <c r="AA79" s="158"/>
      <c r="AB79" s="159"/>
      <c r="AC79" s="159"/>
      <c r="AD79" s="159"/>
      <c r="AE79" s="160"/>
      <c r="AF79" s="160"/>
      <c r="AG79" s="160"/>
      <c r="AH79" s="160"/>
      <c r="AI79" s="100"/>
    </row>
    <row r="80" spans="1:35" s="49" customFormat="1" ht="13" x14ac:dyDescent="0.25">
      <c r="A80" s="362"/>
      <c r="B80" s="345"/>
      <c r="C80" s="364"/>
      <c r="D80" s="366"/>
      <c r="E80" s="349"/>
      <c r="F80" s="347"/>
      <c r="G80" s="349"/>
      <c r="H80" s="349"/>
      <c r="I80" s="349"/>
      <c r="J80" s="349"/>
      <c r="K80" s="336"/>
      <c r="L80" s="354"/>
      <c r="M80" s="354"/>
      <c r="N80" s="354"/>
      <c r="O80" s="357"/>
      <c r="P80" s="354"/>
      <c r="Q80" s="354"/>
      <c r="R80" s="354"/>
      <c r="S80" s="357"/>
      <c r="T80" s="345"/>
      <c r="U80" s="105" t="s">
        <v>108</v>
      </c>
      <c r="V80" s="106" t="s">
        <v>119</v>
      </c>
      <c r="W80" s="351"/>
      <c r="X80" s="351"/>
      <c r="Y80" s="352"/>
      <c r="Z80" s="168"/>
      <c r="AA80" s="162"/>
      <c r="AB80" s="162"/>
      <c r="AC80" s="162"/>
      <c r="AD80" s="162"/>
      <c r="AE80" s="163"/>
      <c r="AF80" s="163"/>
      <c r="AG80" s="163"/>
      <c r="AH80" s="163"/>
      <c r="AI80" s="101"/>
    </row>
    <row r="81" spans="1:35" s="49" customFormat="1" ht="13" x14ac:dyDescent="0.25">
      <c r="A81" s="362"/>
      <c r="B81" s="345"/>
      <c r="C81" s="364"/>
      <c r="D81" s="366"/>
      <c r="E81" s="349"/>
      <c r="F81" s="347"/>
      <c r="G81" s="349"/>
      <c r="H81" s="349"/>
      <c r="I81" s="349"/>
      <c r="J81" s="349"/>
      <c r="K81" s="336"/>
      <c r="L81" s="354"/>
      <c r="M81" s="354"/>
      <c r="N81" s="354"/>
      <c r="O81" s="357"/>
      <c r="P81" s="354"/>
      <c r="Q81" s="354"/>
      <c r="R81" s="354"/>
      <c r="S81" s="357"/>
      <c r="T81" s="345"/>
      <c r="U81" s="105" t="s">
        <v>108</v>
      </c>
      <c r="V81" s="106" t="s">
        <v>120</v>
      </c>
      <c r="W81" s="351"/>
      <c r="X81" s="351"/>
      <c r="Y81" s="352"/>
      <c r="Z81" s="168"/>
      <c r="AA81" s="162"/>
      <c r="AB81" s="162"/>
      <c r="AC81" s="162"/>
      <c r="AD81" s="162"/>
      <c r="AE81" s="163"/>
      <c r="AF81" s="163"/>
      <c r="AG81" s="163"/>
      <c r="AH81" s="163"/>
      <c r="AI81" s="101"/>
    </row>
    <row r="82" spans="1:35" s="49" customFormat="1" ht="13" x14ac:dyDescent="0.25">
      <c r="A82" s="362"/>
      <c r="B82" s="345"/>
      <c r="C82" s="364"/>
      <c r="D82" s="366"/>
      <c r="E82" s="349"/>
      <c r="F82" s="347"/>
      <c r="G82" s="349"/>
      <c r="H82" s="349"/>
      <c r="I82" s="349"/>
      <c r="J82" s="349"/>
      <c r="K82" s="336"/>
      <c r="L82" s="354"/>
      <c r="M82" s="354"/>
      <c r="N82" s="354"/>
      <c r="O82" s="357"/>
      <c r="P82" s="354"/>
      <c r="Q82" s="354"/>
      <c r="R82" s="354"/>
      <c r="S82" s="357"/>
      <c r="T82" s="345"/>
      <c r="U82" s="105" t="s">
        <v>108</v>
      </c>
      <c r="V82" s="106" t="s">
        <v>121</v>
      </c>
      <c r="W82" s="351"/>
      <c r="X82" s="351"/>
      <c r="Y82" s="352"/>
      <c r="Z82" s="168"/>
      <c r="AA82" s="162"/>
      <c r="AB82" s="162"/>
      <c r="AC82" s="162"/>
      <c r="AD82" s="162"/>
      <c r="AE82" s="163"/>
      <c r="AF82" s="163"/>
      <c r="AG82" s="163"/>
      <c r="AH82" s="163"/>
      <c r="AI82" s="101"/>
    </row>
    <row r="83" spans="1:35" s="49" customFormat="1" ht="13" x14ac:dyDescent="0.25">
      <c r="A83" s="362"/>
      <c r="B83" s="345"/>
      <c r="C83" s="364"/>
      <c r="D83" s="366"/>
      <c r="E83" s="349"/>
      <c r="F83" s="347"/>
      <c r="G83" s="349"/>
      <c r="H83" s="349"/>
      <c r="I83" s="349"/>
      <c r="J83" s="349"/>
      <c r="K83" s="336"/>
      <c r="L83" s="354"/>
      <c r="M83" s="354"/>
      <c r="N83" s="354"/>
      <c r="O83" s="357"/>
      <c r="P83" s="354"/>
      <c r="Q83" s="354"/>
      <c r="R83" s="354"/>
      <c r="S83" s="357"/>
      <c r="T83" s="345" t="s">
        <v>122</v>
      </c>
      <c r="U83" s="107" t="s">
        <v>123</v>
      </c>
      <c r="V83" s="107" t="s">
        <v>124</v>
      </c>
      <c r="W83" s="351">
        <v>20</v>
      </c>
      <c r="X83" s="351">
        <v>20</v>
      </c>
      <c r="Y83" s="352" t="s">
        <v>125</v>
      </c>
      <c r="Z83" s="168"/>
      <c r="AA83" s="162"/>
      <c r="AB83" s="162"/>
      <c r="AC83" s="162"/>
      <c r="AD83" s="162"/>
      <c r="AE83" s="163"/>
      <c r="AF83" s="163"/>
      <c r="AG83" s="163"/>
      <c r="AH83" s="163"/>
      <c r="AI83" s="101"/>
    </row>
    <row r="84" spans="1:35" s="49" customFormat="1" ht="13" x14ac:dyDescent="0.25">
      <c r="A84" s="362"/>
      <c r="B84" s="345"/>
      <c r="C84" s="364"/>
      <c r="D84" s="366"/>
      <c r="E84" s="349"/>
      <c r="F84" s="347"/>
      <c r="G84" s="349"/>
      <c r="H84" s="349"/>
      <c r="I84" s="349"/>
      <c r="J84" s="349"/>
      <c r="K84" s="336"/>
      <c r="L84" s="354"/>
      <c r="M84" s="354"/>
      <c r="N84" s="354"/>
      <c r="O84" s="357"/>
      <c r="P84" s="354"/>
      <c r="Q84" s="354"/>
      <c r="R84" s="354"/>
      <c r="S84" s="357"/>
      <c r="T84" s="345"/>
      <c r="U84" s="107" t="s">
        <v>126</v>
      </c>
      <c r="V84" s="107" t="s">
        <v>127</v>
      </c>
      <c r="W84" s="351"/>
      <c r="X84" s="351"/>
      <c r="Y84" s="352"/>
      <c r="Z84" s="168"/>
      <c r="AA84" s="162"/>
      <c r="AB84" s="162"/>
      <c r="AC84" s="162"/>
      <c r="AD84" s="162"/>
      <c r="AE84" s="163"/>
      <c r="AF84" s="163"/>
      <c r="AG84" s="163"/>
      <c r="AH84" s="163"/>
      <c r="AI84" s="101"/>
    </row>
    <row r="85" spans="1:35" s="49" customFormat="1" ht="13" x14ac:dyDescent="0.25">
      <c r="A85" s="362"/>
      <c r="B85" s="345"/>
      <c r="C85" s="364"/>
      <c r="D85" s="366"/>
      <c r="E85" s="349"/>
      <c r="F85" s="347"/>
      <c r="G85" s="349"/>
      <c r="H85" s="349"/>
      <c r="I85" s="349"/>
      <c r="J85" s="349"/>
      <c r="K85" s="336"/>
      <c r="L85" s="354"/>
      <c r="M85" s="354"/>
      <c r="N85" s="354"/>
      <c r="O85" s="357"/>
      <c r="P85" s="354"/>
      <c r="Q85" s="354"/>
      <c r="R85" s="354"/>
      <c r="S85" s="357"/>
      <c r="T85" s="345"/>
      <c r="U85" s="107" t="s">
        <v>128</v>
      </c>
      <c r="V85" s="107" t="s">
        <v>129</v>
      </c>
      <c r="W85" s="351"/>
      <c r="X85" s="351"/>
      <c r="Y85" s="352"/>
      <c r="Z85" s="168"/>
      <c r="AA85" s="162"/>
      <c r="AB85" s="162"/>
      <c r="AC85" s="162"/>
      <c r="AD85" s="162"/>
      <c r="AE85" s="163"/>
      <c r="AF85" s="163"/>
      <c r="AG85" s="163"/>
      <c r="AH85" s="163"/>
      <c r="AI85" s="101"/>
    </row>
    <row r="86" spans="1:35" s="49" customFormat="1" ht="13" x14ac:dyDescent="0.25">
      <c r="A86" s="362"/>
      <c r="B86" s="345"/>
      <c r="C86" s="364"/>
      <c r="D86" s="366"/>
      <c r="E86" s="349"/>
      <c r="F86" s="347"/>
      <c r="G86" s="349"/>
      <c r="H86" s="349"/>
      <c r="I86" s="349"/>
      <c r="J86" s="349"/>
      <c r="K86" s="336"/>
      <c r="L86" s="354"/>
      <c r="M86" s="354"/>
      <c r="N86" s="354"/>
      <c r="O86" s="357"/>
      <c r="P86" s="354"/>
      <c r="Q86" s="354"/>
      <c r="R86" s="354"/>
      <c r="S86" s="357"/>
      <c r="T86" s="345" t="s">
        <v>130</v>
      </c>
      <c r="U86" s="134" t="s">
        <v>136</v>
      </c>
      <c r="V86" s="107" t="s">
        <v>136</v>
      </c>
      <c r="W86" s="108">
        <v>100</v>
      </c>
      <c r="X86" s="108">
        <v>150</v>
      </c>
      <c r="Y86" s="359" t="s">
        <v>134</v>
      </c>
      <c r="Z86" s="168"/>
      <c r="AA86" s="162"/>
      <c r="AB86" s="162"/>
      <c r="AC86" s="162"/>
      <c r="AD86" s="162"/>
      <c r="AE86" s="163"/>
      <c r="AF86" s="163"/>
      <c r="AG86" s="163"/>
      <c r="AH86" s="163"/>
      <c r="AI86" s="101"/>
    </row>
    <row r="87" spans="1:35" s="49" customFormat="1" ht="13" x14ac:dyDescent="0.25">
      <c r="A87" s="363"/>
      <c r="B87" s="346"/>
      <c r="C87" s="365"/>
      <c r="D87" s="367"/>
      <c r="E87" s="350"/>
      <c r="F87" s="348"/>
      <c r="G87" s="350"/>
      <c r="H87" s="350"/>
      <c r="I87" s="350"/>
      <c r="J87" s="350"/>
      <c r="K87" s="338"/>
      <c r="L87" s="355"/>
      <c r="M87" s="355"/>
      <c r="N87" s="355"/>
      <c r="O87" s="358"/>
      <c r="P87" s="355"/>
      <c r="Q87" s="355"/>
      <c r="R87" s="355"/>
      <c r="S87" s="358"/>
      <c r="T87" s="346"/>
      <c r="U87" s="135" t="s">
        <v>160</v>
      </c>
      <c r="V87" s="136" t="s">
        <v>160</v>
      </c>
      <c r="W87" s="109">
        <v>400</v>
      </c>
      <c r="X87" s="109">
        <v>850</v>
      </c>
      <c r="Y87" s="360"/>
      <c r="Z87" s="169"/>
      <c r="AA87" s="165"/>
      <c r="AB87" s="165"/>
      <c r="AC87" s="165"/>
      <c r="AD87" s="165"/>
      <c r="AE87" s="166"/>
      <c r="AF87" s="166"/>
      <c r="AG87" s="166"/>
      <c r="AH87" s="166"/>
      <c r="AI87" s="102"/>
    </row>
    <row r="88" spans="1:35" s="49" customFormat="1" ht="12.75" customHeight="1" x14ac:dyDescent="0.25">
      <c r="A88" s="315" t="s">
        <v>139</v>
      </c>
      <c r="B88" s="319" t="s">
        <v>97</v>
      </c>
      <c r="C88" s="320" t="s">
        <v>98</v>
      </c>
      <c r="D88" s="324" t="s">
        <v>161</v>
      </c>
      <c r="E88" s="328" t="s">
        <v>99</v>
      </c>
      <c r="F88" s="319" t="s">
        <v>157</v>
      </c>
      <c r="G88" s="328" t="s">
        <v>101</v>
      </c>
      <c r="H88" s="328" t="s">
        <v>102</v>
      </c>
      <c r="I88" s="335" t="s">
        <v>142</v>
      </c>
      <c r="J88" s="328" t="s">
        <v>104</v>
      </c>
      <c r="K88" s="335" t="s">
        <v>105</v>
      </c>
      <c r="L88" s="339">
        <v>8</v>
      </c>
      <c r="M88" s="339">
        <v>32</v>
      </c>
      <c r="N88" s="339" t="s">
        <v>106</v>
      </c>
      <c r="O88" s="342">
        <f>SUM(W88:W97)/1000</f>
        <v>0.54</v>
      </c>
      <c r="P88" s="339">
        <v>16</v>
      </c>
      <c r="Q88" s="339">
        <v>128</v>
      </c>
      <c r="R88" s="339" t="s">
        <v>106</v>
      </c>
      <c r="S88" s="342">
        <f>SUM(X88:X97)/1000</f>
        <v>1.04</v>
      </c>
      <c r="T88" s="310" t="s">
        <v>107</v>
      </c>
      <c r="U88" s="92" t="s">
        <v>108</v>
      </c>
      <c r="V88" s="93" t="s">
        <v>109</v>
      </c>
      <c r="W88" s="312">
        <v>20</v>
      </c>
      <c r="X88" s="312">
        <v>20</v>
      </c>
      <c r="Y88" s="310" t="s">
        <v>110</v>
      </c>
      <c r="Z88" s="154">
        <v>216</v>
      </c>
      <c r="AA88" s="155" t="s">
        <v>111</v>
      </c>
      <c r="AB88" s="156" t="s">
        <v>112</v>
      </c>
      <c r="AC88" s="156" t="s">
        <v>113</v>
      </c>
      <c r="AD88" s="156" t="s">
        <v>114</v>
      </c>
      <c r="AE88" s="157" t="s">
        <v>98</v>
      </c>
      <c r="AF88" s="156" t="s">
        <v>158</v>
      </c>
      <c r="AG88" s="156" t="str">
        <f>D88</f>
        <v>alhxvqaitmdb02</v>
      </c>
      <c r="AH88" s="156" t="s">
        <v>116</v>
      </c>
      <c r="AI88" s="120" t="s">
        <v>162</v>
      </c>
    </row>
    <row r="89" spans="1:35" s="49" customFormat="1" ht="12.75" customHeight="1" x14ac:dyDescent="0.25">
      <c r="A89" s="316"/>
      <c r="B89" s="311"/>
      <c r="C89" s="321"/>
      <c r="D89" s="325"/>
      <c r="E89" s="329"/>
      <c r="F89" s="332"/>
      <c r="G89" s="329"/>
      <c r="H89" s="329"/>
      <c r="I89" s="329"/>
      <c r="J89" s="329"/>
      <c r="K89" s="336"/>
      <c r="L89" s="340"/>
      <c r="M89" s="340"/>
      <c r="N89" s="340"/>
      <c r="O89" s="343"/>
      <c r="P89" s="340"/>
      <c r="Q89" s="340"/>
      <c r="R89" s="340"/>
      <c r="S89" s="343"/>
      <c r="T89" s="311"/>
      <c r="U89" s="94" t="s">
        <v>108</v>
      </c>
      <c r="V89" s="95" t="s">
        <v>118</v>
      </c>
      <c r="W89" s="313"/>
      <c r="X89" s="313"/>
      <c r="Y89" s="311"/>
      <c r="Z89" s="167"/>
      <c r="AA89" s="158"/>
      <c r="AB89" s="159"/>
      <c r="AC89" s="159"/>
      <c r="AD89" s="159"/>
      <c r="AE89" s="160"/>
      <c r="AF89" s="160"/>
      <c r="AG89" s="160"/>
      <c r="AH89" s="160"/>
      <c r="AI89" s="100"/>
    </row>
    <row r="90" spans="1:35" s="49" customFormat="1" ht="12.75" customHeight="1" x14ac:dyDescent="0.25">
      <c r="A90" s="316"/>
      <c r="B90" s="311"/>
      <c r="C90" s="321"/>
      <c r="D90" s="325"/>
      <c r="E90" s="329"/>
      <c r="F90" s="332"/>
      <c r="G90" s="329"/>
      <c r="H90" s="329"/>
      <c r="I90" s="329"/>
      <c r="J90" s="329"/>
      <c r="K90" s="336"/>
      <c r="L90" s="340"/>
      <c r="M90" s="340"/>
      <c r="N90" s="340"/>
      <c r="O90" s="343"/>
      <c r="P90" s="340"/>
      <c r="Q90" s="340"/>
      <c r="R90" s="340"/>
      <c r="S90" s="343"/>
      <c r="T90" s="311"/>
      <c r="U90" s="94" t="s">
        <v>108</v>
      </c>
      <c r="V90" s="95" t="s">
        <v>119</v>
      </c>
      <c r="W90" s="313"/>
      <c r="X90" s="313"/>
      <c r="Y90" s="311"/>
      <c r="Z90" s="168"/>
      <c r="AA90" s="162"/>
      <c r="AB90" s="162"/>
      <c r="AC90" s="162"/>
      <c r="AD90" s="162"/>
      <c r="AE90" s="163"/>
      <c r="AF90" s="163"/>
      <c r="AG90" s="163"/>
      <c r="AH90" s="163"/>
      <c r="AI90" s="101"/>
    </row>
    <row r="91" spans="1:35" s="49" customFormat="1" ht="12.75" customHeight="1" x14ac:dyDescent="0.25">
      <c r="A91" s="316"/>
      <c r="B91" s="311"/>
      <c r="C91" s="321"/>
      <c r="D91" s="325"/>
      <c r="E91" s="329"/>
      <c r="F91" s="332"/>
      <c r="G91" s="329"/>
      <c r="H91" s="329"/>
      <c r="I91" s="329"/>
      <c r="J91" s="329"/>
      <c r="K91" s="336"/>
      <c r="L91" s="340"/>
      <c r="M91" s="340"/>
      <c r="N91" s="340"/>
      <c r="O91" s="343"/>
      <c r="P91" s="340"/>
      <c r="Q91" s="340"/>
      <c r="R91" s="340"/>
      <c r="S91" s="343"/>
      <c r="T91" s="311"/>
      <c r="U91" s="94" t="s">
        <v>108</v>
      </c>
      <c r="V91" s="95" t="s">
        <v>120</v>
      </c>
      <c r="W91" s="313"/>
      <c r="X91" s="313"/>
      <c r="Y91" s="311"/>
      <c r="Z91" s="168"/>
      <c r="AA91" s="162"/>
      <c r="AB91" s="162"/>
      <c r="AC91" s="162"/>
      <c r="AD91" s="162"/>
      <c r="AE91" s="163"/>
      <c r="AF91" s="163"/>
      <c r="AG91" s="163"/>
      <c r="AH91" s="163"/>
      <c r="AI91" s="101"/>
    </row>
    <row r="92" spans="1:35" s="49" customFormat="1" ht="12.75" customHeight="1" x14ac:dyDescent="0.25">
      <c r="A92" s="316"/>
      <c r="B92" s="311"/>
      <c r="C92" s="321"/>
      <c r="D92" s="325"/>
      <c r="E92" s="329"/>
      <c r="F92" s="332"/>
      <c r="G92" s="329"/>
      <c r="H92" s="329"/>
      <c r="I92" s="329"/>
      <c r="J92" s="329"/>
      <c r="K92" s="336"/>
      <c r="L92" s="340"/>
      <c r="M92" s="340"/>
      <c r="N92" s="340"/>
      <c r="O92" s="343"/>
      <c r="P92" s="340"/>
      <c r="Q92" s="340"/>
      <c r="R92" s="340"/>
      <c r="S92" s="343"/>
      <c r="T92" s="311"/>
      <c r="U92" s="94" t="s">
        <v>108</v>
      </c>
      <c r="V92" s="95" t="s">
        <v>121</v>
      </c>
      <c r="W92" s="313"/>
      <c r="X92" s="313"/>
      <c r="Y92" s="311"/>
      <c r="Z92" s="168"/>
      <c r="AA92" s="162"/>
      <c r="AB92" s="162"/>
      <c r="AC92" s="162"/>
      <c r="AD92" s="162"/>
      <c r="AE92" s="163"/>
      <c r="AF92" s="163"/>
      <c r="AG92" s="163"/>
      <c r="AH92" s="163"/>
      <c r="AI92" s="101"/>
    </row>
    <row r="93" spans="1:35" s="49" customFormat="1" ht="12.75" customHeight="1" x14ac:dyDescent="0.25">
      <c r="A93" s="316"/>
      <c r="B93" s="311"/>
      <c r="C93" s="321"/>
      <c r="D93" s="325"/>
      <c r="E93" s="329"/>
      <c r="F93" s="332"/>
      <c r="G93" s="329"/>
      <c r="H93" s="329"/>
      <c r="I93" s="329"/>
      <c r="J93" s="329"/>
      <c r="K93" s="336"/>
      <c r="L93" s="340"/>
      <c r="M93" s="340"/>
      <c r="N93" s="340"/>
      <c r="O93" s="343"/>
      <c r="P93" s="340"/>
      <c r="Q93" s="340"/>
      <c r="R93" s="340"/>
      <c r="S93" s="343"/>
      <c r="T93" s="311" t="s">
        <v>122</v>
      </c>
      <c r="U93" s="96" t="s">
        <v>123</v>
      </c>
      <c r="V93" s="96" t="s">
        <v>124</v>
      </c>
      <c r="W93" s="313">
        <v>20</v>
      </c>
      <c r="X93" s="313">
        <v>20</v>
      </c>
      <c r="Y93" s="311" t="s">
        <v>125</v>
      </c>
      <c r="Z93" s="168"/>
      <c r="AA93" s="162"/>
      <c r="AB93" s="162"/>
      <c r="AC93" s="162"/>
      <c r="AD93" s="162"/>
      <c r="AE93" s="163"/>
      <c r="AF93" s="163"/>
      <c r="AG93" s="163"/>
      <c r="AH93" s="163"/>
      <c r="AI93" s="101"/>
    </row>
    <row r="94" spans="1:35" s="49" customFormat="1" ht="12.75" customHeight="1" x14ac:dyDescent="0.25">
      <c r="A94" s="316"/>
      <c r="B94" s="311"/>
      <c r="C94" s="321"/>
      <c r="D94" s="325"/>
      <c r="E94" s="329"/>
      <c r="F94" s="332"/>
      <c r="G94" s="329"/>
      <c r="H94" s="329"/>
      <c r="I94" s="329"/>
      <c r="J94" s="329"/>
      <c r="K94" s="336"/>
      <c r="L94" s="340"/>
      <c r="M94" s="340"/>
      <c r="N94" s="340"/>
      <c r="O94" s="343"/>
      <c r="P94" s="340"/>
      <c r="Q94" s="340"/>
      <c r="R94" s="340"/>
      <c r="S94" s="343"/>
      <c r="T94" s="311"/>
      <c r="U94" s="96" t="s">
        <v>126</v>
      </c>
      <c r="V94" s="96" t="s">
        <v>127</v>
      </c>
      <c r="W94" s="313"/>
      <c r="X94" s="313"/>
      <c r="Y94" s="311"/>
      <c r="Z94" s="168"/>
      <c r="AA94" s="162"/>
      <c r="AB94" s="162"/>
      <c r="AC94" s="162"/>
      <c r="AD94" s="162"/>
      <c r="AE94" s="163"/>
      <c r="AF94" s="163"/>
      <c r="AG94" s="163"/>
      <c r="AH94" s="163"/>
      <c r="AI94" s="101"/>
    </row>
    <row r="95" spans="1:35" s="49" customFormat="1" ht="12.75" customHeight="1" x14ac:dyDescent="0.25">
      <c r="A95" s="316"/>
      <c r="B95" s="311"/>
      <c r="C95" s="321"/>
      <c r="D95" s="325"/>
      <c r="E95" s="329"/>
      <c r="F95" s="332"/>
      <c r="G95" s="329"/>
      <c r="H95" s="329"/>
      <c r="I95" s="329"/>
      <c r="J95" s="329"/>
      <c r="K95" s="336"/>
      <c r="L95" s="340"/>
      <c r="M95" s="340"/>
      <c r="N95" s="340"/>
      <c r="O95" s="343"/>
      <c r="P95" s="340"/>
      <c r="Q95" s="340"/>
      <c r="R95" s="340"/>
      <c r="S95" s="343"/>
      <c r="T95" s="311"/>
      <c r="U95" s="96" t="s">
        <v>128</v>
      </c>
      <c r="V95" s="96" t="s">
        <v>129</v>
      </c>
      <c r="W95" s="313"/>
      <c r="X95" s="313"/>
      <c r="Y95" s="311"/>
      <c r="Z95" s="168"/>
      <c r="AA95" s="162"/>
      <c r="AB95" s="162"/>
      <c r="AC95" s="162"/>
      <c r="AD95" s="162"/>
      <c r="AE95" s="163"/>
      <c r="AF95" s="163"/>
      <c r="AG95" s="163"/>
      <c r="AH95" s="163"/>
      <c r="AI95" s="101"/>
    </row>
    <row r="96" spans="1:35" s="49" customFormat="1" ht="12.75" customHeight="1" x14ac:dyDescent="0.25">
      <c r="A96" s="316"/>
      <c r="B96" s="311"/>
      <c r="C96" s="321"/>
      <c r="D96" s="325"/>
      <c r="E96" s="329"/>
      <c r="F96" s="332"/>
      <c r="G96" s="329"/>
      <c r="H96" s="329"/>
      <c r="I96" s="329"/>
      <c r="J96" s="329"/>
      <c r="K96" s="336"/>
      <c r="L96" s="340"/>
      <c r="M96" s="340"/>
      <c r="N96" s="340"/>
      <c r="O96" s="343"/>
      <c r="P96" s="340"/>
      <c r="Q96" s="340"/>
      <c r="R96" s="340"/>
      <c r="S96" s="343"/>
      <c r="T96" s="311" t="s">
        <v>130</v>
      </c>
      <c r="U96" s="129" t="s">
        <v>136</v>
      </c>
      <c r="V96" s="96" t="s">
        <v>136</v>
      </c>
      <c r="W96" s="97">
        <v>100</v>
      </c>
      <c r="X96" s="97">
        <v>150</v>
      </c>
      <c r="Y96" s="184" t="s">
        <v>134</v>
      </c>
      <c r="Z96" s="168"/>
      <c r="AA96" s="162"/>
      <c r="AB96" s="162"/>
      <c r="AC96" s="162"/>
      <c r="AD96" s="162"/>
      <c r="AE96" s="163"/>
      <c r="AF96" s="163"/>
      <c r="AG96" s="163"/>
      <c r="AH96" s="163"/>
      <c r="AI96" s="101"/>
    </row>
    <row r="97" spans="1:35" s="49" customFormat="1" ht="12.75" customHeight="1" x14ac:dyDescent="0.25">
      <c r="A97" s="318"/>
      <c r="B97" s="314"/>
      <c r="C97" s="323"/>
      <c r="D97" s="327"/>
      <c r="E97" s="331"/>
      <c r="F97" s="334"/>
      <c r="G97" s="331"/>
      <c r="H97" s="331"/>
      <c r="I97" s="331"/>
      <c r="J97" s="331"/>
      <c r="K97" s="338"/>
      <c r="L97" s="341"/>
      <c r="M97" s="341"/>
      <c r="N97" s="341"/>
      <c r="O97" s="344"/>
      <c r="P97" s="341"/>
      <c r="Q97" s="341"/>
      <c r="R97" s="341"/>
      <c r="S97" s="344"/>
      <c r="T97" s="314"/>
      <c r="U97" s="130" t="s">
        <v>160</v>
      </c>
      <c r="V97" s="131" t="s">
        <v>160</v>
      </c>
      <c r="W97" s="98">
        <v>400</v>
      </c>
      <c r="X97" s="98">
        <v>850</v>
      </c>
      <c r="Y97" s="99"/>
      <c r="Z97" s="169"/>
      <c r="AA97" s="165"/>
      <c r="AB97" s="165"/>
      <c r="AC97" s="165"/>
      <c r="AD97" s="165"/>
      <c r="AE97" s="166"/>
      <c r="AF97" s="166"/>
      <c r="AG97" s="166"/>
      <c r="AH97" s="166"/>
      <c r="AI97" s="102"/>
    </row>
    <row r="98" spans="1:35" s="49" customFormat="1" ht="12.75" customHeight="1" x14ac:dyDescent="0.25">
      <c r="A98" s="315" t="s">
        <v>139</v>
      </c>
      <c r="B98" s="319" t="s">
        <v>97</v>
      </c>
      <c r="C98" s="320" t="s">
        <v>98</v>
      </c>
      <c r="D98" s="324" t="s">
        <v>163</v>
      </c>
      <c r="E98" s="328" t="s">
        <v>99</v>
      </c>
      <c r="F98" s="319" t="s">
        <v>157</v>
      </c>
      <c r="G98" s="328" t="s">
        <v>101</v>
      </c>
      <c r="H98" s="328" t="s">
        <v>102</v>
      </c>
      <c r="I98" s="335" t="s">
        <v>142</v>
      </c>
      <c r="J98" s="328" t="s">
        <v>104</v>
      </c>
      <c r="K98" s="335" t="s">
        <v>105</v>
      </c>
      <c r="L98" s="339">
        <v>8</v>
      </c>
      <c r="M98" s="339">
        <v>32</v>
      </c>
      <c r="N98" s="339" t="s">
        <v>106</v>
      </c>
      <c r="O98" s="342">
        <f>SUM(W98:W107)/1000</f>
        <v>0.54</v>
      </c>
      <c r="P98" s="339">
        <v>16</v>
      </c>
      <c r="Q98" s="339">
        <v>128</v>
      </c>
      <c r="R98" s="339" t="s">
        <v>106</v>
      </c>
      <c r="S98" s="342">
        <f>SUM(X98:X107)/1000</f>
        <v>1.04</v>
      </c>
      <c r="T98" s="310" t="s">
        <v>107</v>
      </c>
      <c r="U98" s="92" t="s">
        <v>108</v>
      </c>
      <c r="V98" s="93" t="s">
        <v>109</v>
      </c>
      <c r="W98" s="312">
        <v>20</v>
      </c>
      <c r="X98" s="312">
        <v>20</v>
      </c>
      <c r="Y98" s="310" t="s">
        <v>110</v>
      </c>
      <c r="Z98" s="154">
        <v>216</v>
      </c>
      <c r="AA98" s="155" t="s">
        <v>111</v>
      </c>
      <c r="AB98" s="156" t="s">
        <v>112</v>
      </c>
      <c r="AC98" s="156" t="s">
        <v>113</v>
      </c>
      <c r="AD98" s="156" t="s">
        <v>114</v>
      </c>
      <c r="AE98" s="157" t="s">
        <v>98</v>
      </c>
      <c r="AF98" s="156" t="s">
        <v>158</v>
      </c>
      <c r="AG98" s="156" t="str">
        <f>D98</f>
        <v>alhxvqaitmdb03</v>
      </c>
      <c r="AH98" s="156" t="s">
        <v>116</v>
      </c>
      <c r="AI98" s="120" t="s">
        <v>164</v>
      </c>
    </row>
    <row r="99" spans="1:35" s="49" customFormat="1" ht="12.75" customHeight="1" x14ac:dyDescent="0.25">
      <c r="A99" s="316"/>
      <c r="B99" s="311"/>
      <c r="C99" s="321"/>
      <c r="D99" s="325"/>
      <c r="E99" s="329"/>
      <c r="F99" s="332"/>
      <c r="G99" s="329"/>
      <c r="H99" s="329"/>
      <c r="I99" s="329"/>
      <c r="J99" s="329"/>
      <c r="K99" s="336"/>
      <c r="L99" s="340"/>
      <c r="M99" s="340"/>
      <c r="N99" s="340"/>
      <c r="O99" s="343"/>
      <c r="P99" s="340"/>
      <c r="Q99" s="340"/>
      <c r="R99" s="340"/>
      <c r="S99" s="343"/>
      <c r="T99" s="311"/>
      <c r="U99" s="94" t="s">
        <v>108</v>
      </c>
      <c r="V99" s="95" t="s">
        <v>118</v>
      </c>
      <c r="W99" s="313"/>
      <c r="X99" s="313"/>
      <c r="Y99" s="311"/>
      <c r="Z99" s="167"/>
      <c r="AA99" s="158"/>
      <c r="AB99" s="159"/>
      <c r="AC99" s="159"/>
      <c r="AD99" s="159"/>
      <c r="AE99" s="160"/>
      <c r="AF99" s="160"/>
      <c r="AG99" s="160"/>
      <c r="AH99" s="160"/>
      <c r="AI99" s="100"/>
    </row>
    <row r="100" spans="1:35" s="49" customFormat="1" ht="12.75" customHeight="1" x14ac:dyDescent="0.25">
      <c r="A100" s="316"/>
      <c r="B100" s="311"/>
      <c r="C100" s="321"/>
      <c r="D100" s="325"/>
      <c r="E100" s="329"/>
      <c r="F100" s="332"/>
      <c r="G100" s="329"/>
      <c r="H100" s="329"/>
      <c r="I100" s="329"/>
      <c r="J100" s="329"/>
      <c r="K100" s="336"/>
      <c r="L100" s="340"/>
      <c r="M100" s="340"/>
      <c r="N100" s="340"/>
      <c r="O100" s="343"/>
      <c r="P100" s="340"/>
      <c r="Q100" s="340"/>
      <c r="R100" s="340"/>
      <c r="S100" s="343"/>
      <c r="T100" s="311"/>
      <c r="U100" s="94" t="s">
        <v>108</v>
      </c>
      <c r="V100" s="95" t="s">
        <v>119</v>
      </c>
      <c r="W100" s="313"/>
      <c r="X100" s="313"/>
      <c r="Y100" s="311"/>
      <c r="Z100" s="168"/>
      <c r="AA100" s="162"/>
      <c r="AB100" s="162"/>
      <c r="AC100" s="162"/>
      <c r="AD100" s="162"/>
      <c r="AE100" s="163"/>
      <c r="AF100" s="163"/>
      <c r="AG100" s="163"/>
      <c r="AH100" s="163"/>
      <c r="AI100" s="101"/>
    </row>
    <row r="101" spans="1:35" s="49" customFormat="1" ht="12.75" customHeight="1" x14ac:dyDescent="0.25">
      <c r="A101" s="316"/>
      <c r="B101" s="311"/>
      <c r="C101" s="321"/>
      <c r="D101" s="325"/>
      <c r="E101" s="329"/>
      <c r="F101" s="332"/>
      <c r="G101" s="329"/>
      <c r="H101" s="329"/>
      <c r="I101" s="329"/>
      <c r="J101" s="329"/>
      <c r="K101" s="336"/>
      <c r="L101" s="340"/>
      <c r="M101" s="340"/>
      <c r="N101" s="340"/>
      <c r="O101" s="343"/>
      <c r="P101" s="340"/>
      <c r="Q101" s="340"/>
      <c r="R101" s="340"/>
      <c r="S101" s="343"/>
      <c r="T101" s="311"/>
      <c r="U101" s="94" t="s">
        <v>108</v>
      </c>
      <c r="V101" s="95" t="s">
        <v>120</v>
      </c>
      <c r="W101" s="313"/>
      <c r="X101" s="313"/>
      <c r="Y101" s="311"/>
      <c r="Z101" s="168"/>
      <c r="AA101" s="162"/>
      <c r="AB101" s="162"/>
      <c r="AC101" s="162"/>
      <c r="AD101" s="162"/>
      <c r="AE101" s="163"/>
      <c r="AF101" s="163"/>
      <c r="AG101" s="163"/>
      <c r="AH101" s="163"/>
      <c r="AI101" s="101"/>
    </row>
    <row r="102" spans="1:35" s="49" customFormat="1" ht="12.75" customHeight="1" x14ac:dyDescent="0.25">
      <c r="A102" s="316"/>
      <c r="B102" s="311"/>
      <c r="C102" s="321"/>
      <c r="D102" s="325"/>
      <c r="E102" s="329"/>
      <c r="F102" s="332"/>
      <c r="G102" s="329"/>
      <c r="H102" s="329"/>
      <c r="I102" s="329"/>
      <c r="J102" s="329"/>
      <c r="K102" s="336"/>
      <c r="L102" s="340"/>
      <c r="M102" s="340"/>
      <c r="N102" s="340"/>
      <c r="O102" s="343"/>
      <c r="P102" s="340"/>
      <c r="Q102" s="340"/>
      <c r="R102" s="340"/>
      <c r="S102" s="343"/>
      <c r="T102" s="311"/>
      <c r="U102" s="94" t="s">
        <v>108</v>
      </c>
      <c r="V102" s="95" t="s">
        <v>121</v>
      </c>
      <c r="W102" s="313"/>
      <c r="X102" s="313"/>
      <c r="Y102" s="311"/>
      <c r="Z102" s="168"/>
      <c r="AA102" s="162"/>
      <c r="AB102" s="162"/>
      <c r="AC102" s="162"/>
      <c r="AD102" s="162"/>
      <c r="AE102" s="163"/>
      <c r="AF102" s="163"/>
      <c r="AG102" s="163"/>
      <c r="AH102" s="163"/>
      <c r="AI102" s="101"/>
    </row>
    <row r="103" spans="1:35" s="49" customFormat="1" ht="12.75" customHeight="1" x14ac:dyDescent="0.25">
      <c r="A103" s="316"/>
      <c r="B103" s="311"/>
      <c r="C103" s="321"/>
      <c r="D103" s="325"/>
      <c r="E103" s="329"/>
      <c r="F103" s="332"/>
      <c r="G103" s="329"/>
      <c r="H103" s="329"/>
      <c r="I103" s="329"/>
      <c r="J103" s="329"/>
      <c r="K103" s="336"/>
      <c r="L103" s="340"/>
      <c r="M103" s="340"/>
      <c r="N103" s="340"/>
      <c r="O103" s="343"/>
      <c r="P103" s="340"/>
      <c r="Q103" s="340"/>
      <c r="R103" s="340"/>
      <c r="S103" s="343"/>
      <c r="T103" s="311" t="s">
        <v>122</v>
      </c>
      <c r="U103" s="96" t="s">
        <v>123</v>
      </c>
      <c r="V103" s="96" t="s">
        <v>124</v>
      </c>
      <c r="W103" s="313">
        <v>20</v>
      </c>
      <c r="X103" s="313">
        <v>20</v>
      </c>
      <c r="Y103" s="311" t="s">
        <v>125</v>
      </c>
      <c r="Z103" s="168"/>
      <c r="AA103" s="162"/>
      <c r="AB103" s="162"/>
      <c r="AC103" s="162"/>
      <c r="AD103" s="162"/>
      <c r="AE103" s="163"/>
      <c r="AF103" s="163"/>
      <c r="AG103" s="163"/>
      <c r="AH103" s="163"/>
      <c r="AI103" s="101"/>
    </row>
    <row r="104" spans="1:35" s="49" customFormat="1" ht="12.75" customHeight="1" x14ac:dyDescent="0.25">
      <c r="A104" s="316"/>
      <c r="B104" s="311"/>
      <c r="C104" s="321"/>
      <c r="D104" s="325"/>
      <c r="E104" s="329"/>
      <c r="F104" s="332"/>
      <c r="G104" s="329"/>
      <c r="H104" s="329"/>
      <c r="I104" s="329"/>
      <c r="J104" s="329"/>
      <c r="K104" s="336"/>
      <c r="L104" s="340"/>
      <c r="M104" s="340"/>
      <c r="N104" s="340"/>
      <c r="O104" s="343"/>
      <c r="P104" s="340"/>
      <c r="Q104" s="340"/>
      <c r="R104" s="340"/>
      <c r="S104" s="343"/>
      <c r="T104" s="311"/>
      <c r="U104" s="96" t="s">
        <v>126</v>
      </c>
      <c r="V104" s="96" t="s">
        <v>127</v>
      </c>
      <c r="W104" s="313"/>
      <c r="X104" s="313"/>
      <c r="Y104" s="311"/>
      <c r="Z104" s="168"/>
      <c r="AA104" s="162"/>
      <c r="AB104" s="162"/>
      <c r="AC104" s="162"/>
      <c r="AD104" s="162"/>
      <c r="AE104" s="163"/>
      <c r="AF104" s="163"/>
      <c r="AG104" s="163"/>
      <c r="AH104" s="163"/>
      <c r="AI104" s="101"/>
    </row>
    <row r="105" spans="1:35" s="49" customFormat="1" ht="12.75" customHeight="1" x14ac:dyDescent="0.25">
      <c r="A105" s="316"/>
      <c r="B105" s="311"/>
      <c r="C105" s="321"/>
      <c r="D105" s="325"/>
      <c r="E105" s="329"/>
      <c r="F105" s="332"/>
      <c r="G105" s="329"/>
      <c r="H105" s="329"/>
      <c r="I105" s="329"/>
      <c r="J105" s="329"/>
      <c r="K105" s="336"/>
      <c r="L105" s="340"/>
      <c r="M105" s="340"/>
      <c r="N105" s="340"/>
      <c r="O105" s="343"/>
      <c r="P105" s="340"/>
      <c r="Q105" s="340"/>
      <c r="R105" s="340"/>
      <c r="S105" s="343"/>
      <c r="T105" s="311"/>
      <c r="U105" s="96" t="s">
        <v>128</v>
      </c>
      <c r="V105" s="96" t="s">
        <v>129</v>
      </c>
      <c r="W105" s="313"/>
      <c r="X105" s="313"/>
      <c r="Y105" s="311"/>
      <c r="Z105" s="168"/>
      <c r="AA105" s="162"/>
      <c r="AB105" s="162"/>
      <c r="AC105" s="162"/>
      <c r="AD105" s="162"/>
      <c r="AE105" s="163"/>
      <c r="AF105" s="163"/>
      <c r="AG105" s="163"/>
      <c r="AH105" s="163"/>
      <c r="AI105" s="101"/>
    </row>
    <row r="106" spans="1:35" s="49" customFormat="1" ht="12.75" customHeight="1" x14ac:dyDescent="0.25">
      <c r="A106" s="316"/>
      <c r="B106" s="311"/>
      <c r="C106" s="321"/>
      <c r="D106" s="325"/>
      <c r="E106" s="329"/>
      <c r="F106" s="332"/>
      <c r="G106" s="329"/>
      <c r="H106" s="329"/>
      <c r="I106" s="329"/>
      <c r="J106" s="329"/>
      <c r="K106" s="336"/>
      <c r="L106" s="340"/>
      <c r="M106" s="340"/>
      <c r="N106" s="340"/>
      <c r="O106" s="343"/>
      <c r="P106" s="340"/>
      <c r="Q106" s="340"/>
      <c r="R106" s="340"/>
      <c r="S106" s="343"/>
      <c r="T106" s="311" t="s">
        <v>130</v>
      </c>
      <c r="U106" s="129" t="s">
        <v>136</v>
      </c>
      <c r="V106" s="96" t="s">
        <v>136</v>
      </c>
      <c r="W106" s="97">
        <v>100</v>
      </c>
      <c r="X106" s="97">
        <v>150</v>
      </c>
      <c r="Y106" s="233" t="s">
        <v>134</v>
      </c>
      <c r="Z106" s="168"/>
      <c r="AA106" s="162"/>
      <c r="AB106" s="162"/>
      <c r="AC106" s="162"/>
      <c r="AD106" s="162"/>
      <c r="AE106" s="163"/>
      <c r="AF106" s="163"/>
      <c r="AG106" s="163"/>
      <c r="AH106" s="163"/>
      <c r="AI106" s="101"/>
    </row>
    <row r="107" spans="1:35" s="49" customFormat="1" ht="12.75" customHeight="1" x14ac:dyDescent="0.25">
      <c r="A107" s="318"/>
      <c r="B107" s="314"/>
      <c r="C107" s="323"/>
      <c r="D107" s="327"/>
      <c r="E107" s="331"/>
      <c r="F107" s="334"/>
      <c r="G107" s="331"/>
      <c r="H107" s="331"/>
      <c r="I107" s="331"/>
      <c r="J107" s="331"/>
      <c r="K107" s="338"/>
      <c r="L107" s="341"/>
      <c r="M107" s="341"/>
      <c r="N107" s="341"/>
      <c r="O107" s="344"/>
      <c r="P107" s="341"/>
      <c r="Q107" s="341"/>
      <c r="R107" s="341"/>
      <c r="S107" s="344"/>
      <c r="T107" s="314"/>
      <c r="U107" s="130" t="s">
        <v>160</v>
      </c>
      <c r="V107" s="131" t="s">
        <v>160</v>
      </c>
      <c r="W107" s="98">
        <v>400</v>
      </c>
      <c r="X107" s="98">
        <v>850</v>
      </c>
      <c r="Y107" s="235"/>
      <c r="Z107" s="169"/>
      <c r="AA107" s="165"/>
      <c r="AB107" s="165"/>
      <c r="AC107" s="165"/>
      <c r="AD107" s="165"/>
      <c r="AE107" s="166"/>
      <c r="AF107" s="166"/>
      <c r="AG107" s="166"/>
      <c r="AH107" s="166"/>
      <c r="AI107" s="102"/>
    </row>
    <row r="108" spans="1:35" s="49" customFormat="1" x14ac:dyDescent="0.25">
      <c r="A108" s="315" t="s">
        <v>139</v>
      </c>
      <c r="B108" s="319" t="s">
        <v>97</v>
      </c>
      <c r="C108" s="320" t="s">
        <v>98</v>
      </c>
      <c r="D108" s="324" t="s">
        <v>165</v>
      </c>
      <c r="E108" s="328" t="s">
        <v>99</v>
      </c>
      <c r="F108" s="319" t="s">
        <v>166</v>
      </c>
      <c r="G108" s="328" t="s">
        <v>101</v>
      </c>
      <c r="H108" s="328" t="s">
        <v>102</v>
      </c>
      <c r="I108" s="335" t="s">
        <v>142</v>
      </c>
      <c r="J108" s="328" t="s">
        <v>104</v>
      </c>
      <c r="K108" s="335" t="s">
        <v>105</v>
      </c>
      <c r="L108" s="339">
        <v>8</v>
      </c>
      <c r="M108" s="339">
        <v>32</v>
      </c>
      <c r="N108" s="339" t="s">
        <v>106</v>
      </c>
      <c r="O108" s="342">
        <f>SUM(W108:W119)/1000</f>
        <v>0.09</v>
      </c>
      <c r="P108" s="339">
        <v>8</v>
      </c>
      <c r="Q108" s="339">
        <v>32</v>
      </c>
      <c r="R108" s="339" t="s">
        <v>106</v>
      </c>
      <c r="S108" s="342">
        <f>SUM(X108:X119)/1000</f>
        <v>0.09</v>
      </c>
      <c r="T108" s="310" t="s">
        <v>107</v>
      </c>
      <c r="U108" s="92" t="s">
        <v>108</v>
      </c>
      <c r="V108" s="93" t="s">
        <v>109</v>
      </c>
      <c r="W108" s="312">
        <v>20</v>
      </c>
      <c r="X108" s="312">
        <v>20</v>
      </c>
      <c r="Y108" s="310" t="s">
        <v>110</v>
      </c>
      <c r="Z108" s="154">
        <v>216</v>
      </c>
      <c r="AA108" s="155" t="s">
        <v>111</v>
      </c>
      <c r="AB108" s="156" t="s">
        <v>112</v>
      </c>
      <c r="AC108" s="156" t="s">
        <v>113</v>
      </c>
      <c r="AD108" s="156" t="s">
        <v>114</v>
      </c>
      <c r="AE108" s="157" t="s">
        <v>98</v>
      </c>
      <c r="AF108" s="156" t="s">
        <v>167</v>
      </c>
      <c r="AG108" s="156" t="str">
        <f>D108</f>
        <v>alhxvqaitag01</v>
      </c>
      <c r="AH108" s="156" t="s">
        <v>116</v>
      </c>
      <c r="AI108" s="120" t="s">
        <v>168</v>
      </c>
    </row>
    <row r="109" spans="1:35" s="49" customFormat="1" ht="13" x14ac:dyDescent="0.25">
      <c r="A109" s="316"/>
      <c r="B109" s="311"/>
      <c r="C109" s="321"/>
      <c r="D109" s="325"/>
      <c r="E109" s="329"/>
      <c r="F109" s="332"/>
      <c r="G109" s="329"/>
      <c r="H109" s="329"/>
      <c r="I109" s="329"/>
      <c r="J109" s="329"/>
      <c r="K109" s="336"/>
      <c r="L109" s="340"/>
      <c r="M109" s="340"/>
      <c r="N109" s="340"/>
      <c r="O109" s="343"/>
      <c r="P109" s="340"/>
      <c r="Q109" s="340"/>
      <c r="R109" s="340"/>
      <c r="S109" s="343"/>
      <c r="T109" s="311"/>
      <c r="U109" s="94" t="s">
        <v>108</v>
      </c>
      <c r="V109" s="95" t="s">
        <v>118</v>
      </c>
      <c r="W109" s="313"/>
      <c r="X109" s="313"/>
      <c r="Y109" s="311"/>
      <c r="Z109" s="167"/>
      <c r="AA109" s="158"/>
      <c r="AB109" s="159"/>
      <c r="AC109" s="159"/>
      <c r="AD109" s="159"/>
      <c r="AE109" s="160"/>
      <c r="AF109" s="160"/>
      <c r="AG109" s="160"/>
      <c r="AH109" s="160"/>
      <c r="AI109" s="100"/>
    </row>
    <row r="110" spans="1:35" s="49" customFormat="1" ht="13" x14ac:dyDescent="0.25">
      <c r="A110" s="316"/>
      <c r="B110" s="311"/>
      <c r="C110" s="321"/>
      <c r="D110" s="325"/>
      <c r="E110" s="329"/>
      <c r="F110" s="332"/>
      <c r="G110" s="329"/>
      <c r="H110" s="329"/>
      <c r="I110" s="329"/>
      <c r="J110" s="329"/>
      <c r="K110" s="336"/>
      <c r="L110" s="340"/>
      <c r="M110" s="340"/>
      <c r="N110" s="340"/>
      <c r="O110" s="343"/>
      <c r="P110" s="340"/>
      <c r="Q110" s="340"/>
      <c r="R110" s="340"/>
      <c r="S110" s="343"/>
      <c r="T110" s="311"/>
      <c r="U110" s="94" t="s">
        <v>108</v>
      </c>
      <c r="V110" s="95" t="s">
        <v>119</v>
      </c>
      <c r="W110" s="313"/>
      <c r="X110" s="313"/>
      <c r="Y110" s="311"/>
      <c r="Z110" s="168"/>
      <c r="AA110" s="162"/>
      <c r="AB110" s="162"/>
      <c r="AC110" s="162"/>
      <c r="AD110" s="162"/>
      <c r="AE110" s="163"/>
      <c r="AF110" s="163"/>
      <c r="AG110" s="163"/>
      <c r="AH110" s="163"/>
      <c r="AI110" s="101"/>
    </row>
    <row r="111" spans="1:35" s="49" customFormat="1" ht="13" x14ac:dyDescent="0.25">
      <c r="A111" s="316"/>
      <c r="B111" s="311"/>
      <c r="C111" s="321"/>
      <c r="D111" s="325"/>
      <c r="E111" s="329"/>
      <c r="F111" s="332"/>
      <c r="G111" s="329"/>
      <c r="H111" s="329"/>
      <c r="I111" s="329"/>
      <c r="J111" s="329"/>
      <c r="K111" s="336"/>
      <c r="L111" s="340"/>
      <c r="M111" s="340"/>
      <c r="N111" s="340"/>
      <c r="O111" s="343"/>
      <c r="P111" s="340"/>
      <c r="Q111" s="340"/>
      <c r="R111" s="340"/>
      <c r="S111" s="343"/>
      <c r="T111" s="311"/>
      <c r="U111" s="94" t="s">
        <v>108</v>
      </c>
      <c r="V111" s="95" t="s">
        <v>120</v>
      </c>
      <c r="W111" s="313"/>
      <c r="X111" s="313"/>
      <c r="Y111" s="311"/>
      <c r="Z111" s="168"/>
      <c r="AA111" s="162"/>
      <c r="AB111" s="162"/>
      <c r="AC111" s="162"/>
      <c r="AD111" s="162"/>
      <c r="AE111" s="163"/>
      <c r="AF111" s="163"/>
      <c r="AG111" s="163"/>
      <c r="AH111" s="163"/>
      <c r="AI111" s="101"/>
    </row>
    <row r="112" spans="1:35" s="49" customFormat="1" ht="13" x14ac:dyDescent="0.25">
      <c r="A112" s="316"/>
      <c r="B112" s="311"/>
      <c r="C112" s="321"/>
      <c r="D112" s="325"/>
      <c r="E112" s="329"/>
      <c r="F112" s="332"/>
      <c r="G112" s="329"/>
      <c r="H112" s="329"/>
      <c r="I112" s="329"/>
      <c r="J112" s="329"/>
      <c r="K112" s="336"/>
      <c r="L112" s="340"/>
      <c r="M112" s="340"/>
      <c r="N112" s="340"/>
      <c r="O112" s="343"/>
      <c r="P112" s="340"/>
      <c r="Q112" s="340"/>
      <c r="R112" s="340"/>
      <c r="S112" s="343"/>
      <c r="T112" s="311"/>
      <c r="U112" s="94" t="s">
        <v>108</v>
      </c>
      <c r="V112" s="95" t="s">
        <v>121</v>
      </c>
      <c r="W112" s="313"/>
      <c r="X112" s="313"/>
      <c r="Y112" s="311"/>
      <c r="Z112" s="168"/>
      <c r="AA112" s="162"/>
      <c r="AB112" s="162"/>
      <c r="AC112" s="162"/>
      <c r="AD112" s="162"/>
      <c r="AE112" s="163"/>
      <c r="AF112" s="163"/>
      <c r="AG112" s="163"/>
      <c r="AH112" s="163"/>
      <c r="AI112" s="101"/>
    </row>
    <row r="113" spans="1:35" s="49" customFormat="1" ht="13" x14ac:dyDescent="0.25">
      <c r="A113" s="316"/>
      <c r="B113" s="311"/>
      <c r="C113" s="321"/>
      <c r="D113" s="325"/>
      <c r="E113" s="329"/>
      <c r="F113" s="332"/>
      <c r="G113" s="329"/>
      <c r="H113" s="329"/>
      <c r="I113" s="329"/>
      <c r="J113" s="329"/>
      <c r="K113" s="336"/>
      <c r="L113" s="340"/>
      <c r="M113" s="340"/>
      <c r="N113" s="340"/>
      <c r="O113" s="343"/>
      <c r="P113" s="340"/>
      <c r="Q113" s="340"/>
      <c r="R113" s="340"/>
      <c r="S113" s="343"/>
      <c r="T113" s="311" t="s">
        <v>122</v>
      </c>
      <c r="U113" s="96" t="s">
        <v>123</v>
      </c>
      <c r="V113" s="96" t="s">
        <v>124</v>
      </c>
      <c r="W113" s="313">
        <v>20</v>
      </c>
      <c r="X113" s="313">
        <v>20</v>
      </c>
      <c r="Y113" s="311" t="s">
        <v>125</v>
      </c>
      <c r="Z113" s="168"/>
      <c r="AA113" s="162"/>
      <c r="AB113" s="162"/>
      <c r="AC113" s="162"/>
      <c r="AD113" s="162"/>
      <c r="AE113" s="163"/>
      <c r="AF113" s="163"/>
      <c r="AG113" s="163"/>
      <c r="AH113" s="163"/>
      <c r="AI113" s="101"/>
    </row>
    <row r="114" spans="1:35" s="49" customFormat="1" ht="13" x14ac:dyDescent="0.25">
      <c r="A114" s="316"/>
      <c r="B114" s="311"/>
      <c r="C114" s="321"/>
      <c r="D114" s="325"/>
      <c r="E114" s="329"/>
      <c r="F114" s="332"/>
      <c r="G114" s="329"/>
      <c r="H114" s="329"/>
      <c r="I114" s="329"/>
      <c r="J114" s="329"/>
      <c r="K114" s="336"/>
      <c r="L114" s="340"/>
      <c r="M114" s="340"/>
      <c r="N114" s="340"/>
      <c r="O114" s="343"/>
      <c r="P114" s="340"/>
      <c r="Q114" s="340"/>
      <c r="R114" s="340"/>
      <c r="S114" s="343"/>
      <c r="T114" s="311"/>
      <c r="U114" s="96" t="s">
        <v>126</v>
      </c>
      <c r="V114" s="96" t="s">
        <v>127</v>
      </c>
      <c r="W114" s="313"/>
      <c r="X114" s="313"/>
      <c r="Y114" s="311"/>
      <c r="Z114" s="168"/>
      <c r="AA114" s="162"/>
      <c r="AB114" s="162"/>
      <c r="AC114" s="162"/>
      <c r="AD114" s="162"/>
      <c r="AE114" s="163"/>
      <c r="AF114" s="163"/>
      <c r="AG114" s="163"/>
      <c r="AH114" s="163"/>
      <c r="AI114" s="101"/>
    </row>
    <row r="115" spans="1:35" s="49" customFormat="1" ht="13" x14ac:dyDescent="0.25">
      <c r="A115" s="316"/>
      <c r="B115" s="311"/>
      <c r="C115" s="321"/>
      <c r="D115" s="325"/>
      <c r="E115" s="329"/>
      <c r="F115" s="332"/>
      <c r="G115" s="329"/>
      <c r="H115" s="329"/>
      <c r="I115" s="329"/>
      <c r="J115" s="329"/>
      <c r="K115" s="336"/>
      <c r="L115" s="340"/>
      <c r="M115" s="340"/>
      <c r="N115" s="340"/>
      <c r="O115" s="343"/>
      <c r="P115" s="340"/>
      <c r="Q115" s="340"/>
      <c r="R115" s="340"/>
      <c r="S115" s="343"/>
      <c r="T115" s="311"/>
      <c r="U115" s="96" t="s">
        <v>128</v>
      </c>
      <c r="V115" s="96" t="s">
        <v>129</v>
      </c>
      <c r="W115" s="313"/>
      <c r="X115" s="313"/>
      <c r="Y115" s="311"/>
      <c r="Z115" s="168"/>
      <c r="AA115" s="162"/>
      <c r="AB115" s="162"/>
      <c r="AC115" s="162"/>
      <c r="AD115" s="162"/>
      <c r="AE115" s="163"/>
      <c r="AF115" s="163"/>
      <c r="AG115" s="163"/>
      <c r="AH115" s="163"/>
      <c r="AI115" s="101"/>
    </row>
    <row r="116" spans="1:35" s="49" customFormat="1" ht="13" x14ac:dyDescent="0.25">
      <c r="A116" s="317"/>
      <c r="B116" s="233"/>
      <c r="C116" s="322"/>
      <c r="D116" s="326"/>
      <c r="E116" s="330"/>
      <c r="F116" s="333"/>
      <c r="G116" s="330"/>
      <c r="H116" s="330"/>
      <c r="I116" s="330"/>
      <c r="J116" s="330"/>
      <c r="K116" s="337"/>
      <c r="L116" s="340"/>
      <c r="M116" s="340"/>
      <c r="N116" s="340"/>
      <c r="O116" s="343"/>
      <c r="P116" s="340"/>
      <c r="Q116" s="340"/>
      <c r="R116" s="340"/>
      <c r="S116" s="343"/>
      <c r="T116" s="233" t="s">
        <v>130</v>
      </c>
      <c r="U116" s="129" t="s">
        <v>169</v>
      </c>
      <c r="V116" s="96" t="s">
        <v>169</v>
      </c>
      <c r="W116" s="97">
        <v>10</v>
      </c>
      <c r="X116" s="97">
        <v>10</v>
      </c>
      <c r="Y116" s="233" t="s">
        <v>134</v>
      </c>
      <c r="Z116" s="168"/>
      <c r="AA116" s="162"/>
      <c r="AB116" s="162"/>
      <c r="AC116" s="162"/>
      <c r="AD116" s="162"/>
      <c r="AE116" s="163"/>
      <c r="AF116" s="163"/>
      <c r="AG116" s="163"/>
      <c r="AH116" s="163"/>
      <c r="AI116" s="101"/>
    </row>
    <row r="117" spans="1:35" s="49" customFormat="1" ht="13" x14ac:dyDescent="0.25">
      <c r="A117" s="317"/>
      <c r="B117" s="233"/>
      <c r="C117" s="322"/>
      <c r="D117" s="326"/>
      <c r="E117" s="330"/>
      <c r="F117" s="333"/>
      <c r="G117" s="330"/>
      <c r="H117" s="330"/>
      <c r="I117" s="330"/>
      <c r="J117" s="330"/>
      <c r="K117" s="337"/>
      <c r="L117" s="340"/>
      <c r="M117" s="340"/>
      <c r="N117" s="340"/>
      <c r="O117" s="343"/>
      <c r="P117" s="340"/>
      <c r="Q117" s="340"/>
      <c r="R117" s="340"/>
      <c r="S117" s="343"/>
      <c r="T117" s="234"/>
      <c r="U117" s="192" t="s">
        <v>170</v>
      </c>
      <c r="V117" s="193" t="s">
        <v>170</v>
      </c>
      <c r="W117" s="194">
        <v>25</v>
      </c>
      <c r="X117" s="194">
        <v>25</v>
      </c>
      <c r="Y117" s="234"/>
      <c r="Z117" s="168"/>
      <c r="AA117" s="162"/>
      <c r="AB117" s="162"/>
      <c r="AC117" s="162"/>
      <c r="AD117" s="162"/>
      <c r="AE117" s="163"/>
      <c r="AF117" s="163"/>
      <c r="AG117" s="163"/>
      <c r="AH117" s="163"/>
      <c r="AI117" s="101"/>
    </row>
    <row r="118" spans="1:35" s="49" customFormat="1" ht="13" x14ac:dyDescent="0.25">
      <c r="A118" s="317"/>
      <c r="B118" s="233"/>
      <c r="C118" s="322"/>
      <c r="D118" s="326"/>
      <c r="E118" s="330"/>
      <c r="F118" s="333"/>
      <c r="G118" s="330"/>
      <c r="H118" s="330"/>
      <c r="I118" s="330"/>
      <c r="J118" s="330"/>
      <c r="K118" s="337"/>
      <c r="L118" s="340"/>
      <c r="M118" s="340"/>
      <c r="N118" s="340"/>
      <c r="O118" s="343"/>
      <c r="P118" s="340"/>
      <c r="Q118" s="340"/>
      <c r="R118" s="340"/>
      <c r="S118" s="343"/>
      <c r="T118" s="234"/>
      <c r="U118" s="192" t="s">
        <v>171</v>
      </c>
      <c r="V118" s="193" t="s">
        <v>172</v>
      </c>
      <c r="W118" s="194">
        <v>5</v>
      </c>
      <c r="X118" s="194">
        <v>5</v>
      </c>
      <c r="Y118" s="234"/>
      <c r="Z118" s="168"/>
      <c r="AA118" s="162"/>
      <c r="AB118" s="162"/>
      <c r="AC118" s="162"/>
      <c r="AD118" s="162"/>
      <c r="AE118" s="163"/>
      <c r="AF118" s="163"/>
      <c r="AG118" s="163"/>
      <c r="AH118" s="163"/>
      <c r="AI118" s="101"/>
    </row>
    <row r="119" spans="1:35" s="49" customFormat="1" ht="13" x14ac:dyDescent="0.25">
      <c r="A119" s="318"/>
      <c r="B119" s="314"/>
      <c r="C119" s="323"/>
      <c r="D119" s="327"/>
      <c r="E119" s="331"/>
      <c r="F119" s="334"/>
      <c r="G119" s="331"/>
      <c r="H119" s="331"/>
      <c r="I119" s="331"/>
      <c r="J119" s="331"/>
      <c r="K119" s="338"/>
      <c r="L119" s="341"/>
      <c r="M119" s="341"/>
      <c r="N119" s="341"/>
      <c r="O119" s="344"/>
      <c r="P119" s="341"/>
      <c r="Q119" s="341"/>
      <c r="R119" s="341"/>
      <c r="S119" s="344"/>
      <c r="T119" s="235"/>
      <c r="U119" s="195" t="s">
        <v>109</v>
      </c>
      <c r="V119" s="196" t="s">
        <v>109</v>
      </c>
      <c r="W119" s="197">
        <v>10</v>
      </c>
      <c r="X119" s="197">
        <v>10</v>
      </c>
      <c r="Y119" s="235"/>
      <c r="Z119" s="169"/>
      <c r="AA119" s="165"/>
      <c r="AB119" s="165"/>
      <c r="AC119" s="165"/>
      <c r="AD119" s="165"/>
      <c r="AE119" s="166"/>
      <c r="AF119" s="166"/>
      <c r="AG119" s="166"/>
      <c r="AH119" s="166"/>
      <c r="AI119" s="102"/>
    </row>
    <row r="120" spans="1:35" s="49" customFormat="1" ht="12.75" customHeight="1" x14ac:dyDescent="0.25">
      <c r="A120" s="315" t="s">
        <v>139</v>
      </c>
      <c r="B120" s="319" t="s">
        <v>97</v>
      </c>
      <c r="C120" s="320" t="s">
        <v>98</v>
      </c>
      <c r="D120" s="324" t="s">
        <v>173</v>
      </c>
      <c r="E120" s="328" t="s">
        <v>99</v>
      </c>
      <c r="F120" s="319" t="s">
        <v>166</v>
      </c>
      <c r="G120" s="328" t="s">
        <v>101</v>
      </c>
      <c r="H120" s="328" t="s">
        <v>102</v>
      </c>
      <c r="I120" s="335" t="s">
        <v>142</v>
      </c>
      <c r="J120" s="328" t="s">
        <v>104</v>
      </c>
      <c r="K120" s="335" t="s">
        <v>105</v>
      </c>
      <c r="L120" s="339">
        <v>8</v>
      </c>
      <c r="M120" s="339">
        <v>32</v>
      </c>
      <c r="N120" s="339" t="s">
        <v>106</v>
      </c>
      <c r="O120" s="342">
        <f>SUM(W120:W131)/1000</f>
        <v>0.09</v>
      </c>
      <c r="P120" s="339">
        <v>8</v>
      </c>
      <c r="Q120" s="339">
        <v>32</v>
      </c>
      <c r="R120" s="339" t="s">
        <v>106</v>
      </c>
      <c r="S120" s="342">
        <f>SUM(X120:X131)/1000</f>
        <v>0.09</v>
      </c>
      <c r="T120" s="310" t="s">
        <v>107</v>
      </c>
      <c r="U120" s="92" t="s">
        <v>108</v>
      </c>
      <c r="V120" s="93" t="s">
        <v>109</v>
      </c>
      <c r="W120" s="312">
        <v>20</v>
      </c>
      <c r="X120" s="312">
        <v>20</v>
      </c>
      <c r="Y120" s="310" t="s">
        <v>110</v>
      </c>
      <c r="Z120" s="154">
        <v>216</v>
      </c>
      <c r="AA120" s="155" t="s">
        <v>111</v>
      </c>
      <c r="AB120" s="156" t="s">
        <v>112</v>
      </c>
      <c r="AC120" s="156" t="s">
        <v>113</v>
      </c>
      <c r="AD120" s="156" t="s">
        <v>114</v>
      </c>
      <c r="AE120" s="157" t="s">
        <v>98</v>
      </c>
      <c r="AF120" s="156" t="s">
        <v>167</v>
      </c>
      <c r="AG120" s="156" t="str">
        <f>D120</f>
        <v>alhxvqaitag02</v>
      </c>
      <c r="AH120" s="156" t="s">
        <v>116</v>
      </c>
      <c r="AI120" s="120" t="s">
        <v>174</v>
      </c>
    </row>
    <row r="121" spans="1:35" s="49" customFormat="1" ht="12.75" customHeight="1" x14ac:dyDescent="0.25">
      <c r="A121" s="316"/>
      <c r="B121" s="311"/>
      <c r="C121" s="321"/>
      <c r="D121" s="325"/>
      <c r="E121" s="329"/>
      <c r="F121" s="332"/>
      <c r="G121" s="329"/>
      <c r="H121" s="329"/>
      <c r="I121" s="329"/>
      <c r="J121" s="329"/>
      <c r="K121" s="336"/>
      <c r="L121" s="340"/>
      <c r="M121" s="340"/>
      <c r="N121" s="340"/>
      <c r="O121" s="343"/>
      <c r="P121" s="340"/>
      <c r="Q121" s="340"/>
      <c r="R121" s="340"/>
      <c r="S121" s="343"/>
      <c r="T121" s="311"/>
      <c r="U121" s="94" t="s">
        <v>108</v>
      </c>
      <c r="V121" s="95" t="s">
        <v>118</v>
      </c>
      <c r="W121" s="313"/>
      <c r="X121" s="313"/>
      <c r="Y121" s="311"/>
      <c r="Z121" s="167"/>
      <c r="AA121" s="158"/>
      <c r="AB121" s="159"/>
      <c r="AC121" s="159"/>
      <c r="AD121" s="159"/>
      <c r="AE121" s="160"/>
      <c r="AF121" s="160"/>
      <c r="AG121" s="160"/>
      <c r="AH121" s="160"/>
      <c r="AI121" s="100"/>
    </row>
    <row r="122" spans="1:35" s="49" customFormat="1" ht="12.75" customHeight="1" x14ac:dyDescent="0.25">
      <c r="A122" s="316"/>
      <c r="B122" s="311"/>
      <c r="C122" s="321"/>
      <c r="D122" s="325"/>
      <c r="E122" s="329"/>
      <c r="F122" s="332"/>
      <c r="G122" s="329"/>
      <c r="H122" s="329"/>
      <c r="I122" s="329"/>
      <c r="J122" s="329"/>
      <c r="K122" s="336"/>
      <c r="L122" s="340"/>
      <c r="M122" s="340"/>
      <c r="N122" s="340"/>
      <c r="O122" s="343"/>
      <c r="P122" s="340"/>
      <c r="Q122" s="340"/>
      <c r="R122" s="340"/>
      <c r="S122" s="343"/>
      <c r="T122" s="311"/>
      <c r="U122" s="94" t="s">
        <v>108</v>
      </c>
      <c r="V122" s="95" t="s">
        <v>119</v>
      </c>
      <c r="W122" s="313"/>
      <c r="X122" s="313"/>
      <c r="Y122" s="311"/>
      <c r="Z122" s="168"/>
      <c r="AA122" s="162"/>
      <c r="AB122" s="162"/>
      <c r="AC122" s="162"/>
      <c r="AD122" s="162"/>
      <c r="AE122" s="163"/>
      <c r="AF122" s="163"/>
      <c r="AG122" s="163"/>
      <c r="AH122" s="163"/>
      <c r="AI122" s="101"/>
    </row>
    <row r="123" spans="1:35" s="49" customFormat="1" ht="12.75" customHeight="1" x14ac:dyDescent="0.25">
      <c r="A123" s="316"/>
      <c r="B123" s="311"/>
      <c r="C123" s="321"/>
      <c r="D123" s="325"/>
      <c r="E123" s="329"/>
      <c r="F123" s="332"/>
      <c r="G123" s="329"/>
      <c r="H123" s="329"/>
      <c r="I123" s="329"/>
      <c r="J123" s="329"/>
      <c r="K123" s="336"/>
      <c r="L123" s="340"/>
      <c r="M123" s="340"/>
      <c r="N123" s="340"/>
      <c r="O123" s="343"/>
      <c r="P123" s="340"/>
      <c r="Q123" s="340"/>
      <c r="R123" s="340"/>
      <c r="S123" s="343"/>
      <c r="T123" s="311"/>
      <c r="U123" s="94" t="s">
        <v>108</v>
      </c>
      <c r="V123" s="95" t="s">
        <v>120</v>
      </c>
      <c r="W123" s="313"/>
      <c r="X123" s="313"/>
      <c r="Y123" s="311"/>
      <c r="Z123" s="168"/>
      <c r="AA123" s="162"/>
      <c r="AB123" s="162"/>
      <c r="AC123" s="162"/>
      <c r="AD123" s="162"/>
      <c r="AE123" s="163"/>
      <c r="AF123" s="163"/>
      <c r="AG123" s="163"/>
      <c r="AH123" s="163"/>
      <c r="AI123" s="101"/>
    </row>
    <row r="124" spans="1:35" s="49" customFormat="1" ht="12.75" customHeight="1" x14ac:dyDescent="0.25">
      <c r="A124" s="316"/>
      <c r="B124" s="311"/>
      <c r="C124" s="321"/>
      <c r="D124" s="325"/>
      <c r="E124" s="329"/>
      <c r="F124" s="332"/>
      <c r="G124" s="329"/>
      <c r="H124" s="329"/>
      <c r="I124" s="329"/>
      <c r="J124" s="329"/>
      <c r="K124" s="336"/>
      <c r="L124" s="340"/>
      <c r="M124" s="340"/>
      <c r="N124" s="340"/>
      <c r="O124" s="343"/>
      <c r="P124" s="340"/>
      <c r="Q124" s="340"/>
      <c r="R124" s="340"/>
      <c r="S124" s="343"/>
      <c r="T124" s="311"/>
      <c r="U124" s="94" t="s">
        <v>108</v>
      </c>
      <c r="V124" s="95" t="s">
        <v>121</v>
      </c>
      <c r="W124" s="313"/>
      <c r="X124" s="313"/>
      <c r="Y124" s="311"/>
      <c r="Z124" s="168"/>
      <c r="AA124" s="162"/>
      <c r="AB124" s="162"/>
      <c r="AC124" s="162"/>
      <c r="AD124" s="162"/>
      <c r="AE124" s="163"/>
      <c r="AF124" s="163"/>
      <c r="AG124" s="163"/>
      <c r="AH124" s="163"/>
      <c r="AI124" s="101"/>
    </row>
    <row r="125" spans="1:35" s="49" customFormat="1" ht="12.75" customHeight="1" x14ac:dyDescent="0.25">
      <c r="A125" s="316"/>
      <c r="B125" s="311"/>
      <c r="C125" s="321"/>
      <c r="D125" s="325"/>
      <c r="E125" s="329"/>
      <c r="F125" s="332"/>
      <c r="G125" s="329"/>
      <c r="H125" s="329"/>
      <c r="I125" s="329"/>
      <c r="J125" s="329"/>
      <c r="K125" s="336"/>
      <c r="L125" s="340"/>
      <c r="M125" s="340"/>
      <c r="N125" s="340"/>
      <c r="O125" s="343"/>
      <c r="P125" s="340"/>
      <c r="Q125" s="340"/>
      <c r="R125" s="340"/>
      <c r="S125" s="343"/>
      <c r="T125" s="311" t="s">
        <v>122</v>
      </c>
      <c r="U125" s="96" t="s">
        <v>123</v>
      </c>
      <c r="V125" s="96" t="s">
        <v>124</v>
      </c>
      <c r="W125" s="313">
        <v>20</v>
      </c>
      <c r="X125" s="313">
        <v>20</v>
      </c>
      <c r="Y125" s="311" t="s">
        <v>125</v>
      </c>
      <c r="Z125" s="168"/>
      <c r="AA125" s="162"/>
      <c r="AB125" s="162"/>
      <c r="AC125" s="162"/>
      <c r="AD125" s="162"/>
      <c r="AE125" s="163"/>
      <c r="AF125" s="163"/>
      <c r="AG125" s="163"/>
      <c r="AH125" s="163"/>
      <c r="AI125" s="101"/>
    </row>
    <row r="126" spans="1:35" s="49" customFormat="1" ht="12.75" customHeight="1" x14ac:dyDescent="0.25">
      <c r="A126" s="316"/>
      <c r="B126" s="311"/>
      <c r="C126" s="321"/>
      <c r="D126" s="325"/>
      <c r="E126" s="329"/>
      <c r="F126" s="332"/>
      <c r="G126" s="329"/>
      <c r="H126" s="329"/>
      <c r="I126" s="329"/>
      <c r="J126" s="329"/>
      <c r="K126" s="336"/>
      <c r="L126" s="340"/>
      <c r="M126" s="340"/>
      <c r="N126" s="340"/>
      <c r="O126" s="343"/>
      <c r="P126" s="340"/>
      <c r="Q126" s="340"/>
      <c r="R126" s="340"/>
      <c r="S126" s="343"/>
      <c r="T126" s="311"/>
      <c r="U126" s="96" t="s">
        <v>126</v>
      </c>
      <c r="V126" s="96" t="s">
        <v>127</v>
      </c>
      <c r="W126" s="313"/>
      <c r="X126" s="313"/>
      <c r="Y126" s="311"/>
      <c r="Z126" s="168"/>
      <c r="AA126" s="162"/>
      <c r="AB126" s="162"/>
      <c r="AC126" s="162"/>
      <c r="AD126" s="162"/>
      <c r="AE126" s="163"/>
      <c r="AF126" s="163"/>
      <c r="AG126" s="163"/>
      <c r="AH126" s="163"/>
      <c r="AI126" s="101"/>
    </row>
    <row r="127" spans="1:35" s="49" customFormat="1" ht="12.75" customHeight="1" x14ac:dyDescent="0.25">
      <c r="A127" s="316"/>
      <c r="B127" s="311"/>
      <c r="C127" s="321"/>
      <c r="D127" s="325"/>
      <c r="E127" s="329"/>
      <c r="F127" s="332"/>
      <c r="G127" s="329"/>
      <c r="H127" s="329"/>
      <c r="I127" s="329"/>
      <c r="J127" s="329"/>
      <c r="K127" s="336"/>
      <c r="L127" s="340"/>
      <c r="M127" s="340"/>
      <c r="N127" s="340"/>
      <c r="O127" s="343"/>
      <c r="P127" s="340"/>
      <c r="Q127" s="340"/>
      <c r="R127" s="340"/>
      <c r="S127" s="343"/>
      <c r="T127" s="311"/>
      <c r="U127" s="96" t="s">
        <v>128</v>
      </c>
      <c r="V127" s="96" t="s">
        <v>129</v>
      </c>
      <c r="W127" s="313"/>
      <c r="X127" s="313"/>
      <c r="Y127" s="311"/>
      <c r="Z127" s="168"/>
      <c r="AA127" s="162"/>
      <c r="AB127" s="162"/>
      <c r="AC127" s="162"/>
      <c r="AD127" s="162"/>
      <c r="AE127" s="163"/>
      <c r="AF127" s="163"/>
      <c r="AG127" s="163"/>
      <c r="AH127" s="163"/>
      <c r="AI127" s="101"/>
    </row>
    <row r="128" spans="1:35" s="49" customFormat="1" ht="12.75" customHeight="1" x14ac:dyDescent="0.25">
      <c r="A128" s="317"/>
      <c r="B128" s="233"/>
      <c r="C128" s="322"/>
      <c r="D128" s="326"/>
      <c r="E128" s="330"/>
      <c r="F128" s="333"/>
      <c r="G128" s="330"/>
      <c r="H128" s="330"/>
      <c r="I128" s="330"/>
      <c r="J128" s="330"/>
      <c r="K128" s="337"/>
      <c r="L128" s="340"/>
      <c r="M128" s="340"/>
      <c r="N128" s="340"/>
      <c r="O128" s="343"/>
      <c r="P128" s="340"/>
      <c r="Q128" s="340"/>
      <c r="R128" s="340"/>
      <c r="S128" s="343"/>
      <c r="T128" s="233" t="s">
        <v>130</v>
      </c>
      <c r="U128" s="129" t="s">
        <v>169</v>
      </c>
      <c r="V128" s="96" t="s">
        <v>169</v>
      </c>
      <c r="W128" s="97">
        <v>10</v>
      </c>
      <c r="X128" s="97">
        <v>10</v>
      </c>
      <c r="Y128" s="233" t="s">
        <v>134</v>
      </c>
      <c r="Z128" s="168"/>
      <c r="AA128" s="162"/>
      <c r="AB128" s="162"/>
      <c r="AC128" s="162"/>
      <c r="AD128" s="162"/>
      <c r="AE128" s="163"/>
      <c r="AF128" s="163"/>
      <c r="AG128" s="163"/>
      <c r="AH128" s="163"/>
      <c r="AI128" s="101"/>
    </row>
    <row r="129" spans="1:35" s="49" customFormat="1" ht="12.75" customHeight="1" x14ac:dyDescent="0.25">
      <c r="A129" s="317"/>
      <c r="B129" s="233"/>
      <c r="C129" s="322"/>
      <c r="D129" s="326"/>
      <c r="E129" s="330"/>
      <c r="F129" s="333"/>
      <c r="G129" s="330"/>
      <c r="H129" s="330"/>
      <c r="I129" s="330"/>
      <c r="J129" s="330"/>
      <c r="K129" s="337"/>
      <c r="L129" s="340"/>
      <c r="M129" s="340"/>
      <c r="N129" s="340"/>
      <c r="O129" s="343"/>
      <c r="P129" s="340"/>
      <c r="Q129" s="340"/>
      <c r="R129" s="340"/>
      <c r="S129" s="343"/>
      <c r="T129" s="234"/>
      <c r="U129" s="192" t="s">
        <v>170</v>
      </c>
      <c r="V129" s="193" t="s">
        <v>170</v>
      </c>
      <c r="W129" s="194">
        <v>25</v>
      </c>
      <c r="X129" s="194">
        <v>25</v>
      </c>
      <c r="Y129" s="234"/>
      <c r="Z129" s="168"/>
      <c r="AA129" s="162"/>
      <c r="AB129" s="162"/>
      <c r="AC129" s="162"/>
      <c r="AD129" s="162"/>
      <c r="AE129" s="163"/>
      <c r="AF129" s="163"/>
      <c r="AG129" s="163"/>
      <c r="AH129" s="163"/>
      <c r="AI129" s="101"/>
    </row>
    <row r="130" spans="1:35" s="49" customFormat="1" ht="12.75" customHeight="1" x14ac:dyDescent="0.25">
      <c r="A130" s="317"/>
      <c r="B130" s="233"/>
      <c r="C130" s="322"/>
      <c r="D130" s="326"/>
      <c r="E130" s="330"/>
      <c r="F130" s="333"/>
      <c r="G130" s="330"/>
      <c r="H130" s="330"/>
      <c r="I130" s="330"/>
      <c r="J130" s="330"/>
      <c r="K130" s="337"/>
      <c r="L130" s="340"/>
      <c r="M130" s="340"/>
      <c r="N130" s="340"/>
      <c r="O130" s="343"/>
      <c r="P130" s="340"/>
      <c r="Q130" s="340"/>
      <c r="R130" s="340"/>
      <c r="S130" s="343"/>
      <c r="T130" s="234"/>
      <c r="U130" s="192" t="s">
        <v>171</v>
      </c>
      <c r="V130" s="193" t="s">
        <v>172</v>
      </c>
      <c r="W130" s="194">
        <v>5</v>
      </c>
      <c r="X130" s="194">
        <v>5</v>
      </c>
      <c r="Y130" s="234"/>
      <c r="Z130" s="168"/>
      <c r="AA130" s="162"/>
      <c r="AB130" s="162"/>
      <c r="AC130" s="162"/>
      <c r="AD130" s="162"/>
      <c r="AE130" s="163"/>
      <c r="AF130" s="163"/>
      <c r="AG130" s="163"/>
      <c r="AH130" s="163"/>
      <c r="AI130" s="101"/>
    </row>
    <row r="131" spans="1:35" s="49" customFormat="1" ht="12.75" customHeight="1" x14ac:dyDescent="0.25">
      <c r="A131" s="318"/>
      <c r="B131" s="314"/>
      <c r="C131" s="323"/>
      <c r="D131" s="327"/>
      <c r="E131" s="331"/>
      <c r="F131" s="334"/>
      <c r="G131" s="331"/>
      <c r="H131" s="331"/>
      <c r="I131" s="331"/>
      <c r="J131" s="331"/>
      <c r="K131" s="338"/>
      <c r="L131" s="341"/>
      <c r="M131" s="341"/>
      <c r="N131" s="341"/>
      <c r="O131" s="344"/>
      <c r="P131" s="341"/>
      <c r="Q131" s="341"/>
      <c r="R131" s="341"/>
      <c r="S131" s="344"/>
      <c r="T131" s="235"/>
      <c r="U131" s="195" t="s">
        <v>109</v>
      </c>
      <c r="V131" s="196" t="s">
        <v>109</v>
      </c>
      <c r="W131" s="197">
        <v>10</v>
      </c>
      <c r="X131" s="197">
        <v>10</v>
      </c>
      <c r="Y131" s="235"/>
      <c r="Z131" s="169"/>
      <c r="AA131" s="165"/>
      <c r="AB131" s="165"/>
      <c r="AC131" s="165"/>
      <c r="AD131" s="165"/>
      <c r="AE131" s="166"/>
      <c r="AF131" s="166"/>
      <c r="AG131" s="166"/>
      <c r="AH131" s="166"/>
      <c r="AI131" s="102"/>
    </row>
    <row r="132" spans="1:35" s="49" customFormat="1" ht="12.75" customHeight="1" x14ac:dyDescent="0.25">
      <c r="A132" s="277" t="s">
        <v>175</v>
      </c>
      <c r="B132" s="281" t="s">
        <v>176</v>
      </c>
      <c r="C132" s="282" t="s">
        <v>98</v>
      </c>
      <c r="D132" s="286" t="s">
        <v>177</v>
      </c>
      <c r="E132" s="290" t="s">
        <v>99</v>
      </c>
      <c r="F132" s="281" t="s">
        <v>141</v>
      </c>
      <c r="G132" s="290" t="s">
        <v>178</v>
      </c>
      <c r="H132" s="290" t="s">
        <v>102</v>
      </c>
      <c r="I132" s="297" t="s">
        <v>179</v>
      </c>
      <c r="J132" s="290" t="s">
        <v>104</v>
      </c>
      <c r="K132" s="297" t="s">
        <v>105</v>
      </c>
      <c r="L132" s="301">
        <v>8</v>
      </c>
      <c r="M132" s="301">
        <v>32</v>
      </c>
      <c r="N132" s="301" t="s">
        <v>106</v>
      </c>
      <c r="O132" s="304">
        <f>SUM(W132:W141)/1000</f>
        <v>0.14000000000000001</v>
      </c>
      <c r="P132" s="301">
        <v>16</v>
      </c>
      <c r="Q132" s="301">
        <v>64</v>
      </c>
      <c r="R132" s="301" t="s">
        <v>106</v>
      </c>
      <c r="S132" s="304">
        <f>SUM(X132:X141)/1000</f>
        <v>0.24</v>
      </c>
      <c r="T132" s="272" t="s">
        <v>107</v>
      </c>
      <c r="U132" s="110" t="s">
        <v>108</v>
      </c>
      <c r="V132" s="111" t="s">
        <v>109</v>
      </c>
      <c r="W132" s="274">
        <v>20</v>
      </c>
      <c r="X132" s="274">
        <v>20</v>
      </c>
      <c r="Y132" s="272" t="s">
        <v>110</v>
      </c>
      <c r="Z132" s="170">
        <v>6</v>
      </c>
      <c r="AA132" s="171" t="s">
        <v>180</v>
      </c>
      <c r="AB132" s="172" t="s">
        <v>181</v>
      </c>
      <c r="AC132" s="172" t="s">
        <v>113</v>
      </c>
      <c r="AD132" s="172" t="s">
        <v>182</v>
      </c>
      <c r="AE132" s="173" t="s">
        <v>98</v>
      </c>
      <c r="AF132" s="172" t="s">
        <v>183</v>
      </c>
      <c r="AG132" s="172" t="str">
        <f>D132</f>
        <v>alhxvpritiap01</v>
      </c>
      <c r="AH132" s="172" t="s">
        <v>184</v>
      </c>
      <c r="AI132" s="121" t="s">
        <v>185</v>
      </c>
    </row>
    <row r="133" spans="1:35" s="49" customFormat="1" ht="13" x14ac:dyDescent="0.25">
      <c r="A133" s="278"/>
      <c r="B133" s="273"/>
      <c r="C133" s="283"/>
      <c r="D133" s="287"/>
      <c r="E133" s="291"/>
      <c r="F133" s="294"/>
      <c r="G133" s="291"/>
      <c r="H133" s="291"/>
      <c r="I133" s="291"/>
      <c r="J133" s="291"/>
      <c r="K133" s="298"/>
      <c r="L133" s="302"/>
      <c r="M133" s="302"/>
      <c r="N133" s="302"/>
      <c r="O133" s="305"/>
      <c r="P133" s="302"/>
      <c r="Q133" s="302"/>
      <c r="R133" s="302"/>
      <c r="S133" s="305"/>
      <c r="T133" s="273"/>
      <c r="U133" s="112" t="s">
        <v>108</v>
      </c>
      <c r="V133" s="113" t="s">
        <v>118</v>
      </c>
      <c r="W133" s="275"/>
      <c r="X133" s="275"/>
      <c r="Y133" s="273"/>
      <c r="Z133" s="174"/>
      <c r="AA133" s="175"/>
      <c r="AB133" s="176"/>
      <c r="AC133" s="176"/>
      <c r="AD133" s="176"/>
      <c r="AE133" s="177"/>
      <c r="AF133" s="177"/>
      <c r="AG133" s="177"/>
      <c r="AH133" s="177"/>
      <c r="AI133" s="122"/>
    </row>
    <row r="134" spans="1:35" s="49" customFormat="1" ht="13" x14ac:dyDescent="0.25">
      <c r="A134" s="278"/>
      <c r="B134" s="273"/>
      <c r="C134" s="283"/>
      <c r="D134" s="287"/>
      <c r="E134" s="291"/>
      <c r="F134" s="294"/>
      <c r="G134" s="291"/>
      <c r="H134" s="291"/>
      <c r="I134" s="291"/>
      <c r="J134" s="291"/>
      <c r="K134" s="298"/>
      <c r="L134" s="302"/>
      <c r="M134" s="302"/>
      <c r="N134" s="302"/>
      <c r="O134" s="305"/>
      <c r="P134" s="302"/>
      <c r="Q134" s="302"/>
      <c r="R134" s="302"/>
      <c r="S134" s="305"/>
      <c r="T134" s="273"/>
      <c r="U134" s="112" t="s">
        <v>108</v>
      </c>
      <c r="V134" s="113" t="s">
        <v>119</v>
      </c>
      <c r="W134" s="275"/>
      <c r="X134" s="275"/>
      <c r="Y134" s="273"/>
      <c r="Z134" s="178"/>
      <c r="AA134" s="179"/>
      <c r="AB134" s="179"/>
      <c r="AC134" s="179"/>
      <c r="AD134" s="179"/>
      <c r="AE134" s="180"/>
      <c r="AF134" s="180"/>
      <c r="AG134" s="180"/>
      <c r="AH134" s="180"/>
      <c r="AI134" s="123"/>
    </row>
    <row r="135" spans="1:35" s="49" customFormat="1" ht="13" x14ac:dyDescent="0.25">
      <c r="A135" s="278"/>
      <c r="B135" s="273"/>
      <c r="C135" s="283"/>
      <c r="D135" s="287"/>
      <c r="E135" s="291"/>
      <c r="F135" s="294"/>
      <c r="G135" s="291"/>
      <c r="H135" s="291"/>
      <c r="I135" s="291"/>
      <c r="J135" s="291"/>
      <c r="K135" s="298"/>
      <c r="L135" s="302"/>
      <c r="M135" s="302"/>
      <c r="N135" s="302"/>
      <c r="O135" s="305"/>
      <c r="P135" s="302"/>
      <c r="Q135" s="302"/>
      <c r="R135" s="302"/>
      <c r="S135" s="305"/>
      <c r="T135" s="273"/>
      <c r="U135" s="112" t="s">
        <v>108</v>
      </c>
      <c r="V135" s="113" t="s">
        <v>120</v>
      </c>
      <c r="W135" s="275"/>
      <c r="X135" s="275"/>
      <c r="Y135" s="273"/>
      <c r="Z135" s="178"/>
      <c r="AA135" s="179"/>
      <c r="AB135" s="179"/>
      <c r="AC135" s="179"/>
      <c r="AD135" s="179"/>
      <c r="AE135" s="180"/>
      <c r="AF135" s="180"/>
      <c r="AG135" s="180"/>
      <c r="AH135" s="180"/>
      <c r="AI135" s="123"/>
    </row>
    <row r="136" spans="1:35" s="49" customFormat="1" ht="13" x14ac:dyDescent="0.25">
      <c r="A136" s="278"/>
      <c r="B136" s="273"/>
      <c r="C136" s="283"/>
      <c r="D136" s="287"/>
      <c r="E136" s="291"/>
      <c r="F136" s="294"/>
      <c r="G136" s="291"/>
      <c r="H136" s="291"/>
      <c r="I136" s="291"/>
      <c r="J136" s="291"/>
      <c r="K136" s="298"/>
      <c r="L136" s="302"/>
      <c r="M136" s="302"/>
      <c r="N136" s="302"/>
      <c r="O136" s="305"/>
      <c r="P136" s="302"/>
      <c r="Q136" s="302"/>
      <c r="R136" s="302"/>
      <c r="S136" s="305"/>
      <c r="T136" s="273"/>
      <c r="U136" s="112" t="s">
        <v>108</v>
      </c>
      <c r="V136" s="113" t="s">
        <v>121</v>
      </c>
      <c r="W136" s="275"/>
      <c r="X136" s="275"/>
      <c r="Y136" s="273"/>
      <c r="Z136" s="178"/>
      <c r="AA136" s="179"/>
      <c r="AB136" s="179"/>
      <c r="AC136" s="179"/>
      <c r="AD136" s="179"/>
      <c r="AE136" s="180"/>
      <c r="AF136" s="180"/>
      <c r="AG136" s="180"/>
      <c r="AH136" s="180"/>
      <c r="AI136" s="123"/>
    </row>
    <row r="137" spans="1:35" s="49" customFormat="1" ht="13" x14ac:dyDescent="0.25">
      <c r="A137" s="278"/>
      <c r="B137" s="273"/>
      <c r="C137" s="283"/>
      <c r="D137" s="287"/>
      <c r="E137" s="291"/>
      <c r="F137" s="294"/>
      <c r="G137" s="291"/>
      <c r="H137" s="291"/>
      <c r="I137" s="291"/>
      <c r="J137" s="291"/>
      <c r="K137" s="298"/>
      <c r="L137" s="302"/>
      <c r="M137" s="302"/>
      <c r="N137" s="302"/>
      <c r="O137" s="305"/>
      <c r="P137" s="302"/>
      <c r="Q137" s="302"/>
      <c r="R137" s="302"/>
      <c r="S137" s="305"/>
      <c r="T137" s="273" t="s">
        <v>122</v>
      </c>
      <c r="U137" s="114" t="s">
        <v>123</v>
      </c>
      <c r="V137" s="114" t="s">
        <v>124</v>
      </c>
      <c r="W137" s="275">
        <v>20</v>
      </c>
      <c r="X137" s="275">
        <v>20</v>
      </c>
      <c r="Y137" s="273" t="s">
        <v>125</v>
      </c>
      <c r="Z137" s="178"/>
      <c r="AA137" s="179"/>
      <c r="AB137" s="179"/>
      <c r="AC137" s="179"/>
      <c r="AD137" s="179"/>
      <c r="AE137" s="180"/>
      <c r="AF137" s="180"/>
      <c r="AG137" s="180"/>
      <c r="AH137" s="180"/>
      <c r="AI137" s="123"/>
    </row>
    <row r="138" spans="1:35" s="49" customFormat="1" ht="13" x14ac:dyDescent="0.25">
      <c r="A138" s="278"/>
      <c r="B138" s="273"/>
      <c r="C138" s="283"/>
      <c r="D138" s="287"/>
      <c r="E138" s="291"/>
      <c r="F138" s="294"/>
      <c r="G138" s="291"/>
      <c r="H138" s="291"/>
      <c r="I138" s="291"/>
      <c r="J138" s="291"/>
      <c r="K138" s="298"/>
      <c r="L138" s="302"/>
      <c r="M138" s="302"/>
      <c r="N138" s="302"/>
      <c r="O138" s="305"/>
      <c r="P138" s="302"/>
      <c r="Q138" s="302"/>
      <c r="R138" s="302"/>
      <c r="S138" s="305"/>
      <c r="T138" s="273"/>
      <c r="U138" s="114" t="s">
        <v>126</v>
      </c>
      <c r="V138" s="114" t="s">
        <v>127</v>
      </c>
      <c r="W138" s="275"/>
      <c r="X138" s="275"/>
      <c r="Y138" s="273"/>
      <c r="Z138" s="178"/>
      <c r="AA138" s="179"/>
      <c r="AB138" s="179"/>
      <c r="AC138" s="179"/>
      <c r="AD138" s="179"/>
      <c r="AE138" s="180"/>
      <c r="AF138" s="180"/>
      <c r="AG138" s="180"/>
      <c r="AH138" s="180"/>
      <c r="AI138" s="123"/>
    </row>
    <row r="139" spans="1:35" s="49" customFormat="1" ht="13" x14ac:dyDescent="0.25">
      <c r="A139" s="278"/>
      <c r="B139" s="273"/>
      <c r="C139" s="283"/>
      <c r="D139" s="287"/>
      <c r="E139" s="291"/>
      <c r="F139" s="294"/>
      <c r="G139" s="291"/>
      <c r="H139" s="291"/>
      <c r="I139" s="291"/>
      <c r="J139" s="291"/>
      <c r="K139" s="298"/>
      <c r="L139" s="302"/>
      <c r="M139" s="302"/>
      <c r="N139" s="302"/>
      <c r="O139" s="305"/>
      <c r="P139" s="302"/>
      <c r="Q139" s="302"/>
      <c r="R139" s="302"/>
      <c r="S139" s="305"/>
      <c r="T139" s="273"/>
      <c r="U139" s="114" t="s">
        <v>128</v>
      </c>
      <c r="V139" s="114" t="s">
        <v>129</v>
      </c>
      <c r="W139" s="275"/>
      <c r="X139" s="275"/>
      <c r="Y139" s="273"/>
      <c r="Z139" s="178"/>
      <c r="AA139" s="179"/>
      <c r="AB139" s="179"/>
      <c r="AC139" s="179"/>
      <c r="AD139" s="179"/>
      <c r="AE139" s="180"/>
      <c r="AF139" s="180"/>
      <c r="AG139" s="180"/>
      <c r="AH139" s="180"/>
      <c r="AI139" s="123"/>
    </row>
    <row r="140" spans="1:35" s="49" customFormat="1" ht="13" x14ac:dyDescent="0.25">
      <c r="A140" s="278"/>
      <c r="B140" s="273"/>
      <c r="C140" s="283"/>
      <c r="D140" s="287"/>
      <c r="E140" s="291"/>
      <c r="F140" s="294"/>
      <c r="G140" s="291"/>
      <c r="H140" s="291"/>
      <c r="I140" s="291"/>
      <c r="J140" s="291"/>
      <c r="K140" s="298"/>
      <c r="L140" s="302"/>
      <c r="M140" s="302"/>
      <c r="N140" s="302"/>
      <c r="O140" s="305"/>
      <c r="P140" s="302"/>
      <c r="Q140" s="302"/>
      <c r="R140" s="302"/>
      <c r="S140" s="305"/>
      <c r="T140" s="273" t="s">
        <v>130</v>
      </c>
      <c r="U140" s="137" t="s">
        <v>131</v>
      </c>
      <c r="V140" s="114" t="s">
        <v>131</v>
      </c>
      <c r="W140" s="115">
        <v>50</v>
      </c>
      <c r="X140" s="115">
        <v>100</v>
      </c>
      <c r="Y140" s="236" t="s">
        <v>134</v>
      </c>
      <c r="Z140" s="178"/>
      <c r="AA140" s="179"/>
      <c r="AB140" s="179"/>
      <c r="AC140" s="179"/>
      <c r="AD140" s="179"/>
      <c r="AE140" s="180"/>
      <c r="AF140" s="180"/>
      <c r="AG140" s="180"/>
      <c r="AH140" s="180"/>
      <c r="AI140" s="123"/>
    </row>
    <row r="141" spans="1:35" s="49" customFormat="1" ht="13" x14ac:dyDescent="0.25">
      <c r="A141" s="280"/>
      <c r="B141" s="276"/>
      <c r="C141" s="285"/>
      <c r="D141" s="289"/>
      <c r="E141" s="293"/>
      <c r="F141" s="296"/>
      <c r="G141" s="293"/>
      <c r="H141" s="293"/>
      <c r="I141" s="293"/>
      <c r="J141" s="293"/>
      <c r="K141" s="300"/>
      <c r="L141" s="303"/>
      <c r="M141" s="303"/>
      <c r="N141" s="303"/>
      <c r="O141" s="306"/>
      <c r="P141" s="303"/>
      <c r="Q141" s="303"/>
      <c r="R141" s="303"/>
      <c r="S141" s="306"/>
      <c r="T141" s="276"/>
      <c r="U141" s="138" t="s">
        <v>132</v>
      </c>
      <c r="V141" s="139" t="s">
        <v>132</v>
      </c>
      <c r="W141" s="116">
        <v>50</v>
      </c>
      <c r="X141" s="116">
        <v>100</v>
      </c>
      <c r="Y141" s="237"/>
      <c r="Z141" s="181"/>
      <c r="AA141" s="182"/>
      <c r="AB141" s="182"/>
      <c r="AC141" s="182"/>
      <c r="AD141" s="182"/>
      <c r="AE141" s="183"/>
      <c r="AF141" s="183"/>
      <c r="AG141" s="183"/>
      <c r="AH141" s="183"/>
      <c r="AI141" s="124"/>
    </row>
    <row r="142" spans="1:35" s="49" customFormat="1" ht="12.75" customHeight="1" x14ac:dyDescent="0.25">
      <c r="A142" s="277" t="s">
        <v>186</v>
      </c>
      <c r="B142" s="281" t="s">
        <v>176</v>
      </c>
      <c r="C142" s="282" t="s">
        <v>98</v>
      </c>
      <c r="D142" s="286" t="s">
        <v>187</v>
      </c>
      <c r="E142" s="290" t="s">
        <v>99</v>
      </c>
      <c r="F142" s="281" t="s">
        <v>141</v>
      </c>
      <c r="G142" s="290" t="s">
        <v>178</v>
      </c>
      <c r="H142" s="290" t="s">
        <v>102</v>
      </c>
      <c r="I142" s="297" t="s">
        <v>179</v>
      </c>
      <c r="J142" s="290" t="s">
        <v>104</v>
      </c>
      <c r="K142" s="297" t="s">
        <v>105</v>
      </c>
      <c r="L142" s="301">
        <v>8</v>
      </c>
      <c r="M142" s="301">
        <v>32</v>
      </c>
      <c r="N142" s="301" t="s">
        <v>106</v>
      </c>
      <c r="O142" s="304">
        <f>SUM(W142:W151)/1000</f>
        <v>0.14000000000000001</v>
      </c>
      <c r="P142" s="301">
        <v>16</v>
      </c>
      <c r="Q142" s="301">
        <v>64</v>
      </c>
      <c r="R142" s="301" t="s">
        <v>106</v>
      </c>
      <c r="S142" s="304">
        <f>SUM(X142:X151)/1000</f>
        <v>0.24</v>
      </c>
      <c r="T142" s="272" t="s">
        <v>107</v>
      </c>
      <c r="U142" s="110" t="s">
        <v>108</v>
      </c>
      <c r="V142" s="111" t="s">
        <v>109</v>
      </c>
      <c r="W142" s="274">
        <v>20</v>
      </c>
      <c r="X142" s="274">
        <v>20</v>
      </c>
      <c r="Y142" s="272" t="s">
        <v>110</v>
      </c>
      <c r="Z142" s="170">
        <v>6</v>
      </c>
      <c r="AA142" s="171" t="s">
        <v>180</v>
      </c>
      <c r="AB142" s="172" t="s">
        <v>181</v>
      </c>
      <c r="AC142" s="172" t="s">
        <v>113</v>
      </c>
      <c r="AD142" s="172" t="s">
        <v>182</v>
      </c>
      <c r="AE142" s="173" t="s">
        <v>98</v>
      </c>
      <c r="AF142" s="172" t="s">
        <v>183</v>
      </c>
      <c r="AG142" s="172" t="str">
        <f>D142</f>
        <v>alhxvpritiap02</v>
      </c>
      <c r="AH142" s="172" t="s">
        <v>184</v>
      </c>
      <c r="AI142" s="121" t="s">
        <v>185</v>
      </c>
    </row>
    <row r="143" spans="1:35" s="49" customFormat="1" ht="13" x14ac:dyDescent="0.25">
      <c r="A143" s="278"/>
      <c r="B143" s="273"/>
      <c r="C143" s="283"/>
      <c r="D143" s="287"/>
      <c r="E143" s="291"/>
      <c r="F143" s="294"/>
      <c r="G143" s="291"/>
      <c r="H143" s="291"/>
      <c r="I143" s="291"/>
      <c r="J143" s="291"/>
      <c r="K143" s="298"/>
      <c r="L143" s="302"/>
      <c r="M143" s="302"/>
      <c r="N143" s="302"/>
      <c r="O143" s="305"/>
      <c r="P143" s="302"/>
      <c r="Q143" s="302"/>
      <c r="R143" s="302"/>
      <c r="S143" s="305"/>
      <c r="T143" s="273"/>
      <c r="U143" s="112" t="s">
        <v>108</v>
      </c>
      <c r="V143" s="113" t="s">
        <v>118</v>
      </c>
      <c r="W143" s="275"/>
      <c r="X143" s="275"/>
      <c r="Y143" s="273"/>
      <c r="Z143" s="174"/>
      <c r="AA143" s="175"/>
      <c r="AB143" s="176"/>
      <c r="AC143" s="176"/>
      <c r="AD143" s="176"/>
      <c r="AE143" s="177"/>
      <c r="AF143" s="177"/>
      <c r="AG143" s="177"/>
      <c r="AH143" s="177"/>
      <c r="AI143" s="122"/>
    </row>
    <row r="144" spans="1:35" s="49" customFormat="1" ht="13" x14ac:dyDescent="0.25">
      <c r="A144" s="278"/>
      <c r="B144" s="273"/>
      <c r="C144" s="283"/>
      <c r="D144" s="287"/>
      <c r="E144" s="291"/>
      <c r="F144" s="294"/>
      <c r="G144" s="291"/>
      <c r="H144" s="291"/>
      <c r="I144" s="291"/>
      <c r="J144" s="291"/>
      <c r="K144" s="298"/>
      <c r="L144" s="302"/>
      <c r="M144" s="302"/>
      <c r="N144" s="302"/>
      <c r="O144" s="305"/>
      <c r="P144" s="302"/>
      <c r="Q144" s="302"/>
      <c r="R144" s="302"/>
      <c r="S144" s="305"/>
      <c r="T144" s="273"/>
      <c r="U144" s="112" t="s">
        <v>108</v>
      </c>
      <c r="V144" s="113" t="s">
        <v>119</v>
      </c>
      <c r="W144" s="275"/>
      <c r="X144" s="275"/>
      <c r="Y144" s="273"/>
      <c r="Z144" s="178"/>
      <c r="AA144" s="179"/>
      <c r="AB144" s="179"/>
      <c r="AC144" s="179"/>
      <c r="AD144" s="179"/>
      <c r="AE144" s="180"/>
      <c r="AF144" s="180"/>
      <c r="AG144" s="180"/>
      <c r="AH144" s="180"/>
      <c r="AI144" s="123"/>
    </row>
    <row r="145" spans="1:35" s="49" customFormat="1" ht="13" x14ac:dyDescent="0.25">
      <c r="A145" s="278"/>
      <c r="B145" s="273"/>
      <c r="C145" s="283"/>
      <c r="D145" s="287"/>
      <c r="E145" s="291"/>
      <c r="F145" s="294"/>
      <c r="G145" s="291"/>
      <c r="H145" s="291"/>
      <c r="I145" s="291"/>
      <c r="J145" s="291"/>
      <c r="K145" s="298"/>
      <c r="L145" s="302"/>
      <c r="M145" s="302"/>
      <c r="N145" s="302"/>
      <c r="O145" s="305"/>
      <c r="P145" s="302"/>
      <c r="Q145" s="302"/>
      <c r="R145" s="302"/>
      <c r="S145" s="305"/>
      <c r="T145" s="273"/>
      <c r="U145" s="112" t="s">
        <v>108</v>
      </c>
      <c r="V145" s="113" t="s">
        <v>120</v>
      </c>
      <c r="W145" s="275"/>
      <c r="X145" s="275"/>
      <c r="Y145" s="273"/>
      <c r="Z145" s="178"/>
      <c r="AA145" s="179"/>
      <c r="AB145" s="179"/>
      <c r="AC145" s="179"/>
      <c r="AD145" s="179"/>
      <c r="AE145" s="180"/>
      <c r="AF145" s="180"/>
      <c r="AG145" s="180"/>
      <c r="AH145" s="180"/>
      <c r="AI145" s="123"/>
    </row>
    <row r="146" spans="1:35" s="49" customFormat="1" ht="13" x14ac:dyDescent="0.25">
      <c r="A146" s="278"/>
      <c r="B146" s="273"/>
      <c r="C146" s="283"/>
      <c r="D146" s="287"/>
      <c r="E146" s="291"/>
      <c r="F146" s="294"/>
      <c r="G146" s="291"/>
      <c r="H146" s="291"/>
      <c r="I146" s="291"/>
      <c r="J146" s="291"/>
      <c r="K146" s="298"/>
      <c r="L146" s="302"/>
      <c r="M146" s="302"/>
      <c r="N146" s="302"/>
      <c r="O146" s="305"/>
      <c r="P146" s="302"/>
      <c r="Q146" s="302"/>
      <c r="R146" s="302"/>
      <c r="S146" s="305"/>
      <c r="T146" s="273"/>
      <c r="U146" s="112" t="s">
        <v>108</v>
      </c>
      <c r="V146" s="113" t="s">
        <v>121</v>
      </c>
      <c r="W146" s="275"/>
      <c r="X146" s="275"/>
      <c r="Y146" s="273"/>
      <c r="Z146" s="178"/>
      <c r="AA146" s="179"/>
      <c r="AB146" s="179"/>
      <c r="AC146" s="179"/>
      <c r="AD146" s="179"/>
      <c r="AE146" s="180"/>
      <c r="AF146" s="180"/>
      <c r="AG146" s="180"/>
      <c r="AH146" s="180"/>
      <c r="AI146" s="123"/>
    </row>
    <row r="147" spans="1:35" s="49" customFormat="1" ht="13" x14ac:dyDescent="0.25">
      <c r="A147" s="278"/>
      <c r="B147" s="273"/>
      <c r="C147" s="283"/>
      <c r="D147" s="287"/>
      <c r="E147" s="291"/>
      <c r="F147" s="294"/>
      <c r="G147" s="291"/>
      <c r="H147" s="291"/>
      <c r="I147" s="291"/>
      <c r="J147" s="291"/>
      <c r="K147" s="298"/>
      <c r="L147" s="302"/>
      <c r="M147" s="302"/>
      <c r="N147" s="302"/>
      <c r="O147" s="305"/>
      <c r="P147" s="302"/>
      <c r="Q147" s="302"/>
      <c r="R147" s="302"/>
      <c r="S147" s="305"/>
      <c r="T147" s="273" t="s">
        <v>122</v>
      </c>
      <c r="U147" s="114" t="s">
        <v>123</v>
      </c>
      <c r="V147" s="114" t="s">
        <v>124</v>
      </c>
      <c r="W147" s="275">
        <v>20</v>
      </c>
      <c r="X147" s="275">
        <v>20</v>
      </c>
      <c r="Y147" s="273" t="s">
        <v>125</v>
      </c>
      <c r="Z147" s="178"/>
      <c r="AA147" s="179"/>
      <c r="AB147" s="179"/>
      <c r="AC147" s="179"/>
      <c r="AD147" s="179"/>
      <c r="AE147" s="180"/>
      <c r="AF147" s="180"/>
      <c r="AG147" s="180"/>
      <c r="AH147" s="180"/>
      <c r="AI147" s="123"/>
    </row>
    <row r="148" spans="1:35" s="49" customFormat="1" ht="13" x14ac:dyDescent="0.25">
      <c r="A148" s="278"/>
      <c r="B148" s="273"/>
      <c r="C148" s="283"/>
      <c r="D148" s="287"/>
      <c r="E148" s="291"/>
      <c r="F148" s="294"/>
      <c r="G148" s="291"/>
      <c r="H148" s="291"/>
      <c r="I148" s="291"/>
      <c r="J148" s="291"/>
      <c r="K148" s="298"/>
      <c r="L148" s="302"/>
      <c r="M148" s="302"/>
      <c r="N148" s="302"/>
      <c r="O148" s="305"/>
      <c r="P148" s="302"/>
      <c r="Q148" s="302"/>
      <c r="R148" s="302"/>
      <c r="S148" s="305"/>
      <c r="T148" s="273"/>
      <c r="U148" s="114" t="s">
        <v>126</v>
      </c>
      <c r="V148" s="114" t="s">
        <v>127</v>
      </c>
      <c r="W148" s="275"/>
      <c r="X148" s="275"/>
      <c r="Y148" s="273"/>
      <c r="Z148" s="178"/>
      <c r="AA148" s="179"/>
      <c r="AB148" s="179"/>
      <c r="AC148" s="179"/>
      <c r="AD148" s="179"/>
      <c r="AE148" s="180"/>
      <c r="AF148" s="180"/>
      <c r="AG148" s="180"/>
      <c r="AH148" s="180"/>
      <c r="AI148" s="123"/>
    </row>
    <row r="149" spans="1:35" s="49" customFormat="1" ht="13" x14ac:dyDescent="0.25">
      <c r="A149" s="278"/>
      <c r="B149" s="273"/>
      <c r="C149" s="283"/>
      <c r="D149" s="287"/>
      <c r="E149" s="291"/>
      <c r="F149" s="294"/>
      <c r="G149" s="291"/>
      <c r="H149" s="291"/>
      <c r="I149" s="291"/>
      <c r="J149" s="291"/>
      <c r="K149" s="298"/>
      <c r="L149" s="302"/>
      <c r="M149" s="302"/>
      <c r="N149" s="302"/>
      <c r="O149" s="305"/>
      <c r="P149" s="302"/>
      <c r="Q149" s="302"/>
      <c r="R149" s="302"/>
      <c r="S149" s="305"/>
      <c r="T149" s="273"/>
      <c r="U149" s="114" t="s">
        <v>128</v>
      </c>
      <c r="V149" s="114" t="s">
        <v>129</v>
      </c>
      <c r="W149" s="275"/>
      <c r="X149" s="275"/>
      <c r="Y149" s="273"/>
      <c r="Z149" s="178"/>
      <c r="AA149" s="179"/>
      <c r="AB149" s="179"/>
      <c r="AC149" s="179"/>
      <c r="AD149" s="179"/>
      <c r="AE149" s="180"/>
      <c r="AF149" s="180"/>
      <c r="AG149" s="180"/>
      <c r="AH149" s="180"/>
      <c r="AI149" s="123"/>
    </row>
    <row r="150" spans="1:35" s="49" customFormat="1" ht="13" x14ac:dyDescent="0.25">
      <c r="A150" s="278"/>
      <c r="B150" s="273"/>
      <c r="C150" s="283"/>
      <c r="D150" s="287"/>
      <c r="E150" s="291"/>
      <c r="F150" s="294"/>
      <c r="G150" s="291"/>
      <c r="H150" s="291"/>
      <c r="I150" s="291"/>
      <c r="J150" s="291"/>
      <c r="K150" s="298"/>
      <c r="L150" s="302"/>
      <c r="M150" s="302"/>
      <c r="N150" s="302"/>
      <c r="O150" s="305"/>
      <c r="P150" s="302"/>
      <c r="Q150" s="302"/>
      <c r="R150" s="302"/>
      <c r="S150" s="305"/>
      <c r="T150" s="273" t="s">
        <v>130</v>
      </c>
      <c r="U150" s="137" t="s">
        <v>131</v>
      </c>
      <c r="V150" s="114" t="s">
        <v>131</v>
      </c>
      <c r="W150" s="115">
        <v>50</v>
      </c>
      <c r="X150" s="115">
        <v>100</v>
      </c>
      <c r="Y150" s="236" t="s">
        <v>134</v>
      </c>
      <c r="Z150" s="178"/>
      <c r="AA150" s="179"/>
      <c r="AB150" s="179"/>
      <c r="AC150" s="179"/>
      <c r="AD150" s="179"/>
      <c r="AE150" s="180"/>
      <c r="AF150" s="180"/>
      <c r="AG150" s="180"/>
      <c r="AH150" s="180"/>
      <c r="AI150" s="123"/>
    </row>
    <row r="151" spans="1:35" s="49" customFormat="1" ht="13" x14ac:dyDescent="0.25">
      <c r="A151" s="279"/>
      <c r="B151" s="276"/>
      <c r="C151" s="284"/>
      <c r="D151" s="288"/>
      <c r="E151" s="292"/>
      <c r="F151" s="295"/>
      <c r="G151" s="292"/>
      <c r="H151" s="292"/>
      <c r="I151" s="292"/>
      <c r="J151" s="292"/>
      <c r="K151" s="300"/>
      <c r="L151" s="308"/>
      <c r="M151" s="308"/>
      <c r="N151" s="308"/>
      <c r="O151" s="309"/>
      <c r="P151" s="308"/>
      <c r="Q151" s="308"/>
      <c r="R151" s="308"/>
      <c r="S151" s="309"/>
      <c r="T151" s="236"/>
      <c r="U151" s="140" t="s">
        <v>132</v>
      </c>
      <c r="V151" s="139" t="s">
        <v>132</v>
      </c>
      <c r="W151" s="118">
        <v>50</v>
      </c>
      <c r="X151" s="118">
        <v>100</v>
      </c>
      <c r="Y151" s="238"/>
      <c r="Z151" s="181"/>
      <c r="AA151" s="182"/>
      <c r="AB151" s="182"/>
      <c r="AC151" s="182"/>
      <c r="AD151" s="182"/>
      <c r="AE151" s="183"/>
      <c r="AF151" s="183"/>
      <c r="AG151" s="183"/>
      <c r="AH151" s="183"/>
      <c r="AI151" s="124"/>
    </row>
    <row r="152" spans="1:35" s="49" customFormat="1" x14ac:dyDescent="0.25">
      <c r="A152" s="278" t="s">
        <v>175</v>
      </c>
      <c r="B152" s="294" t="s">
        <v>176</v>
      </c>
      <c r="C152" s="283" t="s">
        <v>98</v>
      </c>
      <c r="D152" s="287" t="s">
        <v>188</v>
      </c>
      <c r="E152" s="291" t="s">
        <v>99</v>
      </c>
      <c r="F152" s="294" t="s">
        <v>189</v>
      </c>
      <c r="G152" s="291" t="s">
        <v>178</v>
      </c>
      <c r="H152" s="291" t="s">
        <v>102</v>
      </c>
      <c r="I152" s="298" t="s">
        <v>179</v>
      </c>
      <c r="J152" s="291" t="s">
        <v>104</v>
      </c>
      <c r="K152" s="298" t="s">
        <v>105</v>
      </c>
      <c r="L152" s="292">
        <v>4</v>
      </c>
      <c r="M152" s="292">
        <v>4</v>
      </c>
      <c r="N152" s="292" t="s">
        <v>106</v>
      </c>
      <c r="O152" s="307">
        <f>SUM(W152:W160)/1000</f>
        <v>0.09</v>
      </c>
      <c r="P152" s="292">
        <v>8</v>
      </c>
      <c r="Q152" s="292">
        <v>8</v>
      </c>
      <c r="R152" s="292" t="s">
        <v>106</v>
      </c>
      <c r="S152" s="307">
        <f>SUM(X152:X160)/1000</f>
        <v>0.09</v>
      </c>
      <c r="T152" s="273" t="s">
        <v>107</v>
      </c>
      <c r="U152" s="112" t="s">
        <v>108</v>
      </c>
      <c r="V152" s="113" t="s">
        <v>109</v>
      </c>
      <c r="W152" s="275">
        <v>20</v>
      </c>
      <c r="X152" s="275">
        <v>20</v>
      </c>
      <c r="Y152" s="273" t="s">
        <v>110</v>
      </c>
      <c r="Z152" s="170">
        <v>6</v>
      </c>
      <c r="AA152" s="171" t="s">
        <v>190</v>
      </c>
      <c r="AB152" s="172" t="s">
        <v>181</v>
      </c>
      <c r="AC152" s="172" t="s">
        <v>113</v>
      </c>
      <c r="AD152" s="172" t="s">
        <v>182</v>
      </c>
      <c r="AE152" s="173" t="s">
        <v>98</v>
      </c>
      <c r="AF152" s="172" t="s">
        <v>191</v>
      </c>
      <c r="AG152" s="172" t="str">
        <f>D152</f>
        <v>alhxvpritred01</v>
      </c>
      <c r="AH152" s="172" t="s">
        <v>184</v>
      </c>
      <c r="AI152" s="121" t="s">
        <v>185</v>
      </c>
    </row>
    <row r="153" spans="1:35" s="49" customFormat="1" ht="13" x14ac:dyDescent="0.25">
      <c r="A153" s="278"/>
      <c r="B153" s="273"/>
      <c r="C153" s="283"/>
      <c r="D153" s="287"/>
      <c r="E153" s="291"/>
      <c r="F153" s="294"/>
      <c r="G153" s="291"/>
      <c r="H153" s="291"/>
      <c r="I153" s="291"/>
      <c r="J153" s="291"/>
      <c r="K153" s="298"/>
      <c r="L153" s="302"/>
      <c r="M153" s="302"/>
      <c r="N153" s="302"/>
      <c r="O153" s="305"/>
      <c r="P153" s="302"/>
      <c r="Q153" s="302"/>
      <c r="R153" s="302"/>
      <c r="S153" s="305"/>
      <c r="T153" s="273"/>
      <c r="U153" s="112" t="s">
        <v>108</v>
      </c>
      <c r="V153" s="113" t="s">
        <v>118</v>
      </c>
      <c r="W153" s="275"/>
      <c r="X153" s="275"/>
      <c r="Y153" s="273"/>
      <c r="Z153" s="174"/>
      <c r="AA153" s="175"/>
      <c r="AB153" s="176"/>
      <c r="AC153" s="176"/>
      <c r="AD153" s="176"/>
      <c r="AE153" s="177"/>
      <c r="AF153" s="177"/>
      <c r="AG153" s="177"/>
      <c r="AH153" s="177"/>
      <c r="AI153" s="122"/>
    </row>
    <row r="154" spans="1:35" s="49" customFormat="1" ht="13" x14ac:dyDescent="0.25">
      <c r="A154" s="278"/>
      <c r="B154" s="273"/>
      <c r="C154" s="283"/>
      <c r="D154" s="287"/>
      <c r="E154" s="291"/>
      <c r="F154" s="294"/>
      <c r="G154" s="291"/>
      <c r="H154" s="291"/>
      <c r="I154" s="291"/>
      <c r="J154" s="291"/>
      <c r="K154" s="298"/>
      <c r="L154" s="302"/>
      <c r="M154" s="302"/>
      <c r="N154" s="302"/>
      <c r="O154" s="305"/>
      <c r="P154" s="302"/>
      <c r="Q154" s="302"/>
      <c r="R154" s="302"/>
      <c r="S154" s="305"/>
      <c r="T154" s="273"/>
      <c r="U154" s="112" t="s">
        <v>108</v>
      </c>
      <c r="V154" s="113" t="s">
        <v>119</v>
      </c>
      <c r="W154" s="275"/>
      <c r="X154" s="275"/>
      <c r="Y154" s="273"/>
      <c r="Z154" s="178"/>
      <c r="AA154" s="179"/>
      <c r="AB154" s="179"/>
      <c r="AC154" s="179"/>
      <c r="AD154" s="179"/>
      <c r="AE154" s="180"/>
      <c r="AF154" s="180"/>
      <c r="AG154" s="180"/>
      <c r="AH154" s="180"/>
      <c r="AI154" s="123"/>
    </row>
    <row r="155" spans="1:35" s="49" customFormat="1" ht="13" x14ac:dyDescent="0.25">
      <c r="A155" s="278"/>
      <c r="B155" s="273"/>
      <c r="C155" s="283"/>
      <c r="D155" s="287"/>
      <c r="E155" s="291"/>
      <c r="F155" s="294"/>
      <c r="G155" s="291"/>
      <c r="H155" s="291"/>
      <c r="I155" s="291"/>
      <c r="J155" s="291"/>
      <c r="K155" s="298"/>
      <c r="L155" s="302"/>
      <c r="M155" s="302"/>
      <c r="N155" s="302"/>
      <c r="O155" s="305"/>
      <c r="P155" s="302"/>
      <c r="Q155" s="302"/>
      <c r="R155" s="302"/>
      <c r="S155" s="305"/>
      <c r="T155" s="273"/>
      <c r="U155" s="112" t="s">
        <v>108</v>
      </c>
      <c r="V155" s="113" t="s">
        <v>120</v>
      </c>
      <c r="W155" s="275"/>
      <c r="X155" s="275"/>
      <c r="Y155" s="273"/>
      <c r="Z155" s="178"/>
      <c r="AA155" s="179"/>
      <c r="AB155" s="179"/>
      <c r="AC155" s="179"/>
      <c r="AD155" s="179"/>
      <c r="AE155" s="180"/>
      <c r="AF155" s="180"/>
      <c r="AG155" s="180"/>
      <c r="AH155" s="180"/>
      <c r="AI155" s="123"/>
    </row>
    <row r="156" spans="1:35" s="49" customFormat="1" ht="13" x14ac:dyDescent="0.25">
      <c r="A156" s="278"/>
      <c r="B156" s="273"/>
      <c r="C156" s="283"/>
      <c r="D156" s="287"/>
      <c r="E156" s="291"/>
      <c r="F156" s="294"/>
      <c r="G156" s="291"/>
      <c r="H156" s="291"/>
      <c r="I156" s="291"/>
      <c r="J156" s="291"/>
      <c r="K156" s="298"/>
      <c r="L156" s="302"/>
      <c r="M156" s="302"/>
      <c r="N156" s="302"/>
      <c r="O156" s="305"/>
      <c r="P156" s="302"/>
      <c r="Q156" s="302"/>
      <c r="R156" s="302"/>
      <c r="S156" s="305"/>
      <c r="T156" s="273"/>
      <c r="U156" s="112" t="s">
        <v>108</v>
      </c>
      <c r="V156" s="113" t="s">
        <v>121</v>
      </c>
      <c r="W156" s="275"/>
      <c r="X156" s="275"/>
      <c r="Y156" s="273"/>
      <c r="Z156" s="178"/>
      <c r="AA156" s="179"/>
      <c r="AB156" s="179"/>
      <c r="AC156" s="179"/>
      <c r="AD156" s="179"/>
      <c r="AE156" s="180"/>
      <c r="AF156" s="180"/>
      <c r="AG156" s="180"/>
      <c r="AH156" s="180"/>
      <c r="AI156" s="123"/>
    </row>
    <row r="157" spans="1:35" s="49" customFormat="1" ht="13" x14ac:dyDescent="0.25">
      <c r="A157" s="278"/>
      <c r="B157" s="273"/>
      <c r="C157" s="283"/>
      <c r="D157" s="287"/>
      <c r="E157" s="291"/>
      <c r="F157" s="294"/>
      <c r="G157" s="291"/>
      <c r="H157" s="291"/>
      <c r="I157" s="291"/>
      <c r="J157" s="291"/>
      <c r="K157" s="298"/>
      <c r="L157" s="302"/>
      <c r="M157" s="302"/>
      <c r="N157" s="302"/>
      <c r="O157" s="305"/>
      <c r="P157" s="302"/>
      <c r="Q157" s="302"/>
      <c r="R157" s="302"/>
      <c r="S157" s="305"/>
      <c r="T157" s="273" t="s">
        <v>122</v>
      </c>
      <c r="U157" s="114" t="s">
        <v>123</v>
      </c>
      <c r="V157" s="114" t="s">
        <v>124</v>
      </c>
      <c r="W157" s="275">
        <v>20</v>
      </c>
      <c r="X157" s="275">
        <v>20</v>
      </c>
      <c r="Y157" s="273" t="s">
        <v>125</v>
      </c>
      <c r="Z157" s="178"/>
      <c r="AA157" s="179"/>
      <c r="AB157" s="179"/>
      <c r="AC157" s="179"/>
      <c r="AD157" s="179"/>
      <c r="AE157" s="180"/>
      <c r="AF157" s="180"/>
      <c r="AG157" s="180"/>
      <c r="AH157" s="180"/>
      <c r="AI157" s="123"/>
    </row>
    <row r="158" spans="1:35" s="49" customFormat="1" ht="13" x14ac:dyDescent="0.25">
      <c r="A158" s="278"/>
      <c r="B158" s="273"/>
      <c r="C158" s="283"/>
      <c r="D158" s="287"/>
      <c r="E158" s="291"/>
      <c r="F158" s="294"/>
      <c r="G158" s="291"/>
      <c r="H158" s="291"/>
      <c r="I158" s="291"/>
      <c r="J158" s="291"/>
      <c r="K158" s="298"/>
      <c r="L158" s="302"/>
      <c r="M158" s="302"/>
      <c r="N158" s="302"/>
      <c r="O158" s="305"/>
      <c r="P158" s="302"/>
      <c r="Q158" s="302"/>
      <c r="R158" s="302"/>
      <c r="S158" s="305"/>
      <c r="T158" s="273"/>
      <c r="U158" s="114" t="s">
        <v>126</v>
      </c>
      <c r="V158" s="114" t="s">
        <v>127</v>
      </c>
      <c r="W158" s="275"/>
      <c r="X158" s="275"/>
      <c r="Y158" s="273"/>
      <c r="Z158" s="178"/>
      <c r="AA158" s="179"/>
      <c r="AB158" s="179"/>
      <c r="AC158" s="179"/>
      <c r="AD158" s="179"/>
      <c r="AE158" s="180"/>
      <c r="AF158" s="180"/>
      <c r="AG158" s="180"/>
      <c r="AH158" s="180"/>
      <c r="AI158" s="123"/>
    </row>
    <row r="159" spans="1:35" s="49" customFormat="1" ht="13" x14ac:dyDescent="0.25">
      <c r="A159" s="278"/>
      <c r="B159" s="273"/>
      <c r="C159" s="283"/>
      <c r="D159" s="287"/>
      <c r="E159" s="291"/>
      <c r="F159" s="294"/>
      <c r="G159" s="291"/>
      <c r="H159" s="291"/>
      <c r="I159" s="291"/>
      <c r="J159" s="291"/>
      <c r="K159" s="298"/>
      <c r="L159" s="302"/>
      <c r="M159" s="302"/>
      <c r="N159" s="302"/>
      <c r="O159" s="305"/>
      <c r="P159" s="302"/>
      <c r="Q159" s="302"/>
      <c r="R159" s="302"/>
      <c r="S159" s="305"/>
      <c r="T159" s="273"/>
      <c r="U159" s="114" t="s">
        <v>128</v>
      </c>
      <c r="V159" s="114" t="s">
        <v>129</v>
      </c>
      <c r="W159" s="275"/>
      <c r="X159" s="275"/>
      <c r="Y159" s="273"/>
      <c r="Z159" s="178"/>
      <c r="AA159" s="179"/>
      <c r="AB159" s="179"/>
      <c r="AC159" s="179"/>
      <c r="AD159" s="179"/>
      <c r="AE159" s="180"/>
      <c r="AF159" s="180"/>
      <c r="AG159" s="180"/>
      <c r="AH159" s="180"/>
      <c r="AI159" s="123"/>
    </row>
    <row r="160" spans="1:35" s="49" customFormat="1" ht="13" x14ac:dyDescent="0.25">
      <c r="A160" s="280"/>
      <c r="B160" s="276"/>
      <c r="C160" s="285"/>
      <c r="D160" s="289"/>
      <c r="E160" s="293"/>
      <c r="F160" s="296"/>
      <c r="G160" s="293"/>
      <c r="H160" s="293"/>
      <c r="I160" s="293"/>
      <c r="J160" s="293"/>
      <c r="K160" s="300"/>
      <c r="L160" s="303"/>
      <c r="M160" s="303"/>
      <c r="N160" s="303"/>
      <c r="O160" s="306"/>
      <c r="P160" s="303"/>
      <c r="Q160" s="303"/>
      <c r="R160" s="303"/>
      <c r="S160" s="306"/>
      <c r="T160" s="117" t="s">
        <v>130</v>
      </c>
      <c r="U160" s="138" t="s">
        <v>133</v>
      </c>
      <c r="V160" s="139" t="s">
        <v>133</v>
      </c>
      <c r="W160" s="116">
        <v>50</v>
      </c>
      <c r="X160" s="116">
        <v>50</v>
      </c>
      <c r="Y160" s="117" t="s">
        <v>134</v>
      </c>
      <c r="Z160" s="181"/>
      <c r="AA160" s="182"/>
      <c r="AB160" s="182"/>
      <c r="AC160" s="182"/>
      <c r="AD160" s="182"/>
      <c r="AE160" s="183"/>
      <c r="AF160" s="183"/>
      <c r="AG160" s="183"/>
      <c r="AH160" s="183"/>
      <c r="AI160" s="124"/>
    </row>
    <row r="161" spans="1:35" s="49" customFormat="1" ht="12.75" customHeight="1" x14ac:dyDescent="0.25">
      <c r="A161" s="277" t="s">
        <v>175</v>
      </c>
      <c r="B161" s="281" t="s">
        <v>176</v>
      </c>
      <c r="C161" s="282" t="s">
        <v>98</v>
      </c>
      <c r="D161" s="286" t="s">
        <v>192</v>
      </c>
      <c r="E161" s="290" t="s">
        <v>99</v>
      </c>
      <c r="F161" s="281" t="s">
        <v>149</v>
      </c>
      <c r="G161" s="290" t="s">
        <v>178</v>
      </c>
      <c r="H161" s="290" t="s">
        <v>102</v>
      </c>
      <c r="I161" s="297" t="s">
        <v>179</v>
      </c>
      <c r="J161" s="290" t="s">
        <v>104</v>
      </c>
      <c r="K161" s="297" t="s">
        <v>105</v>
      </c>
      <c r="L161" s="301">
        <v>4</v>
      </c>
      <c r="M161" s="301">
        <v>4</v>
      </c>
      <c r="N161" s="301" t="s">
        <v>106</v>
      </c>
      <c r="O161" s="304">
        <f>SUM(X161:X169)/1000</f>
        <v>0.09</v>
      </c>
      <c r="P161" s="301">
        <v>8</v>
      </c>
      <c r="Q161" s="301">
        <v>8</v>
      </c>
      <c r="R161" s="301" t="s">
        <v>106</v>
      </c>
      <c r="S161" s="304">
        <f>SUM(X161:X169)/1000</f>
        <v>0.09</v>
      </c>
      <c r="T161" s="272" t="s">
        <v>107</v>
      </c>
      <c r="U161" s="110" t="s">
        <v>108</v>
      </c>
      <c r="V161" s="111" t="s">
        <v>109</v>
      </c>
      <c r="W161" s="274">
        <v>20</v>
      </c>
      <c r="X161" s="274">
        <v>20</v>
      </c>
      <c r="Y161" s="272" t="s">
        <v>110</v>
      </c>
      <c r="Z161" s="170">
        <v>6</v>
      </c>
      <c r="AA161" s="171" t="s">
        <v>190</v>
      </c>
      <c r="AB161" s="172" t="s">
        <v>181</v>
      </c>
      <c r="AC161" s="172" t="s">
        <v>113</v>
      </c>
      <c r="AD161" s="172" t="s">
        <v>182</v>
      </c>
      <c r="AE161" s="173" t="s">
        <v>98</v>
      </c>
      <c r="AF161" s="172" t="s">
        <v>191</v>
      </c>
      <c r="AG161" s="172" t="str">
        <f>D161</f>
        <v>alhxvpritred02</v>
      </c>
      <c r="AH161" s="172" t="s">
        <v>184</v>
      </c>
      <c r="AI161" s="121" t="s">
        <v>185</v>
      </c>
    </row>
    <row r="162" spans="1:35" s="49" customFormat="1" ht="12.75" customHeight="1" x14ac:dyDescent="0.25">
      <c r="A162" s="278"/>
      <c r="B162" s="273"/>
      <c r="C162" s="283"/>
      <c r="D162" s="287"/>
      <c r="E162" s="291"/>
      <c r="F162" s="294"/>
      <c r="G162" s="291"/>
      <c r="H162" s="291"/>
      <c r="I162" s="291"/>
      <c r="J162" s="291"/>
      <c r="K162" s="298"/>
      <c r="L162" s="302"/>
      <c r="M162" s="302"/>
      <c r="N162" s="302"/>
      <c r="O162" s="305"/>
      <c r="P162" s="302"/>
      <c r="Q162" s="302"/>
      <c r="R162" s="302"/>
      <c r="S162" s="305"/>
      <c r="T162" s="273"/>
      <c r="U162" s="112" t="s">
        <v>108</v>
      </c>
      <c r="V162" s="113" t="s">
        <v>118</v>
      </c>
      <c r="W162" s="275"/>
      <c r="X162" s="275"/>
      <c r="Y162" s="273"/>
      <c r="Z162" s="174"/>
      <c r="AA162" s="175"/>
      <c r="AB162" s="176"/>
      <c r="AC162" s="176"/>
      <c r="AD162" s="176"/>
      <c r="AE162" s="177"/>
      <c r="AF162" s="177"/>
      <c r="AG162" s="177"/>
      <c r="AH162" s="177"/>
      <c r="AI162" s="122"/>
    </row>
    <row r="163" spans="1:35" s="49" customFormat="1" ht="12.75" customHeight="1" x14ac:dyDescent="0.25">
      <c r="A163" s="278"/>
      <c r="B163" s="273"/>
      <c r="C163" s="283"/>
      <c r="D163" s="287"/>
      <c r="E163" s="291"/>
      <c r="F163" s="294"/>
      <c r="G163" s="291"/>
      <c r="H163" s="291"/>
      <c r="I163" s="291"/>
      <c r="J163" s="291"/>
      <c r="K163" s="298"/>
      <c r="L163" s="302"/>
      <c r="M163" s="302"/>
      <c r="N163" s="302"/>
      <c r="O163" s="305"/>
      <c r="P163" s="302"/>
      <c r="Q163" s="302"/>
      <c r="R163" s="302"/>
      <c r="S163" s="305"/>
      <c r="T163" s="273"/>
      <c r="U163" s="112" t="s">
        <v>108</v>
      </c>
      <c r="V163" s="113" t="s">
        <v>119</v>
      </c>
      <c r="W163" s="275"/>
      <c r="X163" s="275"/>
      <c r="Y163" s="273"/>
      <c r="Z163" s="178"/>
      <c r="AA163" s="179"/>
      <c r="AB163" s="179"/>
      <c r="AC163" s="179"/>
      <c r="AD163" s="179"/>
      <c r="AE163" s="180"/>
      <c r="AF163" s="180"/>
      <c r="AG163" s="180"/>
      <c r="AH163" s="180"/>
      <c r="AI163" s="123"/>
    </row>
    <row r="164" spans="1:35" s="49" customFormat="1" ht="12.75" customHeight="1" x14ac:dyDescent="0.25">
      <c r="A164" s="278"/>
      <c r="B164" s="273"/>
      <c r="C164" s="283"/>
      <c r="D164" s="287"/>
      <c r="E164" s="291"/>
      <c r="F164" s="294"/>
      <c r="G164" s="291"/>
      <c r="H164" s="291"/>
      <c r="I164" s="291"/>
      <c r="J164" s="291"/>
      <c r="K164" s="298"/>
      <c r="L164" s="302"/>
      <c r="M164" s="302"/>
      <c r="N164" s="302"/>
      <c r="O164" s="305"/>
      <c r="P164" s="302"/>
      <c r="Q164" s="302"/>
      <c r="R164" s="302"/>
      <c r="S164" s="305"/>
      <c r="T164" s="273"/>
      <c r="U164" s="112" t="s">
        <v>108</v>
      </c>
      <c r="V164" s="113" t="s">
        <v>120</v>
      </c>
      <c r="W164" s="275"/>
      <c r="X164" s="275"/>
      <c r="Y164" s="273"/>
      <c r="Z164" s="178"/>
      <c r="AA164" s="179"/>
      <c r="AB164" s="179"/>
      <c r="AC164" s="179"/>
      <c r="AD164" s="179"/>
      <c r="AE164" s="180"/>
      <c r="AF164" s="180"/>
      <c r="AG164" s="180"/>
      <c r="AH164" s="180"/>
      <c r="AI164" s="123"/>
    </row>
    <row r="165" spans="1:35" s="49" customFormat="1" ht="12.75" customHeight="1" x14ac:dyDescent="0.25">
      <c r="A165" s="278"/>
      <c r="B165" s="273"/>
      <c r="C165" s="283"/>
      <c r="D165" s="287"/>
      <c r="E165" s="291"/>
      <c r="F165" s="294"/>
      <c r="G165" s="291"/>
      <c r="H165" s="291"/>
      <c r="I165" s="291"/>
      <c r="J165" s="291"/>
      <c r="K165" s="298"/>
      <c r="L165" s="302"/>
      <c r="M165" s="302"/>
      <c r="N165" s="302"/>
      <c r="O165" s="305"/>
      <c r="P165" s="302"/>
      <c r="Q165" s="302"/>
      <c r="R165" s="302"/>
      <c r="S165" s="305"/>
      <c r="T165" s="273"/>
      <c r="U165" s="112" t="s">
        <v>108</v>
      </c>
      <c r="V165" s="113" t="s">
        <v>121</v>
      </c>
      <c r="W165" s="275"/>
      <c r="X165" s="275"/>
      <c r="Y165" s="273"/>
      <c r="Z165" s="178"/>
      <c r="AA165" s="179"/>
      <c r="AB165" s="179"/>
      <c r="AC165" s="179"/>
      <c r="AD165" s="179"/>
      <c r="AE165" s="180"/>
      <c r="AF165" s="180"/>
      <c r="AG165" s="180"/>
      <c r="AH165" s="180"/>
      <c r="AI165" s="123"/>
    </row>
    <row r="166" spans="1:35" s="49" customFormat="1" ht="12.75" customHeight="1" x14ac:dyDescent="0.25">
      <c r="A166" s="278"/>
      <c r="B166" s="273"/>
      <c r="C166" s="283"/>
      <c r="D166" s="287"/>
      <c r="E166" s="291"/>
      <c r="F166" s="294"/>
      <c r="G166" s="291"/>
      <c r="H166" s="291"/>
      <c r="I166" s="291"/>
      <c r="J166" s="291"/>
      <c r="K166" s="298"/>
      <c r="L166" s="302"/>
      <c r="M166" s="302"/>
      <c r="N166" s="302"/>
      <c r="O166" s="305"/>
      <c r="P166" s="302"/>
      <c r="Q166" s="302"/>
      <c r="R166" s="302"/>
      <c r="S166" s="305"/>
      <c r="T166" s="273" t="s">
        <v>122</v>
      </c>
      <c r="U166" s="114" t="s">
        <v>123</v>
      </c>
      <c r="V166" s="114" t="s">
        <v>124</v>
      </c>
      <c r="W166" s="275">
        <v>20</v>
      </c>
      <c r="X166" s="275">
        <v>20</v>
      </c>
      <c r="Y166" s="273" t="s">
        <v>125</v>
      </c>
      <c r="Z166" s="178"/>
      <c r="AA166" s="179"/>
      <c r="AB166" s="179"/>
      <c r="AC166" s="179"/>
      <c r="AD166" s="179"/>
      <c r="AE166" s="180"/>
      <c r="AF166" s="180"/>
      <c r="AG166" s="180"/>
      <c r="AH166" s="180"/>
      <c r="AI166" s="123"/>
    </row>
    <row r="167" spans="1:35" s="49" customFormat="1" ht="12.75" customHeight="1" x14ac:dyDescent="0.25">
      <c r="A167" s="278"/>
      <c r="B167" s="273"/>
      <c r="C167" s="283"/>
      <c r="D167" s="287"/>
      <c r="E167" s="291"/>
      <c r="F167" s="294"/>
      <c r="G167" s="291"/>
      <c r="H167" s="291"/>
      <c r="I167" s="291"/>
      <c r="J167" s="291"/>
      <c r="K167" s="298"/>
      <c r="L167" s="302"/>
      <c r="M167" s="302"/>
      <c r="N167" s="302"/>
      <c r="O167" s="305"/>
      <c r="P167" s="302"/>
      <c r="Q167" s="302"/>
      <c r="R167" s="302"/>
      <c r="S167" s="305"/>
      <c r="T167" s="273"/>
      <c r="U167" s="114" t="s">
        <v>126</v>
      </c>
      <c r="V167" s="114" t="s">
        <v>127</v>
      </c>
      <c r="W167" s="275"/>
      <c r="X167" s="275"/>
      <c r="Y167" s="273"/>
      <c r="Z167" s="178"/>
      <c r="AA167" s="179"/>
      <c r="AB167" s="179"/>
      <c r="AC167" s="179"/>
      <c r="AD167" s="179"/>
      <c r="AE167" s="180"/>
      <c r="AF167" s="180"/>
      <c r="AG167" s="180"/>
      <c r="AH167" s="180"/>
      <c r="AI167" s="123"/>
    </row>
    <row r="168" spans="1:35" s="49" customFormat="1" ht="12.75" customHeight="1" x14ac:dyDescent="0.25">
      <c r="A168" s="278"/>
      <c r="B168" s="273"/>
      <c r="C168" s="283"/>
      <c r="D168" s="287"/>
      <c r="E168" s="291"/>
      <c r="F168" s="294"/>
      <c r="G168" s="291"/>
      <c r="H168" s="291"/>
      <c r="I168" s="291"/>
      <c r="J168" s="291"/>
      <c r="K168" s="298"/>
      <c r="L168" s="302"/>
      <c r="M168" s="302"/>
      <c r="N168" s="302"/>
      <c r="O168" s="305"/>
      <c r="P168" s="302"/>
      <c r="Q168" s="302"/>
      <c r="R168" s="302"/>
      <c r="S168" s="305"/>
      <c r="T168" s="273"/>
      <c r="U168" s="114" t="s">
        <v>128</v>
      </c>
      <c r="V168" s="114" t="s">
        <v>129</v>
      </c>
      <c r="W168" s="275"/>
      <c r="X168" s="275"/>
      <c r="Y168" s="273"/>
      <c r="Z168" s="178"/>
      <c r="AA168" s="179"/>
      <c r="AB168" s="179"/>
      <c r="AC168" s="179"/>
      <c r="AD168" s="179"/>
      <c r="AE168" s="180"/>
      <c r="AF168" s="180"/>
      <c r="AG168" s="180"/>
      <c r="AH168" s="180"/>
      <c r="AI168" s="123"/>
    </row>
    <row r="169" spans="1:35" s="49" customFormat="1" ht="12.75" customHeight="1" x14ac:dyDescent="0.25">
      <c r="A169" s="280"/>
      <c r="B169" s="276"/>
      <c r="C169" s="285"/>
      <c r="D169" s="289"/>
      <c r="E169" s="293"/>
      <c r="F169" s="296"/>
      <c r="G169" s="293"/>
      <c r="H169" s="293"/>
      <c r="I169" s="293"/>
      <c r="J169" s="293"/>
      <c r="K169" s="300"/>
      <c r="L169" s="303"/>
      <c r="M169" s="303"/>
      <c r="N169" s="303"/>
      <c r="O169" s="306"/>
      <c r="P169" s="303"/>
      <c r="Q169" s="303"/>
      <c r="R169" s="303"/>
      <c r="S169" s="306"/>
      <c r="T169" s="117" t="s">
        <v>130</v>
      </c>
      <c r="U169" s="138" t="s">
        <v>133</v>
      </c>
      <c r="V169" s="139" t="s">
        <v>133</v>
      </c>
      <c r="W169" s="116">
        <v>50</v>
      </c>
      <c r="X169" s="116">
        <v>50</v>
      </c>
      <c r="Y169" s="117" t="s">
        <v>134</v>
      </c>
      <c r="Z169" s="181"/>
      <c r="AA169" s="182"/>
      <c r="AB169" s="182"/>
      <c r="AC169" s="182"/>
      <c r="AD169" s="182"/>
      <c r="AE169" s="183"/>
      <c r="AF169" s="183"/>
      <c r="AG169" s="183"/>
      <c r="AH169" s="183"/>
      <c r="AI169" s="124"/>
    </row>
    <row r="170" spans="1:35" s="49" customFormat="1" ht="12.75" customHeight="1" x14ac:dyDescent="0.25">
      <c r="A170" s="277" t="s">
        <v>175</v>
      </c>
      <c r="B170" s="281" t="s">
        <v>176</v>
      </c>
      <c r="C170" s="282" t="s">
        <v>98</v>
      </c>
      <c r="D170" s="286" t="s">
        <v>193</v>
      </c>
      <c r="E170" s="290" t="s">
        <v>99</v>
      </c>
      <c r="F170" s="281" t="s">
        <v>149</v>
      </c>
      <c r="G170" s="290" t="s">
        <v>178</v>
      </c>
      <c r="H170" s="290" t="s">
        <v>102</v>
      </c>
      <c r="I170" s="297" t="s">
        <v>179</v>
      </c>
      <c r="J170" s="290" t="s">
        <v>104</v>
      </c>
      <c r="K170" s="297" t="s">
        <v>105</v>
      </c>
      <c r="L170" s="301">
        <v>4</v>
      </c>
      <c r="M170" s="301">
        <v>4</v>
      </c>
      <c r="N170" s="301" t="s">
        <v>106</v>
      </c>
      <c r="O170" s="304">
        <f>SUM(X170:X178)/1000</f>
        <v>0.09</v>
      </c>
      <c r="P170" s="301">
        <v>8</v>
      </c>
      <c r="Q170" s="301">
        <v>8</v>
      </c>
      <c r="R170" s="301" t="s">
        <v>106</v>
      </c>
      <c r="S170" s="304">
        <f>SUM(X170:X178)/1000</f>
        <v>0.09</v>
      </c>
      <c r="T170" s="272" t="s">
        <v>107</v>
      </c>
      <c r="U170" s="110" t="s">
        <v>108</v>
      </c>
      <c r="V170" s="111" t="s">
        <v>109</v>
      </c>
      <c r="W170" s="274">
        <v>20</v>
      </c>
      <c r="X170" s="274">
        <v>20</v>
      </c>
      <c r="Y170" s="272" t="s">
        <v>110</v>
      </c>
      <c r="Z170" s="170">
        <v>6</v>
      </c>
      <c r="AA170" s="171" t="s">
        <v>194</v>
      </c>
      <c r="AB170" s="172" t="s">
        <v>181</v>
      </c>
      <c r="AC170" s="172" t="s">
        <v>113</v>
      </c>
      <c r="AD170" s="172" t="s">
        <v>182</v>
      </c>
      <c r="AE170" s="173" t="s">
        <v>98</v>
      </c>
      <c r="AF170" s="172" t="s">
        <v>191</v>
      </c>
      <c r="AG170" s="172" t="str">
        <f>D170</f>
        <v>alhxvpritred03</v>
      </c>
      <c r="AH170" s="172" t="s">
        <v>184</v>
      </c>
      <c r="AI170" s="121" t="s">
        <v>185</v>
      </c>
    </row>
    <row r="171" spans="1:35" s="49" customFormat="1" ht="12.75" customHeight="1" x14ac:dyDescent="0.25">
      <c r="A171" s="278"/>
      <c r="B171" s="273"/>
      <c r="C171" s="283"/>
      <c r="D171" s="287"/>
      <c r="E171" s="291"/>
      <c r="F171" s="294"/>
      <c r="G171" s="291"/>
      <c r="H171" s="291"/>
      <c r="I171" s="291"/>
      <c r="J171" s="291"/>
      <c r="K171" s="298"/>
      <c r="L171" s="302"/>
      <c r="M171" s="302"/>
      <c r="N171" s="302"/>
      <c r="O171" s="305"/>
      <c r="P171" s="302"/>
      <c r="Q171" s="302"/>
      <c r="R171" s="302"/>
      <c r="S171" s="305"/>
      <c r="T171" s="273"/>
      <c r="U171" s="112" t="s">
        <v>108</v>
      </c>
      <c r="V171" s="113" t="s">
        <v>118</v>
      </c>
      <c r="W171" s="275"/>
      <c r="X171" s="275"/>
      <c r="Y171" s="273"/>
      <c r="Z171" s="174"/>
      <c r="AA171" s="175"/>
      <c r="AB171" s="176"/>
      <c r="AC171" s="176"/>
      <c r="AD171" s="176"/>
      <c r="AE171" s="177"/>
      <c r="AF171" s="177"/>
      <c r="AG171" s="177"/>
      <c r="AH171" s="177"/>
      <c r="AI171" s="122"/>
    </row>
    <row r="172" spans="1:35" s="49" customFormat="1" ht="12.75" customHeight="1" x14ac:dyDescent="0.25">
      <c r="A172" s="278"/>
      <c r="B172" s="273"/>
      <c r="C172" s="283"/>
      <c r="D172" s="287"/>
      <c r="E172" s="291"/>
      <c r="F172" s="294"/>
      <c r="G172" s="291"/>
      <c r="H172" s="291"/>
      <c r="I172" s="291"/>
      <c r="J172" s="291"/>
      <c r="K172" s="298"/>
      <c r="L172" s="302"/>
      <c r="M172" s="302"/>
      <c r="N172" s="302"/>
      <c r="O172" s="305"/>
      <c r="P172" s="302"/>
      <c r="Q172" s="302"/>
      <c r="R172" s="302"/>
      <c r="S172" s="305"/>
      <c r="T172" s="273"/>
      <c r="U172" s="112" t="s">
        <v>108</v>
      </c>
      <c r="V172" s="113" t="s">
        <v>119</v>
      </c>
      <c r="W172" s="275"/>
      <c r="X172" s="275"/>
      <c r="Y172" s="273"/>
      <c r="Z172" s="178"/>
      <c r="AA172" s="179"/>
      <c r="AB172" s="179"/>
      <c r="AC172" s="179"/>
      <c r="AD172" s="179"/>
      <c r="AE172" s="180"/>
      <c r="AF172" s="180"/>
      <c r="AG172" s="180"/>
      <c r="AH172" s="180"/>
      <c r="AI172" s="123"/>
    </row>
    <row r="173" spans="1:35" s="49" customFormat="1" ht="12.75" customHeight="1" x14ac:dyDescent="0.25">
      <c r="A173" s="278"/>
      <c r="B173" s="273"/>
      <c r="C173" s="283"/>
      <c r="D173" s="287"/>
      <c r="E173" s="291"/>
      <c r="F173" s="294"/>
      <c r="G173" s="291"/>
      <c r="H173" s="291"/>
      <c r="I173" s="291"/>
      <c r="J173" s="291"/>
      <c r="K173" s="298"/>
      <c r="L173" s="302"/>
      <c r="M173" s="302"/>
      <c r="N173" s="302"/>
      <c r="O173" s="305"/>
      <c r="P173" s="302"/>
      <c r="Q173" s="302"/>
      <c r="R173" s="302"/>
      <c r="S173" s="305"/>
      <c r="T173" s="273"/>
      <c r="U173" s="112" t="s">
        <v>108</v>
      </c>
      <c r="V173" s="113" t="s">
        <v>120</v>
      </c>
      <c r="W173" s="275"/>
      <c r="X173" s="275"/>
      <c r="Y173" s="273"/>
      <c r="Z173" s="178"/>
      <c r="AA173" s="179"/>
      <c r="AB173" s="179"/>
      <c r="AC173" s="179"/>
      <c r="AD173" s="179"/>
      <c r="AE173" s="180"/>
      <c r="AF173" s="180"/>
      <c r="AG173" s="180"/>
      <c r="AH173" s="180"/>
      <c r="AI173" s="123"/>
    </row>
    <row r="174" spans="1:35" s="49" customFormat="1" ht="12.75" customHeight="1" x14ac:dyDescent="0.25">
      <c r="A174" s="278"/>
      <c r="B174" s="273"/>
      <c r="C174" s="283"/>
      <c r="D174" s="287"/>
      <c r="E174" s="291"/>
      <c r="F174" s="294"/>
      <c r="G174" s="291"/>
      <c r="H174" s="291"/>
      <c r="I174" s="291"/>
      <c r="J174" s="291"/>
      <c r="K174" s="298"/>
      <c r="L174" s="302"/>
      <c r="M174" s="302"/>
      <c r="N174" s="302"/>
      <c r="O174" s="305"/>
      <c r="P174" s="302"/>
      <c r="Q174" s="302"/>
      <c r="R174" s="302"/>
      <c r="S174" s="305"/>
      <c r="T174" s="273"/>
      <c r="U174" s="112" t="s">
        <v>108</v>
      </c>
      <c r="V174" s="113" t="s">
        <v>121</v>
      </c>
      <c r="W174" s="275"/>
      <c r="X174" s="275"/>
      <c r="Y174" s="273"/>
      <c r="Z174" s="178"/>
      <c r="AA174" s="179"/>
      <c r="AB174" s="179"/>
      <c r="AC174" s="179"/>
      <c r="AD174" s="179"/>
      <c r="AE174" s="180"/>
      <c r="AF174" s="180"/>
      <c r="AG174" s="180"/>
      <c r="AH174" s="180"/>
      <c r="AI174" s="123"/>
    </row>
    <row r="175" spans="1:35" s="49" customFormat="1" ht="12.75" customHeight="1" x14ac:dyDescent="0.25">
      <c r="A175" s="278"/>
      <c r="B175" s="273"/>
      <c r="C175" s="283"/>
      <c r="D175" s="287"/>
      <c r="E175" s="291"/>
      <c r="F175" s="294"/>
      <c r="G175" s="291"/>
      <c r="H175" s="291"/>
      <c r="I175" s="291"/>
      <c r="J175" s="291"/>
      <c r="K175" s="298"/>
      <c r="L175" s="302"/>
      <c r="M175" s="302"/>
      <c r="N175" s="302"/>
      <c r="O175" s="305"/>
      <c r="P175" s="302"/>
      <c r="Q175" s="302"/>
      <c r="R175" s="302"/>
      <c r="S175" s="305"/>
      <c r="T175" s="273" t="s">
        <v>122</v>
      </c>
      <c r="U175" s="114" t="s">
        <v>123</v>
      </c>
      <c r="V175" s="114" t="s">
        <v>124</v>
      </c>
      <c r="W175" s="275">
        <v>20</v>
      </c>
      <c r="X175" s="275">
        <v>20</v>
      </c>
      <c r="Y175" s="273" t="s">
        <v>125</v>
      </c>
      <c r="Z175" s="178"/>
      <c r="AA175" s="179"/>
      <c r="AB175" s="179"/>
      <c r="AC175" s="179"/>
      <c r="AD175" s="179"/>
      <c r="AE175" s="180"/>
      <c r="AF175" s="180"/>
      <c r="AG175" s="180"/>
      <c r="AH175" s="180"/>
      <c r="AI175" s="123"/>
    </row>
    <row r="176" spans="1:35" s="49" customFormat="1" ht="12.75" customHeight="1" x14ac:dyDescent="0.25">
      <c r="A176" s="278"/>
      <c r="B176" s="273"/>
      <c r="C176" s="283"/>
      <c r="D176" s="287"/>
      <c r="E176" s="291"/>
      <c r="F176" s="294"/>
      <c r="G176" s="291"/>
      <c r="H176" s="291"/>
      <c r="I176" s="291"/>
      <c r="J176" s="291"/>
      <c r="K176" s="298"/>
      <c r="L176" s="302"/>
      <c r="M176" s="302"/>
      <c r="N176" s="302"/>
      <c r="O176" s="305"/>
      <c r="P176" s="302"/>
      <c r="Q176" s="302"/>
      <c r="R176" s="302"/>
      <c r="S176" s="305"/>
      <c r="T176" s="273"/>
      <c r="U176" s="114" t="s">
        <v>126</v>
      </c>
      <c r="V176" s="114" t="s">
        <v>127</v>
      </c>
      <c r="W176" s="275"/>
      <c r="X176" s="275"/>
      <c r="Y176" s="273"/>
      <c r="Z176" s="178"/>
      <c r="AA176" s="179"/>
      <c r="AB176" s="179"/>
      <c r="AC176" s="179"/>
      <c r="AD176" s="179"/>
      <c r="AE176" s="180"/>
      <c r="AF176" s="180"/>
      <c r="AG176" s="180"/>
      <c r="AH176" s="180"/>
      <c r="AI176" s="123"/>
    </row>
    <row r="177" spans="1:35" s="49" customFormat="1" ht="12.75" customHeight="1" x14ac:dyDescent="0.25">
      <c r="A177" s="278"/>
      <c r="B177" s="273"/>
      <c r="C177" s="283"/>
      <c r="D177" s="287"/>
      <c r="E177" s="291"/>
      <c r="F177" s="294"/>
      <c r="G177" s="291"/>
      <c r="H177" s="291"/>
      <c r="I177" s="291"/>
      <c r="J177" s="291"/>
      <c r="K177" s="298"/>
      <c r="L177" s="302"/>
      <c r="M177" s="302"/>
      <c r="N177" s="302"/>
      <c r="O177" s="305"/>
      <c r="P177" s="302"/>
      <c r="Q177" s="302"/>
      <c r="R177" s="302"/>
      <c r="S177" s="305"/>
      <c r="T177" s="273"/>
      <c r="U177" s="114" t="s">
        <v>128</v>
      </c>
      <c r="V177" s="114" t="s">
        <v>129</v>
      </c>
      <c r="W177" s="275"/>
      <c r="X177" s="275"/>
      <c r="Y177" s="273"/>
      <c r="Z177" s="178"/>
      <c r="AA177" s="179"/>
      <c r="AB177" s="179"/>
      <c r="AC177" s="179"/>
      <c r="AD177" s="179"/>
      <c r="AE177" s="180"/>
      <c r="AF177" s="180"/>
      <c r="AG177" s="180"/>
      <c r="AH177" s="180"/>
      <c r="AI177" s="123"/>
    </row>
    <row r="178" spans="1:35" s="49" customFormat="1" ht="12.75" customHeight="1" x14ac:dyDescent="0.25">
      <c r="A178" s="280"/>
      <c r="B178" s="276"/>
      <c r="C178" s="285"/>
      <c r="D178" s="289"/>
      <c r="E178" s="293"/>
      <c r="F178" s="296"/>
      <c r="G178" s="293"/>
      <c r="H178" s="293"/>
      <c r="I178" s="293"/>
      <c r="J178" s="293"/>
      <c r="K178" s="300"/>
      <c r="L178" s="303"/>
      <c r="M178" s="303"/>
      <c r="N178" s="303"/>
      <c r="O178" s="306"/>
      <c r="P178" s="303"/>
      <c r="Q178" s="303"/>
      <c r="R178" s="303"/>
      <c r="S178" s="306"/>
      <c r="T178" s="117" t="s">
        <v>130</v>
      </c>
      <c r="U178" s="138" t="s">
        <v>133</v>
      </c>
      <c r="V178" s="139" t="s">
        <v>133</v>
      </c>
      <c r="W178" s="116">
        <v>50</v>
      </c>
      <c r="X178" s="116">
        <v>50</v>
      </c>
      <c r="Y178" s="117" t="s">
        <v>134</v>
      </c>
      <c r="Z178" s="181"/>
      <c r="AA178" s="182"/>
      <c r="AB178" s="182"/>
      <c r="AC178" s="182"/>
      <c r="AD178" s="182"/>
      <c r="AE178" s="183"/>
      <c r="AF178" s="183"/>
      <c r="AG178" s="183"/>
      <c r="AH178" s="183"/>
      <c r="AI178" s="124"/>
    </row>
    <row r="179" spans="1:35" s="49" customFormat="1" ht="12.75" customHeight="1" x14ac:dyDescent="0.25">
      <c r="A179" s="277" t="s">
        <v>175</v>
      </c>
      <c r="B179" s="281" t="s">
        <v>176</v>
      </c>
      <c r="C179" s="282" t="s">
        <v>98</v>
      </c>
      <c r="D179" s="286" t="s">
        <v>195</v>
      </c>
      <c r="E179" s="290" t="s">
        <v>99</v>
      </c>
      <c r="F179" s="281" t="s">
        <v>157</v>
      </c>
      <c r="G179" s="290" t="s">
        <v>178</v>
      </c>
      <c r="H179" s="290" t="s">
        <v>102</v>
      </c>
      <c r="I179" s="297" t="s">
        <v>179</v>
      </c>
      <c r="J179" s="290" t="s">
        <v>104</v>
      </c>
      <c r="K179" s="297" t="s">
        <v>105</v>
      </c>
      <c r="L179" s="301">
        <v>8</v>
      </c>
      <c r="M179" s="301">
        <v>32</v>
      </c>
      <c r="N179" s="301" t="s">
        <v>106</v>
      </c>
      <c r="O179" s="304">
        <f>SUM(W179:W188)/1000</f>
        <v>0.54</v>
      </c>
      <c r="P179" s="301">
        <v>16</v>
      </c>
      <c r="Q179" s="301">
        <v>128</v>
      </c>
      <c r="R179" s="301" t="s">
        <v>106</v>
      </c>
      <c r="S179" s="304">
        <f>SUM(X179:X188)/1000</f>
        <v>1.04</v>
      </c>
      <c r="T179" s="272" t="s">
        <v>107</v>
      </c>
      <c r="U179" s="110" t="s">
        <v>108</v>
      </c>
      <c r="V179" s="111" t="s">
        <v>109</v>
      </c>
      <c r="W179" s="274">
        <v>20</v>
      </c>
      <c r="X179" s="274">
        <v>20</v>
      </c>
      <c r="Y179" s="272" t="s">
        <v>110</v>
      </c>
      <c r="Z179" s="170">
        <v>6</v>
      </c>
      <c r="AA179" s="171" t="s">
        <v>180</v>
      </c>
      <c r="AB179" s="172" t="s">
        <v>181</v>
      </c>
      <c r="AC179" s="172" t="s">
        <v>113</v>
      </c>
      <c r="AD179" s="172" t="s">
        <v>182</v>
      </c>
      <c r="AE179" s="173" t="s">
        <v>98</v>
      </c>
      <c r="AF179" s="172" t="s">
        <v>196</v>
      </c>
      <c r="AG179" s="172" t="str">
        <f>D179</f>
        <v>alhxvpritmdb01</v>
      </c>
      <c r="AH179" s="172" t="s">
        <v>184</v>
      </c>
      <c r="AI179" s="121" t="s">
        <v>185</v>
      </c>
    </row>
    <row r="180" spans="1:35" s="49" customFormat="1" ht="13" x14ac:dyDescent="0.25">
      <c r="A180" s="278"/>
      <c r="B180" s="273"/>
      <c r="C180" s="283"/>
      <c r="D180" s="287"/>
      <c r="E180" s="291"/>
      <c r="F180" s="294"/>
      <c r="G180" s="291"/>
      <c r="H180" s="291"/>
      <c r="I180" s="291"/>
      <c r="J180" s="291"/>
      <c r="K180" s="298"/>
      <c r="L180" s="302"/>
      <c r="M180" s="302"/>
      <c r="N180" s="302"/>
      <c r="O180" s="305"/>
      <c r="P180" s="302"/>
      <c r="Q180" s="302"/>
      <c r="R180" s="302"/>
      <c r="S180" s="305"/>
      <c r="T180" s="273"/>
      <c r="U180" s="112" t="s">
        <v>108</v>
      </c>
      <c r="V180" s="113" t="s">
        <v>118</v>
      </c>
      <c r="W180" s="275"/>
      <c r="X180" s="275"/>
      <c r="Y180" s="273"/>
      <c r="Z180" s="174"/>
      <c r="AA180" s="175"/>
      <c r="AB180" s="176"/>
      <c r="AC180" s="176"/>
      <c r="AD180" s="176"/>
      <c r="AE180" s="177"/>
      <c r="AF180" s="177"/>
      <c r="AG180" s="177"/>
      <c r="AH180" s="177"/>
      <c r="AI180" s="122"/>
    </row>
    <row r="181" spans="1:35" s="49" customFormat="1" ht="13" x14ac:dyDescent="0.25">
      <c r="A181" s="278"/>
      <c r="B181" s="273"/>
      <c r="C181" s="283"/>
      <c r="D181" s="287"/>
      <c r="E181" s="291"/>
      <c r="F181" s="294"/>
      <c r="G181" s="291"/>
      <c r="H181" s="291"/>
      <c r="I181" s="291"/>
      <c r="J181" s="291"/>
      <c r="K181" s="298"/>
      <c r="L181" s="302"/>
      <c r="M181" s="302"/>
      <c r="N181" s="302"/>
      <c r="O181" s="305"/>
      <c r="P181" s="302"/>
      <c r="Q181" s="302"/>
      <c r="R181" s="302"/>
      <c r="S181" s="305"/>
      <c r="T181" s="273"/>
      <c r="U181" s="112" t="s">
        <v>108</v>
      </c>
      <c r="V181" s="113" t="s">
        <v>119</v>
      </c>
      <c r="W181" s="275"/>
      <c r="X181" s="275"/>
      <c r="Y181" s="273"/>
      <c r="Z181" s="178"/>
      <c r="AA181" s="179"/>
      <c r="AB181" s="179"/>
      <c r="AC181" s="179"/>
      <c r="AD181" s="179"/>
      <c r="AE181" s="180"/>
      <c r="AF181" s="180"/>
      <c r="AG181" s="180"/>
      <c r="AH181" s="180"/>
      <c r="AI181" s="123"/>
    </row>
    <row r="182" spans="1:35" s="49" customFormat="1" ht="13" x14ac:dyDescent="0.25">
      <c r="A182" s="278"/>
      <c r="B182" s="273"/>
      <c r="C182" s="283"/>
      <c r="D182" s="287"/>
      <c r="E182" s="291"/>
      <c r="F182" s="294"/>
      <c r="G182" s="291"/>
      <c r="H182" s="291"/>
      <c r="I182" s="291"/>
      <c r="J182" s="291"/>
      <c r="K182" s="298"/>
      <c r="L182" s="302"/>
      <c r="M182" s="302"/>
      <c r="N182" s="302"/>
      <c r="O182" s="305"/>
      <c r="P182" s="302"/>
      <c r="Q182" s="302"/>
      <c r="R182" s="302"/>
      <c r="S182" s="305"/>
      <c r="T182" s="273"/>
      <c r="U182" s="112" t="s">
        <v>108</v>
      </c>
      <c r="V182" s="113" t="s">
        <v>120</v>
      </c>
      <c r="W182" s="275"/>
      <c r="X182" s="275"/>
      <c r="Y182" s="273"/>
      <c r="Z182" s="178"/>
      <c r="AA182" s="179"/>
      <c r="AB182" s="179"/>
      <c r="AC182" s="179"/>
      <c r="AD182" s="179"/>
      <c r="AE182" s="180"/>
      <c r="AF182" s="180"/>
      <c r="AG182" s="180"/>
      <c r="AH182" s="180"/>
      <c r="AI182" s="123"/>
    </row>
    <row r="183" spans="1:35" s="49" customFormat="1" ht="13" x14ac:dyDescent="0.25">
      <c r="A183" s="278"/>
      <c r="B183" s="273"/>
      <c r="C183" s="283"/>
      <c r="D183" s="287"/>
      <c r="E183" s="291"/>
      <c r="F183" s="294"/>
      <c r="G183" s="291"/>
      <c r="H183" s="291"/>
      <c r="I183" s="291"/>
      <c r="J183" s="291"/>
      <c r="K183" s="298"/>
      <c r="L183" s="302"/>
      <c r="M183" s="302"/>
      <c r="N183" s="302"/>
      <c r="O183" s="305"/>
      <c r="P183" s="302"/>
      <c r="Q183" s="302"/>
      <c r="R183" s="302"/>
      <c r="S183" s="305"/>
      <c r="T183" s="273"/>
      <c r="U183" s="112" t="s">
        <v>108</v>
      </c>
      <c r="V183" s="113" t="s">
        <v>121</v>
      </c>
      <c r="W183" s="275"/>
      <c r="X183" s="275"/>
      <c r="Y183" s="273"/>
      <c r="Z183" s="178"/>
      <c r="AA183" s="179"/>
      <c r="AB183" s="179"/>
      <c r="AC183" s="179"/>
      <c r="AD183" s="179"/>
      <c r="AE183" s="180"/>
      <c r="AF183" s="180"/>
      <c r="AG183" s="180"/>
      <c r="AH183" s="180"/>
      <c r="AI183" s="123"/>
    </row>
    <row r="184" spans="1:35" s="49" customFormat="1" ht="13" x14ac:dyDescent="0.25">
      <c r="A184" s="278"/>
      <c r="B184" s="273"/>
      <c r="C184" s="283"/>
      <c r="D184" s="287"/>
      <c r="E184" s="291"/>
      <c r="F184" s="294"/>
      <c r="G184" s="291"/>
      <c r="H184" s="291"/>
      <c r="I184" s="291"/>
      <c r="J184" s="291"/>
      <c r="K184" s="298"/>
      <c r="L184" s="302"/>
      <c r="M184" s="302"/>
      <c r="N184" s="302"/>
      <c r="O184" s="305"/>
      <c r="P184" s="302"/>
      <c r="Q184" s="302"/>
      <c r="R184" s="302"/>
      <c r="S184" s="305"/>
      <c r="T184" s="273" t="s">
        <v>122</v>
      </c>
      <c r="U184" s="114" t="s">
        <v>123</v>
      </c>
      <c r="V184" s="114" t="s">
        <v>124</v>
      </c>
      <c r="W184" s="275">
        <v>20</v>
      </c>
      <c r="X184" s="275">
        <v>20</v>
      </c>
      <c r="Y184" s="273" t="s">
        <v>125</v>
      </c>
      <c r="Z184" s="178"/>
      <c r="AA184" s="179"/>
      <c r="AB184" s="179"/>
      <c r="AC184" s="179"/>
      <c r="AD184" s="179"/>
      <c r="AE184" s="180"/>
      <c r="AF184" s="180"/>
      <c r="AG184" s="180"/>
      <c r="AH184" s="180"/>
      <c r="AI184" s="123"/>
    </row>
    <row r="185" spans="1:35" s="49" customFormat="1" ht="13" x14ac:dyDescent="0.25">
      <c r="A185" s="278"/>
      <c r="B185" s="273"/>
      <c r="C185" s="283"/>
      <c r="D185" s="287"/>
      <c r="E185" s="291"/>
      <c r="F185" s="294"/>
      <c r="G185" s="291"/>
      <c r="H185" s="291"/>
      <c r="I185" s="291"/>
      <c r="J185" s="291"/>
      <c r="K185" s="298"/>
      <c r="L185" s="302"/>
      <c r="M185" s="302"/>
      <c r="N185" s="302"/>
      <c r="O185" s="305"/>
      <c r="P185" s="302"/>
      <c r="Q185" s="302"/>
      <c r="R185" s="302"/>
      <c r="S185" s="305"/>
      <c r="T185" s="273"/>
      <c r="U185" s="114" t="s">
        <v>126</v>
      </c>
      <c r="V185" s="114" t="s">
        <v>127</v>
      </c>
      <c r="W185" s="275"/>
      <c r="X185" s="275"/>
      <c r="Y185" s="273"/>
      <c r="Z185" s="178"/>
      <c r="AA185" s="179"/>
      <c r="AB185" s="179"/>
      <c r="AC185" s="179"/>
      <c r="AD185" s="179"/>
      <c r="AE185" s="180"/>
      <c r="AF185" s="180"/>
      <c r="AG185" s="180"/>
      <c r="AH185" s="180"/>
      <c r="AI185" s="123"/>
    </row>
    <row r="186" spans="1:35" s="49" customFormat="1" ht="13" x14ac:dyDescent="0.25">
      <c r="A186" s="278"/>
      <c r="B186" s="273"/>
      <c r="C186" s="283"/>
      <c r="D186" s="287"/>
      <c r="E186" s="291"/>
      <c r="F186" s="294"/>
      <c r="G186" s="291"/>
      <c r="H186" s="291"/>
      <c r="I186" s="291"/>
      <c r="J186" s="291"/>
      <c r="K186" s="298"/>
      <c r="L186" s="302"/>
      <c r="M186" s="302"/>
      <c r="N186" s="302"/>
      <c r="O186" s="305"/>
      <c r="P186" s="302"/>
      <c r="Q186" s="302"/>
      <c r="R186" s="302"/>
      <c r="S186" s="305"/>
      <c r="T186" s="273"/>
      <c r="U186" s="114" t="s">
        <v>128</v>
      </c>
      <c r="V186" s="114" t="s">
        <v>129</v>
      </c>
      <c r="W186" s="275"/>
      <c r="X186" s="275"/>
      <c r="Y186" s="273"/>
      <c r="Z186" s="178"/>
      <c r="AA186" s="179"/>
      <c r="AB186" s="179"/>
      <c r="AC186" s="179"/>
      <c r="AD186" s="179"/>
      <c r="AE186" s="180"/>
      <c r="AF186" s="180"/>
      <c r="AG186" s="180"/>
      <c r="AH186" s="180"/>
      <c r="AI186" s="123"/>
    </row>
    <row r="187" spans="1:35" s="49" customFormat="1" ht="13" x14ac:dyDescent="0.25">
      <c r="A187" s="278"/>
      <c r="B187" s="273"/>
      <c r="C187" s="283"/>
      <c r="D187" s="287"/>
      <c r="E187" s="291"/>
      <c r="F187" s="294"/>
      <c r="G187" s="291"/>
      <c r="H187" s="291"/>
      <c r="I187" s="291"/>
      <c r="J187" s="291"/>
      <c r="K187" s="298"/>
      <c r="L187" s="302"/>
      <c r="M187" s="302"/>
      <c r="N187" s="302"/>
      <c r="O187" s="305"/>
      <c r="P187" s="302"/>
      <c r="Q187" s="302"/>
      <c r="R187" s="302"/>
      <c r="S187" s="305"/>
      <c r="T187" s="273" t="s">
        <v>130</v>
      </c>
      <c r="U187" s="137" t="s">
        <v>136</v>
      </c>
      <c r="V187" s="114" t="s">
        <v>136</v>
      </c>
      <c r="W187" s="115">
        <v>100</v>
      </c>
      <c r="X187" s="115">
        <v>150</v>
      </c>
      <c r="Y187" s="236" t="s">
        <v>134</v>
      </c>
      <c r="Z187" s="178"/>
      <c r="AA187" s="179"/>
      <c r="AB187" s="179"/>
      <c r="AC187" s="179"/>
      <c r="AD187" s="179"/>
      <c r="AE187" s="180"/>
      <c r="AF187" s="180"/>
      <c r="AG187" s="180"/>
      <c r="AH187" s="180"/>
      <c r="AI187" s="123"/>
    </row>
    <row r="188" spans="1:35" s="49" customFormat="1" ht="13" x14ac:dyDescent="0.25">
      <c r="A188" s="280"/>
      <c r="B188" s="276"/>
      <c r="C188" s="285"/>
      <c r="D188" s="289"/>
      <c r="E188" s="293"/>
      <c r="F188" s="296"/>
      <c r="G188" s="293"/>
      <c r="H188" s="293"/>
      <c r="I188" s="293"/>
      <c r="J188" s="293"/>
      <c r="K188" s="300"/>
      <c r="L188" s="303"/>
      <c r="M188" s="303"/>
      <c r="N188" s="303"/>
      <c r="O188" s="306"/>
      <c r="P188" s="303"/>
      <c r="Q188" s="303"/>
      <c r="R188" s="303"/>
      <c r="S188" s="306"/>
      <c r="T188" s="276"/>
      <c r="U188" s="138" t="s">
        <v>160</v>
      </c>
      <c r="V188" s="139" t="s">
        <v>160</v>
      </c>
      <c r="W188" s="116">
        <v>400</v>
      </c>
      <c r="X188" s="116">
        <v>850</v>
      </c>
      <c r="Y188" s="237"/>
      <c r="Z188" s="181"/>
      <c r="AA188" s="182"/>
      <c r="AB188" s="182"/>
      <c r="AC188" s="182"/>
      <c r="AD188" s="182"/>
      <c r="AE188" s="183"/>
      <c r="AF188" s="183"/>
      <c r="AG188" s="183"/>
      <c r="AH188" s="183"/>
      <c r="AI188" s="124"/>
    </row>
    <row r="189" spans="1:35" s="49" customFormat="1" ht="12.75" customHeight="1" x14ac:dyDescent="0.25">
      <c r="A189" s="277" t="s">
        <v>175</v>
      </c>
      <c r="B189" s="281" t="s">
        <v>176</v>
      </c>
      <c r="C189" s="282" t="s">
        <v>98</v>
      </c>
      <c r="D189" s="286" t="s">
        <v>197</v>
      </c>
      <c r="E189" s="290" t="s">
        <v>99</v>
      </c>
      <c r="F189" s="281" t="s">
        <v>157</v>
      </c>
      <c r="G189" s="290" t="s">
        <v>178</v>
      </c>
      <c r="H189" s="290" t="s">
        <v>102</v>
      </c>
      <c r="I189" s="297" t="s">
        <v>179</v>
      </c>
      <c r="J189" s="290" t="s">
        <v>104</v>
      </c>
      <c r="K189" s="297" t="s">
        <v>105</v>
      </c>
      <c r="L189" s="301">
        <v>8</v>
      </c>
      <c r="M189" s="301">
        <v>32</v>
      </c>
      <c r="N189" s="301" t="s">
        <v>106</v>
      </c>
      <c r="O189" s="304">
        <f>SUM(W189:W198)/1000</f>
        <v>0.54</v>
      </c>
      <c r="P189" s="301">
        <v>16</v>
      </c>
      <c r="Q189" s="301">
        <v>128</v>
      </c>
      <c r="R189" s="301" t="s">
        <v>106</v>
      </c>
      <c r="S189" s="304">
        <f>SUM(X189:X198)/1000</f>
        <v>1.04</v>
      </c>
      <c r="T189" s="272" t="s">
        <v>107</v>
      </c>
      <c r="U189" s="110" t="s">
        <v>108</v>
      </c>
      <c r="V189" s="111" t="s">
        <v>109</v>
      </c>
      <c r="W189" s="274">
        <v>20</v>
      </c>
      <c r="X189" s="274">
        <v>20</v>
      </c>
      <c r="Y189" s="272" t="s">
        <v>110</v>
      </c>
      <c r="Z189" s="170">
        <v>6</v>
      </c>
      <c r="AA189" s="171" t="s">
        <v>180</v>
      </c>
      <c r="AB189" s="172" t="s">
        <v>181</v>
      </c>
      <c r="AC189" s="172" t="s">
        <v>113</v>
      </c>
      <c r="AD189" s="172" t="s">
        <v>182</v>
      </c>
      <c r="AE189" s="173" t="s">
        <v>98</v>
      </c>
      <c r="AF189" s="172" t="s">
        <v>196</v>
      </c>
      <c r="AG189" s="172" t="str">
        <f>D189</f>
        <v>alhxvpritmdb02</v>
      </c>
      <c r="AH189" s="172" t="s">
        <v>184</v>
      </c>
      <c r="AI189" s="121" t="s">
        <v>185</v>
      </c>
    </row>
    <row r="190" spans="1:35" s="49" customFormat="1" ht="12.75" customHeight="1" x14ac:dyDescent="0.25">
      <c r="A190" s="278"/>
      <c r="B190" s="273"/>
      <c r="C190" s="283"/>
      <c r="D190" s="287"/>
      <c r="E190" s="291"/>
      <c r="F190" s="294"/>
      <c r="G190" s="291"/>
      <c r="H190" s="291"/>
      <c r="I190" s="291"/>
      <c r="J190" s="291"/>
      <c r="K190" s="298"/>
      <c r="L190" s="302"/>
      <c r="M190" s="302"/>
      <c r="N190" s="302"/>
      <c r="O190" s="305"/>
      <c r="P190" s="302"/>
      <c r="Q190" s="302"/>
      <c r="R190" s="302"/>
      <c r="S190" s="305"/>
      <c r="T190" s="273"/>
      <c r="U190" s="112" t="s">
        <v>108</v>
      </c>
      <c r="V190" s="113" t="s">
        <v>118</v>
      </c>
      <c r="W190" s="275"/>
      <c r="X190" s="275"/>
      <c r="Y190" s="273"/>
      <c r="Z190" s="174"/>
      <c r="AA190" s="175"/>
      <c r="AB190" s="176"/>
      <c r="AC190" s="176"/>
      <c r="AD190" s="176"/>
      <c r="AE190" s="177"/>
      <c r="AF190" s="177"/>
      <c r="AG190" s="177"/>
      <c r="AH190" s="177"/>
      <c r="AI190" s="122"/>
    </row>
    <row r="191" spans="1:35" s="49" customFormat="1" ht="12.75" customHeight="1" x14ac:dyDescent="0.25">
      <c r="A191" s="278"/>
      <c r="B191" s="273"/>
      <c r="C191" s="283"/>
      <c r="D191" s="287"/>
      <c r="E191" s="291"/>
      <c r="F191" s="294"/>
      <c r="G191" s="291"/>
      <c r="H191" s="291"/>
      <c r="I191" s="291"/>
      <c r="J191" s="291"/>
      <c r="K191" s="298"/>
      <c r="L191" s="302"/>
      <c r="M191" s="302"/>
      <c r="N191" s="302"/>
      <c r="O191" s="305"/>
      <c r="P191" s="302"/>
      <c r="Q191" s="302"/>
      <c r="R191" s="302"/>
      <c r="S191" s="305"/>
      <c r="T191" s="273"/>
      <c r="U191" s="112" t="s">
        <v>108</v>
      </c>
      <c r="V191" s="113" t="s">
        <v>119</v>
      </c>
      <c r="W191" s="275"/>
      <c r="X191" s="275"/>
      <c r="Y191" s="273"/>
      <c r="Z191" s="178"/>
      <c r="AA191" s="179"/>
      <c r="AB191" s="179"/>
      <c r="AC191" s="179"/>
      <c r="AD191" s="179"/>
      <c r="AE191" s="180"/>
      <c r="AF191" s="180"/>
      <c r="AG191" s="180"/>
      <c r="AH191" s="180"/>
      <c r="AI191" s="123"/>
    </row>
    <row r="192" spans="1:35" s="49" customFormat="1" ht="12.75" customHeight="1" x14ac:dyDescent="0.25">
      <c r="A192" s="278"/>
      <c r="B192" s="273"/>
      <c r="C192" s="283"/>
      <c r="D192" s="287"/>
      <c r="E192" s="291"/>
      <c r="F192" s="294"/>
      <c r="G192" s="291"/>
      <c r="H192" s="291"/>
      <c r="I192" s="291"/>
      <c r="J192" s="291"/>
      <c r="K192" s="298"/>
      <c r="L192" s="302"/>
      <c r="M192" s="302"/>
      <c r="N192" s="302"/>
      <c r="O192" s="305"/>
      <c r="P192" s="302"/>
      <c r="Q192" s="302"/>
      <c r="R192" s="302"/>
      <c r="S192" s="305"/>
      <c r="T192" s="273"/>
      <c r="U192" s="112" t="s">
        <v>108</v>
      </c>
      <c r="V192" s="113" t="s">
        <v>120</v>
      </c>
      <c r="W192" s="275"/>
      <c r="X192" s="275"/>
      <c r="Y192" s="273"/>
      <c r="Z192" s="178"/>
      <c r="AA192" s="179"/>
      <c r="AB192" s="179"/>
      <c r="AC192" s="179"/>
      <c r="AD192" s="179"/>
      <c r="AE192" s="180"/>
      <c r="AF192" s="180"/>
      <c r="AG192" s="180"/>
      <c r="AH192" s="180"/>
      <c r="AI192" s="123"/>
    </row>
    <row r="193" spans="1:35" s="49" customFormat="1" ht="12.75" customHeight="1" x14ac:dyDescent="0.25">
      <c r="A193" s="278"/>
      <c r="B193" s="273"/>
      <c r="C193" s="283"/>
      <c r="D193" s="287"/>
      <c r="E193" s="291"/>
      <c r="F193" s="294"/>
      <c r="G193" s="291"/>
      <c r="H193" s="291"/>
      <c r="I193" s="291"/>
      <c r="J193" s="291"/>
      <c r="K193" s="298"/>
      <c r="L193" s="302"/>
      <c r="M193" s="302"/>
      <c r="N193" s="302"/>
      <c r="O193" s="305"/>
      <c r="P193" s="302"/>
      <c r="Q193" s="302"/>
      <c r="R193" s="302"/>
      <c r="S193" s="305"/>
      <c r="T193" s="273"/>
      <c r="U193" s="112" t="s">
        <v>108</v>
      </c>
      <c r="V193" s="113" t="s">
        <v>121</v>
      </c>
      <c r="W193" s="275"/>
      <c r="X193" s="275"/>
      <c r="Y193" s="273"/>
      <c r="Z193" s="178"/>
      <c r="AA193" s="179"/>
      <c r="AB193" s="179"/>
      <c r="AC193" s="179"/>
      <c r="AD193" s="179"/>
      <c r="AE193" s="180"/>
      <c r="AF193" s="180"/>
      <c r="AG193" s="180"/>
      <c r="AH193" s="180"/>
      <c r="AI193" s="123"/>
    </row>
    <row r="194" spans="1:35" s="49" customFormat="1" ht="12.75" customHeight="1" x14ac:dyDescent="0.25">
      <c r="A194" s="278"/>
      <c r="B194" s="273"/>
      <c r="C194" s="283"/>
      <c r="D194" s="287"/>
      <c r="E194" s="291"/>
      <c r="F194" s="294"/>
      <c r="G194" s="291"/>
      <c r="H194" s="291"/>
      <c r="I194" s="291"/>
      <c r="J194" s="291"/>
      <c r="K194" s="298"/>
      <c r="L194" s="302"/>
      <c r="M194" s="302"/>
      <c r="N194" s="302"/>
      <c r="O194" s="305"/>
      <c r="P194" s="302"/>
      <c r="Q194" s="302"/>
      <c r="R194" s="302"/>
      <c r="S194" s="305"/>
      <c r="T194" s="273" t="s">
        <v>122</v>
      </c>
      <c r="U194" s="114" t="s">
        <v>123</v>
      </c>
      <c r="V194" s="114" t="s">
        <v>124</v>
      </c>
      <c r="W194" s="275">
        <v>20</v>
      </c>
      <c r="X194" s="275">
        <v>20</v>
      </c>
      <c r="Y194" s="273" t="s">
        <v>125</v>
      </c>
      <c r="Z194" s="178"/>
      <c r="AA194" s="179"/>
      <c r="AB194" s="179"/>
      <c r="AC194" s="179"/>
      <c r="AD194" s="179"/>
      <c r="AE194" s="180"/>
      <c r="AF194" s="180"/>
      <c r="AG194" s="180"/>
      <c r="AH194" s="180"/>
      <c r="AI194" s="123"/>
    </row>
    <row r="195" spans="1:35" s="49" customFormat="1" ht="12.75" customHeight="1" x14ac:dyDescent="0.25">
      <c r="A195" s="278"/>
      <c r="B195" s="273"/>
      <c r="C195" s="283"/>
      <c r="D195" s="287"/>
      <c r="E195" s="291"/>
      <c r="F195" s="294"/>
      <c r="G195" s="291"/>
      <c r="H195" s="291"/>
      <c r="I195" s="291"/>
      <c r="J195" s="291"/>
      <c r="K195" s="298"/>
      <c r="L195" s="302"/>
      <c r="M195" s="302"/>
      <c r="N195" s="302"/>
      <c r="O195" s="305"/>
      <c r="P195" s="302"/>
      <c r="Q195" s="302"/>
      <c r="R195" s="302"/>
      <c r="S195" s="305"/>
      <c r="T195" s="273"/>
      <c r="U195" s="114" t="s">
        <v>126</v>
      </c>
      <c r="V195" s="114" t="s">
        <v>127</v>
      </c>
      <c r="W195" s="275"/>
      <c r="X195" s="275"/>
      <c r="Y195" s="273"/>
      <c r="Z195" s="178"/>
      <c r="AA195" s="179"/>
      <c r="AB195" s="179"/>
      <c r="AC195" s="179"/>
      <c r="AD195" s="179"/>
      <c r="AE195" s="180"/>
      <c r="AF195" s="180"/>
      <c r="AG195" s="180"/>
      <c r="AH195" s="180"/>
      <c r="AI195" s="123"/>
    </row>
    <row r="196" spans="1:35" s="49" customFormat="1" ht="12.75" customHeight="1" x14ac:dyDescent="0.25">
      <c r="A196" s="278"/>
      <c r="B196" s="273"/>
      <c r="C196" s="283"/>
      <c r="D196" s="287"/>
      <c r="E196" s="291"/>
      <c r="F196" s="294"/>
      <c r="G196" s="291"/>
      <c r="H196" s="291"/>
      <c r="I196" s="291"/>
      <c r="J196" s="291"/>
      <c r="K196" s="298"/>
      <c r="L196" s="302"/>
      <c r="M196" s="302"/>
      <c r="N196" s="302"/>
      <c r="O196" s="305"/>
      <c r="P196" s="302"/>
      <c r="Q196" s="302"/>
      <c r="R196" s="302"/>
      <c r="S196" s="305"/>
      <c r="T196" s="273"/>
      <c r="U196" s="114" t="s">
        <v>128</v>
      </c>
      <c r="V196" s="114" t="s">
        <v>129</v>
      </c>
      <c r="W196" s="275"/>
      <c r="X196" s="275"/>
      <c r="Y196" s="273"/>
      <c r="Z196" s="178"/>
      <c r="AA196" s="179"/>
      <c r="AB196" s="179"/>
      <c r="AC196" s="179"/>
      <c r="AD196" s="179"/>
      <c r="AE196" s="180"/>
      <c r="AF196" s="180"/>
      <c r="AG196" s="180"/>
      <c r="AH196" s="180"/>
      <c r="AI196" s="123"/>
    </row>
    <row r="197" spans="1:35" s="49" customFormat="1" ht="12.75" customHeight="1" x14ac:dyDescent="0.25">
      <c r="A197" s="278"/>
      <c r="B197" s="273"/>
      <c r="C197" s="283"/>
      <c r="D197" s="287"/>
      <c r="E197" s="291"/>
      <c r="F197" s="294"/>
      <c r="G197" s="291"/>
      <c r="H197" s="291"/>
      <c r="I197" s="291"/>
      <c r="J197" s="291"/>
      <c r="K197" s="298"/>
      <c r="L197" s="302"/>
      <c r="M197" s="302"/>
      <c r="N197" s="302"/>
      <c r="O197" s="305"/>
      <c r="P197" s="302"/>
      <c r="Q197" s="302"/>
      <c r="R197" s="302"/>
      <c r="S197" s="305"/>
      <c r="T197" s="273" t="s">
        <v>130</v>
      </c>
      <c r="U197" s="137" t="s">
        <v>136</v>
      </c>
      <c r="V197" s="114" t="s">
        <v>136</v>
      </c>
      <c r="W197" s="115">
        <v>100</v>
      </c>
      <c r="X197" s="115">
        <v>150</v>
      </c>
      <c r="Y197" s="236" t="s">
        <v>134</v>
      </c>
      <c r="Z197" s="178"/>
      <c r="AA197" s="179"/>
      <c r="AB197" s="179"/>
      <c r="AC197" s="179"/>
      <c r="AD197" s="179"/>
      <c r="AE197" s="180"/>
      <c r="AF197" s="180"/>
      <c r="AG197" s="180"/>
      <c r="AH197" s="180"/>
      <c r="AI197" s="123"/>
    </row>
    <row r="198" spans="1:35" s="49" customFormat="1" ht="12.75" customHeight="1" x14ac:dyDescent="0.25">
      <c r="A198" s="280"/>
      <c r="B198" s="276"/>
      <c r="C198" s="285"/>
      <c r="D198" s="289"/>
      <c r="E198" s="293"/>
      <c r="F198" s="296"/>
      <c r="G198" s="293"/>
      <c r="H198" s="293"/>
      <c r="I198" s="293"/>
      <c r="J198" s="293"/>
      <c r="K198" s="300"/>
      <c r="L198" s="303"/>
      <c r="M198" s="303"/>
      <c r="N198" s="303"/>
      <c r="O198" s="306"/>
      <c r="P198" s="303"/>
      <c r="Q198" s="303"/>
      <c r="R198" s="303"/>
      <c r="S198" s="306"/>
      <c r="T198" s="276"/>
      <c r="U198" s="138" t="s">
        <v>160</v>
      </c>
      <c r="V198" s="139" t="s">
        <v>160</v>
      </c>
      <c r="W198" s="116">
        <v>400</v>
      </c>
      <c r="X198" s="116">
        <v>850</v>
      </c>
      <c r="Y198" s="237"/>
      <c r="Z198" s="181"/>
      <c r="AA198" s="182"/>
      <c r="AB198" s="182"/>
      <c r="AC198" s="182"/>
      <c r="AD198" s="182"/>
      <c r="AE198" s="183"/>
      <c r="AF198" s="183"/>
      <c r="AG198" s="183"/>
      <c r="AH198" s="183"/>
      <c r="AI198" s="124"/>
    </row>
    <row r="199" spans="1:35" s="49" customFormat="1" ht="12.75" customHeight="1" x14ac:dyDescent="0.25">
      <c r="A199" s="277" t="s">
        <v>175</v>
      </c>
      <c r="B199" s="281" t="s">
        <v>176</v>
      </c>
      <c r="C199" s="282" t="s">
        <v>98</v>
      </c>
      <c r="D199" s="286" t="s">
        <v>198</v>
      </c>
      <c r="E199" s="290" t="s">
        <v>99</v>
      </c>
      <c r="F199" s="281" t="s">
        <v>157</v>
      </c>
      <c r="G199" s="290" t="s">
        <v>178</v>
      </c>
      <c r="H199" s="290" t="s">
        <v>102</v>
      </c>
      <c r="I199" s="297" t="s">
        <v>179</v>
      </c>
      <c r="J199" s="290" t="s">
        <v>104</v>
      </c>
      <c r="K199" s="297" t="s">
        <v>105</v>
      </c>
      <c r="L199" s="301">
        <v>8</v>
      </c>
      <c r="M199" s="301">
        <v>32</v>
      </c>
      <c r="N199" s="301" t="s">
        <v>106</v>
      </c>
      <c r="O199" s="304">
        <f>SUM(W199:W208)/1000</f>
        <v>0.54</v>
      </c>
      <c r="P199" s="301">
        <v>16</v>
      </c>
      <c r="Q199" s="301">
        <v>128</v>
      </c>
      <c r="R199" s="301" t="s">
        <v>106</v>
      </c>
      <c r="S199" s="304">
        <f>SUM(X199:X208)/1000</f>
        <v>1.04</v>
      </c>
      <c r="T199" s="272" t="s">
        <v>107</v>
      </c>
      <c r="U199" s="110" t="s">
        <v>108</v>
      </c>
      <c r="V199" s="111" t="s">
        <v>109</v>
      </c>
      <c r="W199" s="274">
        <v>20</v>
      </c>
      <c r="X199" s="274">
        <v>20</v>
      </c>
      <c r="Y199" s="272" t="s">
        <v>110</v>
      </c>
      <c r="Z199" s="170">
        <v>6</v>
      </c>
      <c r="AA199" s="171" t="s">
        <v>180</v>
      </c>
      <c r="AB199" s="172" t="s">
        <v>181</v>
      </c>
      <c r="AC199" s="172" t="s">
        <v>113</v>
      </c>
      <c r="AD199" s="172" t="s">
        <v>182</v>
      </c>
      <c r="AE199" s="173" t="s">
        <v>98</v>
      </c>
      <c r="AF199" s="172" t="s">
        <v>196</v>
      </c>
      <c r="AG199" s="172" t="str">
        <f>D199</f>
        <v>alhxvpritmdb03</v>
      </c>
      <c r="AH199" s="172" t="s">
        <v>184</v>
      </c>
      <c r="AI199" s="121" t="s">
        <v>185</v>
      </c>
    </row>
    <row r="200" spans="1:35" s="49" customFormat="1" ht="12.75" customHeight="1" x14ac:dyDescent="0.25">
      <c r="A200" s="278"/>
      <c r="B200" s="273"/>
      <c r="C200" s="283"/>
      <c r="D200" s="287"/>
      <c r="E200" s="291"/>
      <c r="F200" s="294"/>
      <c r="G200" s="291"/>
      <c r="H200" s="291"/>
      <c r="I200" s="291"/>
      <c r="J200" s="291"/>
      <c r="K200" s="298"/>
      <c r="L200" s="302"/>
      <c r="M200" s="302"/>
      <c r="N200" s="302"/>
      <c r="O200" s="305"/>
      <c r="P200" s="302"/>
      <c r="Q200" s="302"/>
      <c r="R200" s="302"/>
      <c r="S200" s="305"/>
      <c r="T200" s="273"/>
      <c r="U200" s="112" t="s">
        <v>108</v>
      </c>
      <c r="V200" s="113" t="s">
        <v>118</v>
      </c>
      <c r="W200" s="275"/>
      <c r="X200" s="275"/>
      <c r="Y200" s="273"/>
      <c r="Z200" s="174"/>
      <c r="AA200" s="175"/>
      <c r="AB200" s="176"/>
      <c r="AC200" s="176"/>
      <c r="AD200" s="176"/>
      <c r="AE200" s="177"/>
      <c r="AF200" s="177"/>
      <c r="AG200" s="177"/>
      <c r="AH200" s="177"/>
      <c r="AI200" s="122"/>
    </row>
    <row r="201" spans="1:35" s="49" customFormat="1" ht="12.75" customHeight="1" x14ac:dyDescent="0.25">
      <c r="A201" s="278"/>
      <c r="B201" s="273"/>
      <c r="C201" s="283"/>
      <c r="D201" s="287"/>
      <c r="E201" s="291"/>
      <c r="F201" s="294"/>
      <c r="G201" s="291"/>
      <c r="H201" s="291"/>
      <c r="I201" s="291"/>
      <c r="J201" s="291"/>
      <c r="K201" s="298"/>
      <c r="L201" s="302"/>
      <c r="M201" s="302"/>
      <c r="N201" s="302"/>
      <c r="O201" s="305"/>
      <c r="P201" s="302"/>
      <c r="Q201" s="302"/>
      <c r="R201" s="302"/>
      <c r="S201" s="305"/>
      <c r="T201" s="273"/>
      <c r="U201" s="112" t="s">
        <v>108</v>
      </c>
      <c r="V201" s="113" t="s">
        <v>119</v>
      </c>
      <c r="W201" s="275"/>
      <c r="X201" s="275"/>
      <c r="Y201" s="273"/>
      <c r="Z201" s="178"/>
      <c r="AA201" s="179"/>
      <c r="AB201" s="179"/>
      <c r="AC201" s="179"/>
      <c r="AD201" s="179"/>
      <c r="AE201" s="180"/>
      <c r="AF201" s="180"/>
      <c r="AG201" s="180"/>
      <c r="AH201" s="180"/>
      <c r="AI201" s="123"/>
    </row>
    <row r="202" spans="1:35" s="49" customFormat="1" ht="12.75" customHeight="1" x14ac:dyDescent="0.25">
      <c r="A202" s="278"/>
      <c r="B202" s="273"/>
      <c r="C202" s="283"/>
      <c r="D202" s="287"/>
      <c r="E202" s="291"/>
      <c r="F202" s="294"/>
      <c r="G202" s="291"/>
      <c r="H202" s="291"/>
      <c r="I202" s="291"/>
      <c r="J202" s="291"/>
      <c r="K202" s="298"/>
      <c r="L202" s="302"/>
      <c r="M202" s="302"/>
      <c r="N202" s="302"/>
      <c r="O202" s="305"/>
      <c r="P202" s="302"/>
      <c r="Q202" s="302"/>
      <c r="R202" s="302"/>
      <c r="S202" s="305"/>
      <c r="T202" s="273"/>
      <c r="U202" s="112" t="s">
        <v>108</v>
      </c>
      <c r="V202" s="113" t="s">
        <v>120</v>
      </c>
      <c r="W202" s="275"/>
      <c r="X202" s="275"/>
      <c r="Y202" s="273"/>
      <c r="Z202" s="178"/>
      <c r="AA202" s="179"/>
      <c r="AB202" s="179"/>
      <c r="AC202" s="179"/>
      <c r="AD202" s="179"/>
      <c r="AE202" s="180"/>
      <c r="AF202" s="180"/>
      <c r="AG202" s="180"/>
      <c r="AH202" s="180"/>
      <c r="AI202" s="123"/>
    </row>
    <row r="203" spans="1:35" s="49" customFormat="1" ht="12.75" customHeight="1" x14ac:dyDescent="0.25">
      <c r="A203" s="278"/>
      <c r="B203" s="273"/>
      <c r="C203" s="283"/>
      <c r="D203" s="287"/>
      <c r="E203" s="291"/>
      <c r="F203" s="294"/>
      <c r="G203" s="291"/>
      <c r="H203" s="291"/>
      <c r="I203" s="291"/>
      <c r="J203" s="291"/>
      <c r="K203" s="298"/>
      <c r="L203" s="302"/>
      <c r="M203" s="302"/>
      <c r="N203" s="302"/>
      <c r="O203" s="305"/>
      <c r="P203" s="302"/>
      <c r="Q203" s="302"/>
      <c r="R203" s="302"/>
      <c r="S203" s="305"/>
      <c r="T203" s="273"/>
      <c r="U203" s="112" t="s">
        <v>108</v>
      </c>
      <c r="V203" s="113" t="s">
        <v>121</v>
      </c>
      <c r="W203" s="275"/>
      <c r="X203" s="275"/>
      <c r="Y203" s="273"/>
      <c r="Z203" s="178"/>
      <c r="AA203" s="179"/>
      <c r="AB203" s="179"/>
      <c r="AC203" s="179"/>
      <c r="AD203" s="179"/>
      <c r="AE203" s="180"/>
      <c r="AF203" s="180"/>
      <c r="AG203" s="180"/>
      <c r="AH203" s="180"/>
      <c r="AI203" s="123"/>
    </row>
    <row r="204" spans="1:35" s="49" customFormat="1" ht="12.75" customHeight="1" x14ac:dyDescent="0.25">
      <c r="A204" s="278"/>
      <c r="B204" s="273"/>
      <c r="C204" s="283"/>
      <c r="D204" s="287"/>
      <c r="E204" s="291"/>
      <c r="F204" s="294"/>
      <c r="G204" s="291"/>
      <c r="H204" s="291"/>
      <c r="I204" s="291"/>
      <c r="J204" s="291"/>
      <c r="K204" s="298"/>
      <c r="L204" s="302"/>
      <c r="M204" s="302"/>
      <c r="N204" s="302"/>
      <c r="O204" s="305"/>
      <c r="P204" s="302"/>
      <c r="Q204" s="302"/>
      <c r="R204" s="302"/>
      <c r="S204" s="305"/>
      <c r="T204" s="273" t="s">
        <v>122</v>
      </c>
      <c r="U204" s="114" t="s">
        <v>123</v>
      </c>
      <c r="V204" s="114" t="s">
        <v>124</v>
      </c>
      <c r="W204" s="275">
        <v>20</v>
      </c>
      <c r="X204" s="275">
        <v>20</v>
      </c>
      <c r="Y204" s="273" t="s">
        <v>125</v>
      </c>
      <c r="Z204" s="178"/>
      <c r="AA204" s="179"/>
      <c r="AB204" s="179"/>
      <c r="AC204" s="179"/>
      <c r="AD204" s="179"/>
      <c r="AE204" s="180"/>
      <c r="AF204" s="180"/>
      <c r="AG204" s="180"/>
      <c r="AH204" s="180"/>
      <c r="AI204" s="123"/>
    </row>
    <row r="205" spans="1:35" s="49" customFormat="1" ht="12.75" customHeight="1" x14ac:dyDescent="0.25">
      <c r="A205" s="278"/>
      <c r="B205" s="273"/>
      <c r="C205" s="283"/>
      <c r="D205" s="287"/>
      <c r="E205" s="291"/>
      <c r="F205" s="294"/>
      <c r="G205" s="291"/>
      <c r="H205" s="291"/>
      <c r="I205" s="291"/>
      <c r="J205" s="291"/>
      <c r="K205" s="298"/>
      <c r="L205" s="302"/>
      <c r="M205" s="302"/>
      <c r="N205" s="302"/>
      <c r="O205" s="305"/>
      <c r="P205" s="302"/>
      <c r="Q205" s="302"/>
      <c r="R205" s="302"/>
      <c r="S205" s="305"/>
      <c r="T205" s="273"/>
      <c r="U205" s="114" t="s">
        <v>126</v>
      </c>
      <c r="V205" s="114" t="s">
        <v>127</v>
      </c>
      <c r="W205" s="275"/>
      <c r="X205" s="275"/>
      <c r="Y205" s="273"/>
      <c r="Z205" s="178"/>
      <c r="AA205" s="179"/>
      <c r="AB205" s="179"/>
      <c r="AC205" s="179"/>
      <c r="AD205" s="179"/>
      <c r="AE205" s="180"/>
      <c r="AF205" s="180"/>
      <c r="AG205" s="180"/>
      <c r="AH205" s="180"/>
      <c r="AI205" s="123"/>
    </row>
    <row r="206" spans="1:35" s="49" customFormat="1" ht="12.75" customHeight="1" x14ac:dyDescent="0.25">
      <c r="A206" s="278"/>
      <c r="B206" s="273"/>
      <c r="C206" s="283"/>
      <c r="D206" s="287"/>
      <c r="E206" s="291"/>
      <c r="F206" s="294"/>
      <c r="G206" s="291"/>
      <c r="H206" s="291"/>
      <c r="I206" s="291"/>
      <c r="J206" s="291"/>
      <c r="K206" s="298"/>
      <c r="L206" s="302"/>
      <c r="M206" s="302"/>
      <c r="N206" s="302"/>
      <c r="O206" s="305"/>
      <c r="P206" s="302"/>
      <c r="Q206" s="302"/>
      <c r="R206" s="302"/>
      <c r="S206" s="305"/>
      <c r="T206" s="273"/>
      <c r="U206" s="114" t="s">
        <v>128</v>
      </c>
      <c r="V206" s="114" t="s">
        <v>129</v>
      </c>
      <c r="W206" s="275"/>
      <c r="X206" s="275"/>
      <c r="Y206" s="273"/>
      <c r="Z206" s="178"/>
      <c r="AA206" s="179"/>
      <c r="AB206" s="179"/>
      <c r="AC206" s="179"/>
      <c r="AD206" s="179"/>
      <c r="AE206" s="180"/>
      <c r="AF206" s="180"/>
      <c r="AG206" s="180"/>
      <c r="AH206" s="180"/>
      <c r="AI206" s="123"/>
    </row>
    <row r="207" spans="1:35" s="49" customFormat="1" ht="12.75" customHeight="1" x14ac:dyDescent="0.25">
      <c r="A207" s="278"/>
      <c r="B207" s="273"/>
      <c r="C207" s="283"/>
      <c r="D207" s="287"/>
      <c r="E207" s="291"/>
      <c r="F207" s="294"/>
      <c r="G207" s="291"/>
      <c r="H207" s="291"/>
      <c r="I207" s="291"/>
      <c r="J207" s="291"/>
      <c r="K207" s="298"/>
      <c r="L207" s="302"/>
      <c r="M207" s="302"/>
      <c r="N207" s="302"/>
      <c r="O207" s="305"/>
      <c r="P207" s="302"/>
      <c r="Q207" s="302"/>
      <c r="R207" s="302"/>
      <c r="S207" s="305"/>
      <c r="T207" s="273" t="s">
        <v>130</v>
      </c>
      <c r="U207" s="137" t="s">
        <v>136</v>
      </c>
      <c r="V207" s="114" t="s">
        <v>136</v>
      </c>
      <c r="W207" s="115">
        <v>100</v>
      </c>
      <c r="X207" s="115">
        <v>150</v>
      </c>
      <c r="Y207" s="236" t="s">
        <v>134</v>
      </c>
      <c r="Z207" s="178"/>
      <c r="AA207" s="179"/>
      <c r="AB207" s="179"/>
      <c r="AC207" s="179"/>
      <c r="AD207" s="179"/>
      <c r="AE207" s="180"/>
      <c r="AF207" s="180"/>
      <c r="AG207" s="180"/>
      <c r="AH207" s="180"/>
      <c r="AI207" s="123"/>
    </row>
    <row r="208" spans="1:35" s="49" customFormat="1" ht="12.75" customHeight="1" x14ac:dyDescent="0.25">
      <c r="A208" s="280"/>
      <c r="B208" s="276"/>
      <c r="C208" s="285"/>
      <c r="D208" s="289"/>
      <c r="E208" s="293"/>
      <c r="F208" s="296"/>
      <c r="G208" s="293"/>
      <c r="H208" s="293"/>
      <c r="I208" s="293"/>
      <c r="J208" s="293"/>
      <c r="K208" s="300"/>
      <c r="L208" s="303"/>
      <c r="M208" s="303"/>
      <c r="N208" s="303"/>
      <c r="O208" s="306"/>
      <c r="P208" s="303"/>
      <c r="Q208" s="303"/>
      <c r="R208" s="303"/>
      <c r="S208" s="306"/>
      <c r="T208" s="276"/>
      <c r="U208" s="138" t="s">
        <v>160</v>
      </c>
      <c r="V208" s="139" t="s">
        <v>160</v>
      </c>
      <c r="W208" s="116">
        <v>400</v>
      </c>
      <c r="X208" s="116">
        <v>850</v>
      </c>
      <c r="Y208" s="237"/>
      <c r="Z208" s="181"/>
      <c r="AA208" s="182"/>
      <c r="AB208" s="182"/>
      <c r="AC208" s="182"/>
      <c r="AD208" s="182"/>
      <c r="AE208" s="183"/>
      <c r="AF208" s="183"/>
      <c r="AG208" s="183"/>
      <c r="AH208" s="183"/>
      <c r="AI208" s="124"/>
    </row>
    <row r="209" spans="1:35" s="49" customFormat="1" x14ac:dyDescent="0.25">
      <c r="A209" s="277" t="s">
        <v>175</v>
      </c>
      <c r="B209" s="281" t="s">
        <v>176</v>
      </c>
      <c r="C209" s="282" t="s">
        <v>98</v>
      </c>
      <c r="D209" s="286" t="s">
        <v>199</v>
      </c>
      <c r="E209" s="290" t="s">
        <v>99</v>
      </c>
      <c r="F209" s="281" t="s">
        <v>166</v>
      </c>
      <c r="G209" s="290" t="s">
        <v>178</v>
      </c>
      <c r="H209" s="290" t="s">
        <v>102</v>
      </c>
      <c r="I209" s="297" t="s">
        <v>179</v>
      </c>
      <c r="J209" s="290" t="s">
        <v>104</v>
      </c>
      <c r="K209" s="297" t="s">
        <v>105</v>
      </c>
      <c r="L209" s="301">
        <v>8</v>
      </c>
      <c r="M209" s="301">
        <v>32</v>
      </c>
      <c r="N209" s="301" t="s">
        <v>106</v>
      </c>
      <c r="O209" s="304">
        <f>SUM(W209:W220)/1000</f>
        <v>0.09</v>
      </c>
      <c r="P209" s="301">
        <v>8</v>
      </c>
      <c r="Q209" s="301">
        <v>32</v>
      </c>
      <c r="R209" s="301" t="s">
        <v>106</v>
      </c>
      <c r="S209" s="304">
        <f>SUM(X209:X220)/1000</f>
        <v>0.09</v>
      </c>
      <c r="T209" s="272" t="s">
        <v>107</v>
      </c>
      <c r="U209" s="110" t="s">
        <v>108</v>
      </c>
      <c r="V209" s="111" t="s">
        <v>109</v>
      </c>
      <c r="W209" s="274">
        <v>20</v>
      </c>
      <c r="X209" s="274">
        <v>20</v>
      </c>
      <c r="Y209" s="272" t="s">
        <v>110</v>
      </c>
      <c r="Z209" s="170">
        <v>6</v>
      </c>
      <c r="AA209" s="171" t="s">
        <v>180</v>
      </c>
      <c r="AB209" s="172" t="s">
        <v>181</v>
      </c>
      <c r="AC209" s="172" t="s">
        <v>113</v>
      </c>
      <c r="AD209" s="172" t="s">
        <v>182</v>
      </c>
      <c r="AE209" s="173" t="s">
        <v>98</v>
      </c>
      <c r="AF209" s="172" t="s">
        <v>200</v>
      </c>
      <c r="AG209" s="172" t="str">
        <f>D209</f>
        <v>alhxvpritag01</v>
      </c>
      <c r="AH209" s="172" t="s">
        <v>184</v>
      </c>
      <c r="AI209" s="121" t="s">
        <v>185</v>
      </c>
    </row>
    <row r="210" spans="1:35" s="49" customFormat="1" ht="13" x14ac:dyDescent="0.25">
      <c r="A210" s="278"/>
      <c r="B210" s="273"/>
      <c r="C210" s="283"/>
      <c r="D210" s="287"/>
      <c r="E210" s="291"/>
      <c r="F210" s="294"/>
      <c r="G210" s="291"/>
      <c r="H210" s="291"/>
      <c r="I210" s="291"/>
      <c r="J210" s="291"/>
      <c r="K210" s="298"/>
      <c r="L210" s="302"/>
      <c r="M210" s="302"/>
      <c r="N210" s="302"/>
      <c r="O210" s="305"/>
      <c r="P210" s="302"/>
      <c r="Q210" s="302"/>
      <c r="R210" s="302"/>
      <c r="S210" s="305"/>
      <c r="T210" s="273"/>
      <c r="U210" s="112" t="s">
        <v>108</v>
      </c>
      <c r="V210" s="113" t="s">
        <v>118</v>
      </c>
      <c r="W210" s="275"/>
      <c r="X210" s="275"/>
      <c r="Y210" s="273"/>
      <c r="Z210" s="174"/>
      <c r="AA210" s="175"/>
      <c r="AB210" s="176"/>
      <c r="AC210" s="176"/>
      <c r="AD210" s="176"/>
      <c r="AE210" s="177"/>
      <c r="AF210" s="177"/>
      <c r="AG210" s="177"/>
      <c r="AH210" s="177"/>
      <c r="AI210" s="122"/>
    </row>
    <row r="211" spans="1:35" s="49" customFormat="1" ht="13" x14ac:dyDescent="0.25">
      <c r="A211" s="278"/>
      <c r="B211" s="273"/>
      <c r="C211" s="283"/>
      <c r="D211" s="287"/>
      <c r="E211" s="291"/>
      <c r="F211" s="294"/>
      <c r="G211" s="291"/>
      <c r="H211" s="291"/>
      <c r="I211" s="291"/>
      <c r="J211" s="291"/>
      <c r="K211" s="298"/>
      <c r="L211" s="302"/>
      <c r="M211" s="302"/>
      <c r="N211" s="302"/>
      <c r="O211" s="305"/>
      <c r="P211" s="302"/>
      <c r="Q211" s="302"/>
      <c r="R211" s="302"/>
      <c r="S211" s="305"/>
      <c r="T211" s="273"/>
      <c r="U211" s="112" t="s">
        <v>108</v>
      </c>
      <c r="V211" s="113" t="s">
        <v>119</v>
      </c>
      <c r="W211" s="275"/>
      <c r="X211" s="275"/>
      <c r="Y211" s="273"/>
      <c r="Z211" s="178"/>
      <c r="AA211" s="179"/>
      <c r="AB211" s="179"/>
      <c r="AC211" s="179"/>
      <c r="AD211" s="179"/>
      <c r="AE211" s="180"/>
      <c r="AF211" s="180"/>
      <c r="AG211" s="180"/>
      <c r="AH211" s="180"/>
      <c r="AI211" s="123"/>
    </row>
    <row r="212" spans="1:35" s="49" customFormat="1" ht="13" x14ac:dyDescent="0.25">
      <c r="A212" s="278"/>
      <c r="B212" s="273"/>
      <c r="C212" s="283"/>
      <c r="D212" s="287"/>
      <c r="E212" s="291"/>
      <c r="F212" s="294"/>
      <c r="G212" s="291"/>
      <c r="H212" s="291"/>
      <c r="I212" s="291"/>
      <c r="J212" s="291"/>
      <c r="K212" s="298"/>
      <c r="L212" s="302"/>
      <c r="M212" s="302"/>
      <c r="N212" s="302"/>
      <c r="O212" s="305"/>
      <c r="P212" s="302"/>
      <c r="Q212" s="302"/>
      <c r="R212" s="302"/>
      <c r="S212" s="305"/>
      <c r="T212" s="273"/>
      <c r="U212" s="112" t="s">
        <v>108</v>
      </c>
      <c r="V212" s="113" t="s">
        <v>120</v>
      </c>
      <c r="W212" s="275"/>
      <c r="X212" s="275"/>
      <c r="Y212" s="273"/>
      <c r="Z212" s="178"/>
      <c r="AA212" s="179"/>
      <c r="AB212" s="179"/>
      <c r="AC212" s="179"/>
      <c r="AD212" s="179"/>
      <c r="AE212" s="180"/>
      <c r="AF212" s="180"/>
      <c r="AG212" s="180"/>
      <c r="AH212" s="180"/>
      <c r="AI212" s="123"/>
    </row>
    <row r="213" spans="1:35" s="49" customFormat="1" ht="13" x14ac:dyDescent="0.25">
      <c r="A213" s="278"/>
      <c r="B213" s="273"/>
      <c r="C213" s="283"/>
      <c r="D213" s="287"/>
      <c r="E213" s="291"/>
      <c r="F213" s="294"/>
      <c r="G213" s="291"/>
      <c r="H213" s="291"/>
      <c r="I213" s="291"/>
      <c r="J213" s="291"/>
      <c r="K213" s="298"/>
      <c r="L213" s="302"/>
      <c r="M213" s="302"/>
      <c r="N213" s="302"/>
      <c r="O213" s="305"/>
      <c r="P213" s="302"/>
      <c r="Q213" s="302"/>
      <c r="R213" s="302"/>
      <c r="S213" s="305"/>
      <c r="T213" s="273"/>
      <c r="U213" s="112" t="s">
        <v>108</v>
      </c>
      <c r="V213" s="113" t="s">
        <v>121</v>
      </c>
      <c r="W213" s="275"/>
      <c r="X213" s="275"/>
      <c r="Y213" s="273"/>
      <c r="Z213" s="178"/>
      <c r="AA213" s="179"/>
      <c r="AB213" s="179"/>
      <c r="AC213" s="179"/>
      <c r="AD213" s="179"/>
      <c r="AE213" s="180"/>
      <c r="AF213" s="180"/>
      <c r="AG213" s="180"/>
      <c r="AH213" s="180"/>
      <c r="AI213" s="123"/>
    </row>
    <row r="214" spans="1:35" s="49" customFormat="1" ht="13" x14ac:dyDescent="0.25">
      <c r="A214" s="278"/>
      <c r="B214" s="273"/>
      <c r="C214" s="283"/>
      <c r="D214" s="287"/>
      <c r="E214" s="291"/>
      <c r="F214" s="294"/>
      <c r="G214" s="291"/>
      <c r="H214" s="291"/>
      <c r="I214" s="291"/>
      <c r="J214" s="291"/>
      <c r="K214" s="298"/>
      <c r="L214" s="302"/>
      <c r="M214" s="302"/>
      <c r="N214" s="302"/>
      <c r="O214" s="305"/>
      <c r="P214" s="302"/>
      <c r="Q214" s="302"/>
      <c r="R214" s="302"/>
      <c r="S214" s="305"/>
      <c r="T214" s="273" t="s">
        <v>122</v>
      </c>
      <c r="U214" s="114" t="s">
        <v>123</v>
      </c>
      <c r="V214" s="114" t="s">
        <v>124</v>
      </c>
      <c r="W214" s="275">
        <v>20</v>
      </c>
      <c r="X214" s="275">
        <v>20</v>
      </c>
      <c r="Y214" s="273" t="s">
        <v>125</v>
      </c>
      <c r="Z214" s="178"/>
      <c r="AA214" s="179"/>
      <c r="AB214" s="179"/>
      <c r="AC214" s="179"/>
      <c r="AD214" s="179"/>
      <c r="AE214" s="180"/>
      <c r="AF214" s="180"/>
      <c r="AG214" s="180"/>
      <c r="AH214" s="180"/>
      <c r="AI214" s="123"/>
    </row>
    <row r="215" spans="1:35" s="49" customFormat="1" ht="13" x14ac:dyDescent="0.25">
      <c r="A215" s="278"/>
      <c r="B215" s="273"/>
      <c r="C215" s="283"/>
      <c r="D215" s="287"/>
      <c r="E215" s="291"/>
      <c r="F215" s="294"/>
      <c r="G215" s="291"/>
      <c r="H215" s="291"/>
      <c r="I215" s="291"/>
      <c r="J215" s="291"/>
      <c r="K215" s="298"/>
      <c r="L215" s="302"/>
      <c r="M215" s="302"/>
      <c r="N215" s="302"/>
      <c r="O215" s="305"/>
      <c r="P215" s="302"/>
      <c r="Q215" s="302"/>
      <c r="R215" s="302"/>
      <c r="S215" s="305"/>
      <c r="T215" s="273"/>
      <c r="U215" s="114" t="s">
        <v>126</v>
      </c>
      <c r="V215" s="114" t="s">
        <v>127</v>
      </c>
      <c r="W215" s="275"/>
      <c r="X215" s="275"/>
      <c r="Y215" s="273"/>
      <c r="Z215" s="178"/>
      <c r="AA215" s="179"/>
      <c r="AB215" s="179"/>
      <c r="AC215" s="179"/>
      <c r="AD215" s="179"/>
      <c r="AE215" s="180"/>
      <c r="AF215" s="180"/>
      <c r="AG215" s="180"/>
      <c r="AH215" s="180"/>
      <c r="AI215" s="123"/>
    </row>
    <row r="216" spans="1:35" s="49" customFormat="1" ht="13" x14ac:dyDescent="0.25">
      <c r="A216" s="278"/>
      <c r="B216" s="273"/>
      <c r="C216" s="283"/>
      <c r="D216" s="287"/>
      <c r="E216" s="291"/>
      <c r="F216" s="294"/>
      <c r="G216" s="291"/>
      <c r="H216" s="291"/>
      <c r="I216" s="291"/>
      <c r="J216" s="291"/>
      <c r="K216" s="298"/>
      <c r="L216" s="302"/>
      <c r="M216" s="302"/>
      <c r="N216" s="302"/>
      <c r="O216" s="305"/>
      <c r="P216" s="302"/>
      <c r="Q216" s="302"/>
      <c r="R216" s="302"/>
      <c r="S216" s="305"/>
      <c r="T216" s="273"/>
      <c r="U216" s="114" t="s">
        <v>128</v>
      </c>
      <c r="V216" s="114" t="s">
        <v>129</v>
      </c>
      <c r="W216" s="275"/>
      <c r="X216" s="275"/>
      <c r="Y216" s="273"/>
      <c r="Z216" s="178"/>
      <c r="AA216" s="179"/>
      <c r="AB216" s="179"/>
      <c r="AC216" s="179"/>
      <c r="AD216" s="179"/>
      <c r="AE216" s="180"/>
      <c r="AF216" s="180"/>
      <c r="AG216" s="180"/>
      <c r="AH216" s="180"/>
      <c r="AI216" s="123"/>
    </row>
    <row r="217" spans="1:35" s="49" customFormat="1" ht="13" x14ac:dyDescent="0.25">
      <c r="A217" s="279"/>
      <c r="B217" s="236"/>
      <c r="C217" s="284"/>
      <c r="D217" s="288"/>
      <c r="E217" s="292"/>
      <c r="F217" s="295"/>
      <c r="G217" s="292"/>
      <c r="H217" s="292"/>
      <c r="I217" s="292"/>
      <c r="J217" s="292"/>
      <c r="K217" s="299"/>
      <c r="L217" s="302"/>
      <c r="M217" s="302"/>
      <c r="N217" s="302"/>
      <c r="O217" s="305"/>
      <c r="P217" s="302"/>
      <c r="Q217" s="302"/>
      <c r="R217" s="302"/>
      <c r="S217" s="305"/>
      <c r="T217" s="236" t="s">
        <v>130</v>
      </c>
      <c r="U217" s="137" t="s">
        <v>169</v>
      </c>
      <c r="V217" s="114" t="s">
        <v>169</v>
      </c>
      <c r="W217" s="115">
        <v>10</v>
      </c>
      <c r="X217" s="115">
        <v>10</v>
      </c>
      <c r="Y217" s="236" t="s">
        <v>134</v>
      </c>
      <c r="Z217" s="178"/>
      <c r="AA217" s="179"/>
      <c r="AB217" s="179"/>
      <c r="AC217" s="179"/>
      <c r="AD217" s="179"/>
      <c r="AE217" s="180"/>
      <c r="AF217" s="180"/>
      <c r="AG217" s="180"/>
      <c r="AH217" s="180"/>
      <c r="AI217" s="123"/>
    </row>
    <row r="218" spans="1:35" s="49" customFormat="1" ht="13" x14ac:dyDescent="0.25">
      <c r="A218" s="279"/>
      <c r="B218" s="236"/>
      <c r="C218" s="284"/>
      <c r="D218" s="288"/>
      <c r="E218" s="292"/>
      <c r="F218" s="295"/>
      <c r="G218" s="292"/>
      <c r="H218" s="292"/>
      <c r="I218" s="292"/>
      <c r="J218" s="292"/>
      <c r="K218" s="299"/>
      <c r="L218" s="302"/>
      <c r="M218" s="302"/>
      <c r="N218" s="302"/>
      <c r="O218" s="305"/>
      <c r="P218" s="302"/>
      <c r="Q218" s="302"/>
      <c r="R218" s="302"/>
      <c r="S218" s="305"/>
      <c r="T218" s="239"/>
      <c r="U218" s="190" t="s">
        <v>170</v>
      </c>
      <c r="V218" s="191" t="s">
        <v>170</v>
      </c>
      <c r="W218" s="187">
        <v>25</v>
      </c>
      <c r="X218" s="187">
        <v>25</v>
      </c>
      <c r="Y218" s="239"/>
      <c r="Z218" s="185"/>
      <c r="AA218" s="179"/>
      <c r="AB218" s="179"/>
      <c r="AC218" s="179"/>
      <c r="AD218" s="179"/>
      <c r="AE218" s="180"/>
      <c r="AF218" s="180"/>
      <c r="AG218" s="180"/>
      <c r="AH218" s="180"/>
      <c r="AI218" s="123"/>
    </row>
    <row r="219" spans="1:35" s="49" customFormat="1" ht="13" x14ac:dyDescent="0.25">
      <c r="A219" s="279"/>
      <c r="B219" s="236"/>
      <c r="C219" s="284"/>
      <c r="D219" s="288"/>
      <c r="E219" s="292"/>
      <c r="F219" s="295"/>
      <c r="G219" s="292"/>
      <c r="H219" s="292"/>
      <c r="I219" s="292"/>
      <c r="J219" s="292"/>
      <c r="K219" s="299"/>
      <c r="L219" s="302"/>
      <c r="M219" s="302"/>
      <c r="N219" s="302"/>
      <c r="O219" s="305"/>
      <c r="P219" s="302"/>
      <c r="Q219" s="302"/>
      <c r="R219" s="302"/>
      <c r="S219" s="305"/>
      <c r="T219" s="239"/>
      <c r="U219" s="190" t="s">
        <v>171</v>
      </c>
      <c r="V219" s="191" t="s">
        <v>172</v>
      </c>
      <c r="W219" s="187">
        <v>5</v>
      </c>
      <c r="X219" s="187">
        <v>5</v>
      </c>
      <c r="Y219" s="239"/>
      <c r="Z219" s="185"/>
      <c r="AA219" s="179"/>
      <c r="AB219" s="179"/>
      <c r="AC219" s="179"/>
      <c r="AD219" s="179"/>
      <c r="AE219" s="180"/>
      <c r="AF219" s="180"/>
      <c r="AG219" s="180"/>
      <c r="AH219" s="180"/>
      <c r="AI219" s="123"/>
    </row>
    <row r="220" spans="1:35" s="49" customFormat="1" ht="13" x14ac:dyDescent="0.25">
      <c r="A220" s="280"/>
      <c r="B220" s="276"/>
      <c r="C220" s="285"/>
      <c r="D220" s="289"/>
      <c r="E220" s="293"/>
      <c r="F220" s="296"/>
      <c r="G220" s="293"/>
      <c r="H220" s="293"/>
      <c r="I220" s="293"/>
      <c r="J220" s="293"/>
      <c r="K220" s="300"/>
      <c r="L220" s="303"/>
      <c r="M220" s="303"/>
      <c r="N220" s="303"/>
      <c r="O220" s="306"/>
      <c r="P220" s="303"/>
      <c r="Q220" s="303"/>
      <c r="R220" s="303"/>
      <c r="S220" s="306"/>
      <c r="T220" s="237"/>
      <c r="U220" s="188" t="s">
        <v>109</v>
      </c>
      <c r="V220" s="189" t="s">
        <v>109</v>
      </c>
      <c r="W220" s="186">
        <v>10</v>
      </c>
      <c r="X220" s="186">
        <v>10</v>
      </c>
      <c r="Y220" s="237"/>
      <c r="Z220" s="181"/>
      <c r="AA220" s="182"/>
      <c r="AB220" s="182"/>
      <c r="AC220" s="182"/>
      <c r="AD220" s="182"/>
      <c r="AE220" s="183"/>
      <c r="AF220" s="183"/>
      <c r="AG220" s="183"/>
      <c r="AH220" s="183"/>
      <c r="AI220" s="124"/>
    </row>
    <row r="221" spans="1:35" s="49" customFormat="1" ht="12.75" customHeight="1" x14ac:dyDescent="0.25">
      <c r="A221" s="277" t="s">
        <v>175</v>
      </c>
      <c r="B221" s="281" t="s">
        <v>176</v>
      </c>
      <c r="C221" s="282" t="s">
        <v>98</v>
      </c>
      <c r="D221" s="286" t="s">
        <v>201</v>
      </c>
      <c r="E221" s="290" t="s">
        <v>99</v>
      </c>
      <c r="F221" s="281" t="s">
        <v>166</v>
      </c>
      <c r="G221" s="290" t="s">
        <v>178</v>
      </c>
      <c r="H221" s="290" t="s">
        <v>102</v>
      </c>
      <c r="I221" s="297" t="s">
        <v>179</v>
      </c>
      <c r="J221" s="290" t="s">
        <v>104</v>
      </c>
      <c r="K221" s="297" t="s">
        <v>105</v>
      </c>
      <c r="L221" s="301">
        <v>8</v>
      </c>
      <c r="M221" s="301">
        <v>32</v>
      </c>
      <c r="N221" s="301" t="s">
        <v>106</v>
      </c>
      <c r="O221" s="304">
        <f>SUM(W221:W232)/1000</f>
        <v>0.09</v>
      </c>
      <c r="P221" s="301">
        <v>8</v>
      </c>
      <c r="Q221" s="301">
        <v>32</v>
      </c>
      <c r="R221" s="301" t="s">
        <v>106</v>
      </c>
      <c r="S221" s="304">
        <f>SUM(X221:X232)/1000</f>
        <v>0.09</v>
      </c>
      <c r="T221" s="272" t="s">
        <v>107</v>
      </c>
      <c r="U221" s="110" t="s">
        <v>108</v>
      </c>
      <c r="V221" s="111" t="s">
        <v>109</v>
      </c>
      <c r="W221" s="274">
        <v>20</v>
      </c>
      <c r="X221" s="274">
        <v>20</v>
      </c>
      <c r="Y221" s="272" t="s">
        <v>110</v>
      </c>
      <c r="Z221" s="170">
        <v>6</v>
      </c>
      <c r="AA221" s="171" t="s">
        <v>180</v>
      </c>
      <c r="AB221" s="172" t="s">
        <v>181</v>
      </c>
      <c r="AC221" s="172" t="s">
        <v>113</v>
      </c>
      <c r="AD221" s="172" t="s">
        <v>182</v>
      </c>
      <c r="AE221" s="173" t="s">
        <v>98</v>
      </c>
      <c r="AF221" s="172" t="s">
        <v>200</v>
      </c>
      <c r="AG221" s="172" t="str">
        <f>D221</f>
        <v>alhxvpritag02</v>
      </c>
      <c r="AH221" s="172" t="s">
        <v>184</v>
      </c>
      <c r="AI221" s="121" t="s">
        <v>185</v>
      </c>
    </row>
    <row r="222" spans="1:35" s="49" customFormat="1" ht="12.75" customHeight="1" x14ac:dyDescent="0.25">
      <c r="A222" s="278"/>
      <c r="B222" s="273"/>
      <c r="C222" s="283"/>
      <c r="D222" s="287"/>
      <c r="E222" s="291"/>
      <c r="F222" s="294"/>
      <c r="G222" s="291"/>
      <c r="H222" s="291"/>
      <c r="I222" s="291"/>
      <c r="J222" s="291"/>
      <c r="K222" s="298"/>
      <c r="L222" s="302"/>
      <c r="M222" s="302"/>
      <c r="N222" s="302"/>
      <c r="O222" s="305"/>
      <c r="P222" s="302"/>
      <c r="Q222" s="302"/>
      <c r="R222" s="302"/>
      <c r="S222" s="305"/>
      <c r="T222" s="273"/>
      <c r="U222" s="112" t="s">
        <v>108</v>
      </c>
      <c r="V222" s="113" t="s">
        <v>118</v>
      </c>
      <c r="W222" s="275"/>
      <c r="X222" s="275"/>
      <c r="Y222" s="273"/>
      <c r="Z222" s="174"/>
      <c r="AA222" s="175"/>
      <c r="AB222" s="176"/>
      <c r="AC222" s="176"/>
      <c r="AD222" s="176"/>
      <c r="AE222" s="177"/>
      <c r="AF222" s="177"/>
      <c r="AG222" s="177"/>
      <c r="AH222" s="177"/>
      <c r="AI222" s="122"/>
    </row>
    <row r="223" spans="1:35" s="49" customFormat="1" ht="12.75" customHeight="1" x14ac:dyDescent="0.25">
      <c r="A223" s="278"/>
      <c r="B223" s="273"/>
      <c r="C223" s="283"/>
      <c r="D223" s="287"/>
      <c r="E223" s="291"/>
      <c r="F223" s="294"/>
      <c r="G223" s="291"/>
      <c r="H223" s="291"/>
      <c r="I223" s="291"/>
      <c r="J223" s="291"/>
      <c r="K223" s="298"/>
      <c r="L223" s="302"/>
      <c r="M223" s="302"/>
      <c r="N223" s="302"/>
      <c r="O223" s="305"/>
      <c r="P223" s="302"/>
      <c r="Q223" s="302"/>
      <c r="R223" s="302"/>
      <c r="S223" s="305"/>
      <c r="T223" s="273"/>
      <c r="U223" s="112" t="s">
        <v>108</v>
      </c>
      <c r="V223" s="113" t="s">
        <v>119</v>
      </c>
      <c r="W223" s="275"/>
      <c r="X223" s="275"/>
      <c r="Y223" s="273"/>
      <c r="Z223" s="178"/>
      <c r="AA223" s="179"/>
      <c r="AB223" s="179"/>
      <c r="AC223" s="179"/>
      <c r="AD223" s="179"/>
      <c r="AE223" s="180"/>
      <c r="AF223" s="180"/>
      <c r="AG223" s="180"/>
      <c r="AH223" s="180"/>
      <c r="AI223" s="123"/>
    </row>
    <row r="224" spans="1:35" s="49" customFormat="1" ht="12.75" customHeight="1" x14ac:dyDescent="0.25">
      <c r="A224" s="278"/>
      <c r="B224" s="273"/>
      <c r="C224" s="283"/>
      <c r="D224" s="287"/>
      <c r="E224" s="291"/>
      <c r="F224" s="294"/>
      <c r="G224" s="291"/>
      <c r="H224" s="291"/>
      <c r="I224" s="291"/>
      <c r="J224" s="291"/>
      <c r="K224" s="298"/>
      <c r="L224" s="302"/>
      <c r="M224" s="302"/>
      <c r="N224" s="302"/>
      <c r="O224" s="305"/>
      <c r="P224" s="302"/>
      <c r="Q224" s="302"/>
      <c r="R224" s="302"/>
      <c r="S224" s="305"/>
      <c r="T224" s="273"/>
      <c r="U224" s="112" t="s">
        <v>108</v>
      </c>
      <c r="V224" s="113" t="s">
        <v>120</v>
      </c>
      <c r="W224" s="275"/>
      <c r="X224" s="275"/>
      <c r="Y224" s="273"/>
      <c r="Z224" s="178"/>
      <c r="AA224" s="179"/>
      <c r="AB224" s="179"/>
      <c r="AC224" s="179"/>
      <c r="AD224" s="179"/>
      <c r="AE224" s="180"/>
      <c r="AF224" s="180"/>
      <c r="AG224" s="180"/>
      <c r="AH224" s="180"/>
      <c r="AI224" s="123"/>
    </row>
    <row r="225" spans="1:35" s="49" customFormat="1" ht="12.75" customHeight="1" x14ac:dyDescent="0.25">
      <c r="A225" s="278"/>
      <c r="B225" s="273"/>
      <c r="C225" s="283"/>
      <c r="D225" s="287"/>
      <c r="E225" s="291"/>
      <c r="F225" s="294"/>
      <c r="G225" s="291"/>
      <c r="H225" s="291"/>
      <c r="I225" s="291"/>
      <c r="J225" s="291"/>
      <c r="K225" s="298"/>
      <c r="L225" s="302"/>
      <c r="M225" s="302"/>
      <c r="N225" s="302"/>
      <c r="O225" s="305"/>
      <c r="P225" s="302"/>
      <c r="Q225" s="302"/>
      <c r="R225" s="302"/>
      <c r="S225" s="305"/>
      <c r="T225" s="273"/>
      <c r="U225" s="112" t="s">
        <v>108</v>
      </c>
      <c r="V225" s="113" t="s">
        <v>121</v>
      </c>
      <c r="W225" s="275"/>
      <c r="X225" s="275"/>
      <c r="Y225" s="273"/>
      <c r="Z225" s="178"/>
      <c r="AA225" s="179"/>
      <c r="AB225" s="179"/>
      <c r="AC225" s="179"/>
      <c r="AD225" s="179"/>
      <c r="AE225" s="180"/>
      <c r="AF225" s="180"/>
      <c r="AG225" s="180"/>
      <c r="AH225" s="180"/>
      <c r="AI225" s="123"/>
    </row>
    <row r="226" spans="1:35" s="49" customFormat="1" ht="12.75" customHeight="1" x14ac:dyDescent="0.25">
      <c r="A226" s="278"/>
      <c r="B226" s="273"/>
      <c r="C226" s="283"/>
      <c r="D226" s="287"/>
      <c r="E226" s="291"/>
      <c r="F226" s="294"/>
      <c r="G226" s="291"/>
      <c r="H226" s="291"/>
      <c r="I226" s="291"/>
      <c r="J226" s="291"/>
      <c r="K226" s="298"/>
      <c r="L226" s="302"/>
      <c r="M226" s="302"/>
      <c r="N226" s="302"/>
      <c r="O226" s="305"/>
      <c r="P226" s="302"/>
      <c r="Q226" s="302"/>
      <c r="R226" s="302"/>
      <c r="S226" s="305"/>
      <c r="T226" s="273" t="s">
        <v>122</v>
      </c>
      <c r="U226" s="114" t="s">
        <v>123</v>
      </c>
      <c r="V226" s="114" t="s">
        <v>124</v>
      </c>
      <c r="W226" s="275">
        <v>20</v>
      </c>
      <c r="X226" s="275">
        <v>20</v>
      </c>
      <c r="Y226" s="273" t="s">
        <v>125</v>
      </c>
      <c r="Z226" s="178"/>
      <c r="AA226" s="179"/>
      <c r="AB226" s="179"/>
      <c r="AC226" s="179"/>
      <c r="AD226" s="179"/>
      <c r="AE226" s="180"/>
      <c r="AF226" s="180"/>
      <c r="AG226" s="180"/>
      <c r="AH226" s="180"/>
      <c r="AI226" s="123"/>
    </row>
    <row r="227" spans="1:35" s="49" customFormat="1" ht="12.75" customHeight="1" x14ac:dyDescent="0.25">
      <c r="A227" s="278"/>
      <c r="B227" s="273"/>
      <c r="C227" s="283"/>
      <c r="D227" s="287"/>
      <c r="E227" s="291"/>
      <c r="F227" s="294"/>
      <c r="G227" s="291"/>
      <c r="H227" s="291"/>
      <c r="I227" s="291"/>
      <c r="J227" s="291"/>
      <c r="K227" s="298"/>
      <c r="L227" s="302"/>
      <c r="M227" s="302"/>
      <c r="N227" s="302"/>
      <c r="O227" s="305"/>
      <c r="P227" s="302"/>
      <c r="Q227" s="302"/>
      <c r="R227" s="302"/>
      <c r="S227" s="305"/>
      <c r="T227" s="273"/>
      <c r="U227" s="114" t="s">
        <v>126</v>
      </c>
      <c r="V227" s="114" t="s">
        <v>127</v>
      </c>
      <c r="W227" s="275"/>
      <c r="X227" s="275"/>
      <c r="Y227" s="273"/>
      <c r="Z227" s="178"/>
      <c r="AA227" s="179"/>
      <c r="AB227" s="179"/>
      <c r="AC227" s="179"/>
      <c r="AD227" s="179"/>
      <c r="AE227" s="180"/>
      <c r="AF227" s="180"/>
      <c r="AG227" s="180"/>
      <c r="AH227" s="180"/>
      <c r="AI227" s="123"/>
    </row>
    <row r="228" spans="1:35" s="49" customFormat="1" ht="12.75" customHeight="1" x14ac:dyDescent="0.25">
      <c r="A228" s="278"/>
      <c r="B228" s="273"/>
      <c r="C228" s="283"/>
      <c r="D228" s="287"/>
      <c r="E228" s="291"/>
      <c r="F228" s="294"/>
      <c r="G228" s="291"/>
      <c r="H228" s="291"/>
      <c r="I228" s="291"/>
      <c r="J228" s="291"/>
      <c r="K228" s="298"/>
      <c r="L228" s="302"/>
      <c r="M228" s="302"/>
      <c r="N228" s="302"/>
      <c r="O228" s="305"/>
      <c r="P228" s="302"/>
      <c r="Q228" s="302"/>
      <c r="R228" s="302"/>
      <c r="S228" s="305"/>
      <c r="T228" s="273"/>
      <c r="U228" s="114" t="s">
        <v>128</v>
      </c>
      <c r="V228" s="114" t="s">
        <v>129</v>
      </c>
      <c r="W228" s="275"/>
      <c r="X228" s="275"/>
      <c r="Y228" s="273"/>
      <c r="Z228" s="178"/>
      <c r="AA228" s="179"/>
      <c r="AB228" s="179"/>
      <c r="AC228" s="179"/>
      <c r="AD228" s="179"/>
      <c r="AE228" s="180"/>
      <c r="AF228" s="180"/>
      <c r="AG228" s="180"/>
      <c r="AH228" s="180"/>
      <c r="AI228" s="123"/>
    </row>
    <row r="229" spans="1:35" s="49" customFormat="1" ht="12.75" customHeight="1" x14ac:dyDescent="0.25">
      <c r="A229" s="279"/>
      <c r="B229" s="236"/>
      <c r="C229" s="284"/>
      <c r="D229" s="288"/>
      <c r="E229" s="292"/>
      <c r="F229" s="295"/>
      <c r="G229" s="292"/>
      <c r="H229" s="292"/>
      <c r="I229" s="292"/>
      <c r="J229" s="292"/>
      <c r="K229" s="299"/>
      <c r="L229" s="302"/>
      <c r="M229" s="302"/>
      <c r="N229" s="302"/>
      <c r="O229" s="305"/>
      <c r="P229" s="302"/>
      <c r="Q229" s="302"/>
      <c r="R229" s="302"/>
      <c r="S229" s="305"/>
      <c r="T229" s="236" t="s">
        <v>130</v>
      </c>
      <c r="U229" s="137" t="s">
        <v>169</v>
      </c>
      <c r="V229" s="114" t="s">
        <v>169</v>
      </c>
      <c r="W229" s="115">
        <v>10</v>
      </c>
      <c r="X229" s="115">
        <v>10</v>
      </c>
      <c r="Y229" s="236" t="s">
        <v>134</v>
      </c>
      <c r="Z229" s="178"/>
      <c r="AA229" s="179"/>
      <c r="AB229" s="179"/>
      <c r="AC229" s="179"/>
      <c r="AD229" s="179"/>
      <c r="AE229" s="180"/>
      <c r="AF229" s="180"/>
      <c r="AG229" s="180"/>
      <c r="AH229" s="180"/>
      <c r="AI229" s="123"/>
    </row>
    <row r="230" spans="1:35" s="49" customFormat="1" ht="12.75" customHeight="1" x14ac:dyDescent="0.25">
      <c r="A230" s="279"/>
      <c r="B230" s="236"/>
      <c r="C230" s="284"/>
      <c r="D230" s="288"/>
      <c r="E230" s="292"/>
      <c r="F230" s="295"/>
      <c r="G230" s="292"/>
      <c r="H230" s="292"/>
      <c r="I230" s="292"/>
      <c r="J230" s="292"/>
      <c r="K230" s="299"/>
      <c r="L230" s="302"/>
      <c r="M230" s="302"/>
      <c r="N230" s="302"/>
      <c r="O230" s="305"/>
      <c r="P230" s="302"/>
      <c r="Q230" s="302"/>
      <c r="R230" s="302"/>
      <c r="S230" s="305"/>
      <c r="T230" s="239"/>
      <c r="U230" s="190" t="s">
        <v>170</v>
      </c>
      <c r="V230" s="191" t="s">
        <v>170</v>
      </c>
      <c r="W230" s="187">
        <v>25</v>
      </c>
      <c r="X230" s="187">
        <v>25</v>
      </c>
      <c r="Y230" s="239"/>
      <c r="Z230" s="178"/>
      <c r="AA230" s="179"/>
      <c r="AB230" s="179"/>
      <c r="AC230" s="179"/>
      <c r="AD230" s="179"/>
      <c r="AE230" s="180"/>
      <c r="AF230" s="180"/>
      <c r="AG230" s="180"/>
      <c r="AH230" s="180"/>
      <c r="AI230" s="123"/>
    </row>
    <row r="231" spans="1:35" s="49" customFormat="1" ht="12.75" customHeight="1" x14ac:dyDescent="0.25">
      <c r="A231" s="279"/>
      <c r="B231" s="236"/>
      <c r="C231" s="284"/>
      <c r="D231" s="288"/>
      <c r="E231" s="292"/>
      <c r="F231" s="295"/>
      <c r="G231" s="292"/>
      <c r="H231" s="292"/>
      <c r="I231" s="292"/>
      <c r="J231" s="292"/>
      <c r="K231" s="299"/>
      <c r="L231" s="302"/>
      <c r="M231" s="302"/>
      <c r="N231" s="302"/>
      <c r="O231" s="305"/>
      <c r="P231" s="302"/>
      <c r="Q231" s="302"/>
      <c r="R231" s="302"/>
      <c r="S231" s="305"/>
      <c r="T231" s="239"/>
      <c r="U231" s="190" t="s">
        <v>171</v>
      </c>
      <c r="V231" s="191" t="s">
        <v>172</v>
      </c>
      <c r="W231" s="187">
        <v>5</v>
      </c>
      <c r="X231" s="187">
        <v>5</v>
      </c>
      <c r="Y231" s="239"/>
      <c r="Z231" s="178"/>
      <c r="AA231" s="179"/>
      <c r="AB231" s="179"/>
      <c r="AC231" s="179"/>
      <c r="AD231" s="179"/>
      <c r="AE231" s="180"/>
      <c r="AF231" s="180"/>
      <c r="AG231" s="180"/>
      <c r="AH231" s="180"/>
      <c r="AI231" s="123"/>
    </row>
    <row r="232" spans="1:35" s="49" customFormat="1" ht="12.75" customHeight="1" x14ac:dyDescent="0.25">
      <c r="A232" s="280"/>
      <c r="B232" s="276"/>
      <c r="C232" s="285"/>
      <c r="D232" s="289"/>
      <c r="E232" s="293"/>
      <c r="F232" s="296"/>
      <c r="G232" s="293"/>
      <c r="H232" s="293"/>
      <c r="I232" s="293"/>
      <c r="J232" s="293"/>
      <c r="K232" s="300"/>
      <c r="L232" s="303"/>
      <c r="M232" s="303"/>
      <c r="N232" s="303"/>
      <c r="O232" s="306"/>
      <c r="P232" s="303"/>
      <c r="Q232" s="303"/>
      <c r="R232" s="303"/>
      <c r="S232" s="306"/>
      <c r="T232" s="237"/>
      <c r="U232" s="188" t="s">
        <v>109</v>
      </c>
      <c r="V232" s="189" t="s">
        <v>109</v>
      </c>
      <c r="W232" s="186">
        <v>10</v>
      </c>
      <c r="X232" s="186">
        <v>10</v>
      </c>
      <c r="Y232" s="237"/>
      <c r="Z232" s="181"/>
      <c r="AA232" s="182"/>
      <c r="AB232" s="182"/>
      <c r="AC232" s="182"/>
      <c r="AD232" s="182"/>
      <c r="AE232" s="183"/>
      <c r="AF232" s="183"/>
      <c r="AG232" s="183"/>
      <c r="AH232" s="183"/>
      <c r="AI232" s="124"/>
    </row>
    <row r="235" spans="1:35" x14ac:dyDescent="0.25">
      <c r="K235" s="76" t="s">
        <v>202</v>
      </c>
      <c r="L235" s="76">
        <f>SUM(L132:L232)</f>
        <v>68</v>
      </c>
      <c r="M235" s="76">
        <f>SUM(M132:M232)</f>
        <v>236</v>
      </c>
      <c r="O235" s="125">
        <f>SUM(O132:O232)</f>
        <v>2.3499999999999996</v>
      </c>
      <c r="P235" s="76">
        <f>SUM(P132:P232)</f>
        <v>120</v>
      </c>
      <c r="Q235" s="76">
        <f>SUM(Q132:Q232)</f>
        <v>600</v>
      </c>
      <c r="S235" s="125">
        <f>SUM(S132:S232)</f>
        <v>4.05</v>
      </c>
    </row>
    <row r="236" spans="1:35" x14ac:dyDescent="0.25">
      <c r="K236" s="76" t="s">
        <v>203</v>
      </c>
      <c r="L236" s="76">
        <f>SUM(L17:L131)</f>
        <v>76</v>
      </c>
      <c r="M236" s="76">
        <f>SUM(M17:M131)</f>
        <v>252</v>
      </c>
      <c r="O236" s="125">
        <f>SUM(O17:O131)</f>
        <v>2.8149999999999995</v>
      </c>
      <c r="P236" s="76">
        <f>SUM(P17:P131)</f>
        <v>116</v>
      </c>
      <c r="Q236" s="76">
        <f>SUM(Q17:Q131)</f>
        <v>604</v>
      </c>
      <c r="S236" s="125">
        <f>SUM(S17:S131)</f>
        <v>4.3149999999999995</v>
      </c>
    </row>
    <row r="239" spans="1:35" x14ac:dyDescent="0.25">
      <c r="A239" s="76" t="s">
        <v>203</v>
      </c>
    </row>
    <row r="241" spans="1:1" x14ac:dyDescent="0.25">
      <c r="A241" s="76" t="s">
        <v>202</v>
      </c>
    </row>
  </sheetData>
  <mergeCells count="629">
    <mergeCell ref="S221:S232"/>
    <mergeCell ref="T221:T225"/>
    <mergeCell ref="W221:W225"/>
    <mergeCell ref="X221:X225"/>
    <mergeCell ref="Y221:Y225"/>
    <mergeCell ref="T226:T228"/>
    <mergeCell ref="W226:W228"/>
    <mergeCell ref="X226:X228"/>
    <mergeCell ref="Y226:Y228"/>
    <mergeCell ref="T229:T232"/>
    <mergeCell ref="J221:J232"/>
    <mergeCell ref="K221:K232"/>
    <mergeCell ref="L221:L232"/>
    <mergeCell ref="M221:M232"/>
    <mergeCell ref="N221:N232"/>
    <mergeCell ref="O221:O232"/>
    <mergeCell ref="P221:P232"/>
    <mergeCell ref="Q221:Q232"/>
    <mergeCell ref="R221:R232"/>
    <mergeCell ref="A221:A232"/>
    <mergeCell ref="B221:B232"/>
    <mergeCell ref="C221:C232"/>
    <mergeCell ref="D221:D232"/>
    <mergeCell ref="E221:E232"/>
    <mergeCell ref="F221:F232"/>
    <mergeCell ref="G221:G232"/>
    <mergeCell ref="H221:H232"/>
    <mergeCell ref="I221:I232"/>
    <mergeCell ref="S120:S131"/>
    <mergeCell ref="T120:T124"/>
    <mergeCell ref="W120:W124"/>
    <mergeCell ref="X120:X124"/>
    <mergeCell ref="Y120:Y124"/>
    <mergeCell ref="T125:T127"/>
    <mergeCell ref="W125:W127"/>
    <mergeCell ref="X125:X127"/>
    <mergeCell ref="Y125:Y127"/>
    <mergeCell ref="T128:T131"/>
    <mergeCell ref="J120:J131"/>
    <mergeCell ref="K120:K131"/>
    <mergeCell ref="L120:L131"/>
    <mergeCell ref="M120:M131"/>
    <mergeCell ref="N120:N131"/>
    <mergeCell ref="O120:O131"/>
    <mergeCell ref="P120:P131"/>
    <mergeCell ref="Q120:Q131"/>
    <mergeCell ref="R120:R131"/>
    <mergeCell ref="A120:A131"/>
    <mergeCell ref="B120:B131"/>
    <mergeCell ref="C120:C131"/>
    <mergeCell ref="D120:D131"/>
    <mergeCell ref="E120:E131"/>
    <mergeCell ref="F120:F131"/>
    <mergeCell ref="G120:G131"/>
    <mergeCell ref="H120:H131"/>
    <mergeCell ref="I120:I131"/>
    <mergeCell ref="W199:W203"/>
    <mergeCell ref="W204:W206"/>
    <mergeCell ref="W209:W213"/>
    <mergeCell ref="W214:W216"/>
    <mergeCell ref="W142:W146"/>
    <mergeCell ref="W147:W149"/>
    <mergeCell ref="W152:W156"/>
    <mergeCell ref="W157:W159"/>
    <mergeCell ref="W161:W165"/>
    <mergeCell ref="W166:W168"/>
    <mergeCell ref="W170:W174"/>
    <mergeCell ref="W175:W177"/>
    <mergeCell ref="W179:W183"/>
    <mergeCell ref="W88:W92"/>
    <mergeCell ref="W93:W95"/>
    <mergeCell ref="W98:W102"/>
    <mergeCell ref="W103:W105"/>
    <mergeCell ref="W108:W112"/>
    <mergeCell ref="W113:W115"/>
    <mergeCell ref="W132:W136"/>
    <mergeCell ref="W189:W193"/>
    <mergeCell ref="W194:W196"/>
    <mergeCell ref="N189:N198"/>
    <mergeCell ref="O189:O198"/>
    <mergeCell ref="L199:L208"/>
    <mergeCell ref="M199:M208"/>
    <mergeCell ref="N199:N208"/>
    <mergeCell ref="O199:O208"/>
    <mergeCell ref="L209:L220"/>
    <mergeCell ref="M209:M220"/>
    <mergeCell ref="N209:N220"/>
    <mergeCell ref="O209:O220"/>
    <mergeCell ref="N142:N151"/>
    <mergeCell ref="O142:O151"/>
    <mergeCell ref="L152:L160"/>
    <mergeCell ref="M152:M160"/>
    <mergeCell ref="N152:N160"/>
    <mergeCell ref="O152:O160"/>
    <mergeCell ref="L161:L169"/>
    <mergeCell ref="M161:M169"/>
    <mergeCell ref="N161:N169"/>
    <mergeCell ref="O161:O169"/>
    <mergeCell ref="N88:N97"/>
    <mergeCell ref="O88:O97"/>
    <mergeCell ref="L98:L107"/>
    <mergeCell ref="M98:M107"/>
    <mergeCell ref="N98:N107"/>
    <mergeCell ref="O98:O107"/>
    <mergeCell ref="L108:L119"/>
    <mergeCell ref="M108:M119"/>
    <mergeCell ref="N108:N119"/>
    <mergeCell ref="O108:O119"/>
    <mergeCell ref="A41:A50"/>
    <mergeCell ref="B41:B50"/>
    <mergeCell ref="C41:C50"/>
    <mergeCell ref="D41:D50"/>
    <mergeCell ref="E41:E50"/>
    <mergeCell ref="Z1:AD1"/>
    <mergeCell ref="A1:B1"/>
    <mergeCell ref="AF1:AI1"/>
    <mergeCell ref="T1:Y1"/>
    <mergeCell ref="P1:S1"/>
    <mergeCell ref="T17:T21"/>
    <mergeCell ref="X17:X21"/>
    <mergeCell ref="Y17:Y21"/>
    <mergeCell ref="A17:A30"/>
    <mergeCell ref="B17:B30"/>
    <mergeCell ref="C17:C30"/>
    <mergeCell ref="L1:O1"/>
    <mergeCell ref="L17:L30"/>
    <mergeCell ref="M17:M30"/>
    <mergeCell ref="N17:N30"/>
    <mergeCell ref="O17:O30"/>
    <mergeCell ref="L31:L40"/>
    <mergeCell ref="M31:M40"/>
    <mergeCell ref="N31:N40"/>
    <mergeCell ref="X41:X45"/>
    <mergeCell ref="Y41:Y45"/>
    <mergeCell ref="T31:T35"/>
    <mergeCell ref="T36:T38"/>
    <mergeCell ref="T39:T40"/>
    <mergeCell ref="T41:T45"/>
    <mergeCell ref="R31:R40"/>
    <mergeCell ref="S31:S40"/>
    <mergeCell ref="R41:R50"/>
    <mergeCell ref="S41:S50"/>
    <mergeCell ref="W31:W35"/>
    <mergeCell ref="W36:W38"/>
    <mergeCell ref="W41:W45"/>
    <mergeCell ref="W46:W48"/>
    <mergeCell ref="T46:T48"/>
    <mergeCell ref="X46:X48"/>
    <mergeCell ref="Y46:Y48"/>
    <mergeCell ref="T49:T50"/>
    <mergeCell ref="Y49:Y50"/>
    <mergeCell ref="T22:T24"/>
    <mergeCell ref="X22:X24"/>
    <mergeCell ref="Y22:Y24"/>
    <mergeCell ref="X31:X35"/>
    <mergeCell ref="Y31:Y35"/>
    <mergeCell ref="O31:O40"/>
    <mergeCell ref="W17:W21"/>
    <mergeCell ref="W22:W24"/>
    <mergeCell ref="J31:J40"/>
    <mergeCell ref="K31:K40"/>
    <mergeCell ref="P31:P40"/>
    <mergeCell ref="Q31:Q40"/>
    <mergeCell ref="R17:R30"/>
    <mergeCell ref="S17:S30"/>
    <mergeCell ref="T25:T30"/>
    <mergeCell ref="J17:J30"/>
    <mergeCell ref="K17:K30"/>
    <mergeCell ref="P17:P30"/>
    <mergeCell ref="X36:X38"/>
    <mergeCell ref="Y36:Y38"/>
    <mergeCell ref="Q17:Q30"/>
    <mergeCell ref="Y39:Y40"/>
    <mergeCell ref="D17:D30"/>
    <mergeCell ref="E17:E30"/>
    <mergeCell ref="F17:F30"/>
    <mergeCell ref="G17:G30"/>
    <mergeCell ref="H17:H30"/>
    <mergeCell ref="I17:I30"/>
    <mergeCell ref="A51:A59"/>
    <mergeCell ref="B51:B59"/>
    <mergeCell ref="C51:C59"/>
    <mergeCell ref="D51:D59"/>
    <mergeCell ref="E51:E59"/>
    <mergeCell ref="F51:F59"/>
    <mergeCell ref="G51:G59"/>
    <mergeCell ref="H51:H59"/>
    <mergeCell ref="I51:I59"/>
    <mergeCell ref="A31:A40"/>
    <mergeCell ref="B31:B40"/>
    <mergeCell ref="C31:C40"/>
    <mergeCell ref="D31:D40"/>
    <mergeCell ref="E31:E40"/>
    <mergeCell ref="F31:F40"/>
    <mergeCell ref="G31:G40"/>
    <mergeCell ref="H31:H40"/>
    <mergeCell ref="I31:I40"/>
    <mergeCell ref="J51:J59"/>
    <mergeCell ref="K51:K59"/>
    <mergeCell ref="P51:P59"/>
    <mergeCell ref="K41:K50"/>
    <mergeCell ref="P41:P50"/>
    <mergeCell ref="Q41:Q50"/>
    <mergeCell ref="F41:F50"/>
    <mergeCell ref="G41:G50"/>
    <mergeCell ref="H41:H50"/>
    <mergeCell ref="I41:I50"/>
    <mergeCell ref="J41:J50"/>
    <mergeCell ref="L41:L50"/>
    <mergeCell ref="M41:M50"/>
    <mergeCell ref="N41:N50"/>
    <mergeCell ref="O41:O50"/>
    <mergeCell ref="L51:L59"/>
    <mergeCell ref="M51:M59"/>
    <mergeCell ref="N51:N59"/>
    <mergeCell ref="O51:O59"/>
    <mergeCell ref="Y51:Y55"/>
    <mergeCell ref="T56:T58"/>
    <mergeCell ref="X56:X58"/>
    <mergeCell ref="Y56:Y58"/>
    <mergeCell ref="Q51:Q59"/>
    <mergeCell ref="R51:R59"/>
    <mergeCell ref="S51:S59"/>
    <mergeCell ref="T51:T55"/>
    <mergeCell ref="X51:X55"/>
    <mergeCell ref="W51:W55"/>
    <mergeCell ref="W56:W58"/>
    <mergeCell ref="F60:F68"/>
    <mergeCell ref="G60:G68"/>
    <mergeCell ref="H60:H68"/>
    <mergeCell ref="I60:I68"/>
    <mergeCell ref="J60:J68"/>
    <mergeCell ref="A60:A68"/>
    <mergeCell ref="B60:B68"/>
    <mergeCell ref="C60:C68"/>
    <mergeCell ref="D60:D68"/>
    <mergeCell ref="E60:E68"/>
    <mergeCell ref="T60:T64"/>
    <mergeCell ref="X60:X64"/>
    <mergeCell ref="Y60:Y64"/>
    <mergeCell ref="T65:T67"/>
    <mergeCell ref="X65:X67"/>
    <mergeCell ref="Y65:Y67"/>
    <mergeCell ref="K60:K68"/>
    <mergeCell ref="P60:P68"/>
    <mergeCell ref="Q60:Q68"/>
    <mergeCell ref="R60:R68"/>
    <mergeCell ref="S60:S68"/>
    <mergeCell ref="W60:W64"/>
    <mergeCell ref="W65:W67"/>
    <mergeCell ref="L60:L68"/>
    <mergeCell ref="M60:M68"/>
    <mergeCell ref="N60:N68"/>
    <mergeCell ref="O60:O68"/>
    <mergeCell ref="X69:X73"/>
    <mergeCell ref="Y69:Y73"/>
    <mergeCell ref="T74:T76"/>
    <mergeCell ref="X74:X76"/>
    <mergeCell ref="Y74:Y76"/>
    <mergeCell ref="K69:K77"/>
    <mergeCell ref="P69:P77"/>
    <mergeCell ref="Q69:Q77"/>
    <mergeCell ref="R69:R77"/>
    <mergeCell ref="S69:S77"/>
    <mergeCell ref="L69:L77"/>
    <mergeCell ref="M69:M77"/>
    <mergeCell ref="N69:N77"/>
    <mergeCell ref="O69:O77"/>
    <mergeCell ref="W69:W73"/>
    <mergeCell ref="W74:W76"/>
    <mergeCell ref="H78:H87"/>
    <mergeCell ref="I78:I87"/>
    <mergeCell ref="J78:J87"/>
    <mergeCell ref="A78:A87"/>
    <mergeCell ref="B78:B87"/>
    <mergeCell ref="C78:C87"/>
    <mergeCell ref="D78:D87"/>
    <mergeCell ref="E78:E87"/>
    <mergeCell ref="T69:T73"/>
    <mergeCell ref="F69:F77"/>
    <mergeCell ref="G69:G77"/>
    <mergeCell ref="H69:H77"/>
    <mergeCell ref="I69:I77"/>
    <mergeCell ref="J69:J77"/>
    <mergeCell ref="A69:A77"/>
    <mergeCell ref="B69:B77"/>
    <mergeCell ref="C69:C77"/>
    <mergeCell ref="D69:D77"/>
    <mergeCell ref="E69:E77"/>
    <mergeCell ref="L78:L87"/>
    <mergeCell ref="M78:M87"/>
    <mergeCell ref="N78:N87"/>
    <mergeCell ref="O78:O87"/>
    <mergeCell ref="T78:T82"/>
    <mergeCell ref="X78:X82"/>
    <mergeCell ref="Y78:Y82"/>
    <mergeCell ref="T83:T85"/>
    <mergeCell ref="X83:X85"/>
    <mergeCell ref="Y83:Y85"/>
    <mergeCell ref="K78:K87"/>
    <mergeCell ref="P78:P87"/>
    <mergeCell ref="Q78:Q87"/>
    <mergeCell ref="R78:R87"/>
    <mergeCell ref="S78:S87"/>
    <mergeCell ref="W78:W82"/>
    <mergeCell ref="W83:W85"/>
    <mergeCell ref="Y86:Y87"/>
    <mergeCell ref="T88:T92"/>
    <mergeCell ref="X88:X92"/>
    <mergeCell ref="Y88:Y92"/>
    <mergeCell ref="T93:T95"/>
    <mergeCell ref="X93:X95"/>
    <mergeCell ref="Y93:Y95"/>
    <mergeCell ref="T86:T87"/>
    <mergeCell ref="A88:A97"/>
    <mergeCell ref="B88:B97"/>
    <mergeCell ref="C88:C97"/>
    <mergeCell ref="D88:D97"/>
    <mergeCell ref="E88:E97"/>
    <mergeCell ref="F88:F97"/>
    <mergeCell ref="G88:G97"/>
    <mergeCell ref="H88:H97"/>
    <mergeCell ref="I88:I97"/>
    <mergeCell ref="J88:J97"/>
    <mergeCell ref="K88:K97"/>
    <mergeCell ref="P88:P97"/>
    <mergeCell ref="Q88:Q97"/>
    <mergeCell ref="R88:R97"/>
    <mergeCell ref="S88:S97"/>
    <mergeCell ref="F78:F87"/>
    <mergeCell ref="G78:G87"/>
    <mergeCell ref="T98:T102"/>
    <mergeCell ref="X98:X102"/>
    <mergeCell ref="Y98:Y102"/>
    <mergeCell ref="T103:T105"/>
    <mergeCell ref="X103:X105"/>
    <mergeCell ref="Y103:Y105"/>
    <mergeCell ref="T96:T97"/>
    <mergeCell ref="A98:A107"/>
    <mergeCell ref="B98:B107"/>
    <mergeCell ref="C98:C107"/>
    <mergeCell ref="D98:D107"/>
    <mergeCell ref="E98:E107"/>
    <mergeCell ref="F98:F107"/>
    <mergeCell ref="G98:G107"/>
    <mergeCell ref="H98:H107"/>
    <mergeCell ref="I98:I107"/>
    <mergeCell ref="J98:J107"/>
    <mergeCell ref="K98:K107"/>
    <mergeCell ref="P98:P107"/>
    <mergeCell ref="Q98:Q107"/>
    <mergeCell ref="R98:R107"/>
    <mergeCell ref="S98:S107"/>
    <mergeCell ref="L88:L97"/>
    <mergeCell ref="M88:M97"/>
    <mergeCell ref="T108:T112"/>
    <mergeCell ref="X108:X112"/>
    <mergeCell ref="Y108:Y112"/>
    <mergeCell ref="T113:T115"/>
    <mergeCell ref="X113:X115"/>
    <mergeCell ref="Y113:Y115"/>
    <mergeCell ref="T106:T107"/>
    <mergeCell ref="A108:A119"/>
    <mergeCell ref="B108:B119"/>
    <mergeCell ref="C108:C119"/>
    <mergeCell ref="D108:D119"/>
    <mergeCell ref="E108:E119"/>
    <mergeCell ref="F108:F119"/>
    <mergeCell ref="G108:G119"/>
    <mergeCell ref="H108:H119"/>
    <mergeCell ref="I108:I119"/>
    <mergeCell ref="J108:J119"/>
    <mergeCell ref="K108:K119"/>
    <mergeCell ref="P108:P119"/>
    <mergeCell ref="Q108:Q119"/>
    <mergeCell ref="R108:R119"/>
    <mergeCell ref="S108:S119"/>
    <mergeCell ref="T116:T119"/>
    <mergeCell ref="Y106:Y107"/>
    <mergeCell ref="H132:H141"/>
    <mergeCell ref="I132:I141"/>
    <mergeCell ref="J132:J141"/>
    <mergeCell ref="A132:A141"/>
    <mergeCell ref="B132:B141"/>
    <mergeCell ref="C132:C141"/>
    <mergeCell ref="D132:D141"/>
    <mergeCell ref="E132:E141"/>
    <mergeCell ref="L132:L141"/>
    <mergeCell ref="X132:X136"/>
    <mergeCell ref="Y132:Y136"/>
    <mergeCell ref="T137:T139"/>
    <mergeCell ref="X137:X139"/>
    <mergeCell ref="Y137:Y139"/>
    <mergeCell ref="K132:K141"/>
    <mergeCell ref="P132:P141"/>
    <mergeCell ref="Q132:Q141"/>
    <mergeCell ref="R132:R141"/>
    <mergeCell ref="S132:S141"/>
    <mergeCell ref="W137:W139"/>
    <mergeCell ref="M132:M141"/>
    <mergeCell ref="N132:N141"/>
    <mergeCell ref="O132:O141"/>
    <mergeCell ref="T132:T136"/>
    <mergeCell ref="T142:T146"/>
    <mergeCell ref="X142:X146"/>
    <mergeCell ref="Y142:Y146"/>
    <mergeCell ref="T147:T149"/>
    <mergeCell ref="X147:X149"/>
    <mergeCell ref="Y147:Y149"/>
    <mergeCell ref="T140:T141"/>
    <mergeCell ref="A142:A151"/>
    <mergeCell ref="B142:B151"/>
    <mergeCell ref="C142:C151"/>
    <mergeCell ref="D142:D151"/>
    <mergeCell ref="E142:E151"/>
    <mergeCell ref="F142:F151"/>
    <mergeCell ref="G142:G151"/>
    <mergeCell ref="H142:H151"/>
    <mergeCell ref="I142:I151"/>
    <mergeCell ref="J142:J151"/>
    <mergeCell ref="K142:K151"/>
    <mergeCell ref="P142:P151"/>
    <mergeCell ref="Q142:Q151"/>
    <mergeCell ref="R142:R151"/>
    <mergeCell ref="S142:S151"/>
    <mergeCell ref="F132:F141"/>
    <mergeCell ref="G132:G141"/>
    <mergeCell ref="T152:T156"/>
    <mergeCell ref="X152:X156"/>
    <mergeCell ref="Y152:Y156"/>
    <mergeCell ref="T157:T159"/>
    <mergeCell ref="X157:X159"/>
    <mergeCell ref="Y157:Y159"/>
    <mergeCell ref="T150:T151"/>
    <mergeCell ref="A152:A160"/>
    <mergeCell ref="B152:B160"/>
    <mergeCell ref="C152:C160"/>
    <mergeCell ref="D152:D160"/>
    <mergeCell ref="E152:E160"/>
    <mergeCell ref="F152:F160"/>
    <mergeCell ref="G152:G160"/>
    <mergeCell ref="H152:H160"/>
    <mergeCell ref="I152:I160"/>
    <mergeCell ref="J152:J160"/>
    <mergeCell ref="K152:K160"/>
    <mergeCell ref="P152:P160"/>
    <mergeCell ref="Q152:Q160"/>
    <mergeCell ref="R152:R160"/>
    <mergeCell ref="S152:S160"/>
    <mergeCell ref="L142:L151"/>
    <mergeCell ref="M142:M151"/>
    <mergeCell ref="F161:F169"/>
    <mergeCell ref="G161:G169"/>
    <mergeCell ref="H161:H169"/>
    <mergeCell ref="I161:I169"/>
    <mergeCell ref="J161:J169"/>
    <mergeCell ref="A161:A169"/>
    <mergeCell ref="B161:B169"/>
    <mergeCell ref="C161:C169"/>
    <mergeCell ref="D161:D169"/>
    <mergeCell ref="E161:E169"/>
    <mergeCell ref="T161:T165"/>
    <mergeCell ref="X161:X165"/>
    <mergeCell ref="Y161:Y165"/>
    <mergeCell ref="T166:T168"/>
    <mergeCell ref="X166:X168"/>
    <mergeCell ref="Y166:Y168"/>
    <mergeCell ref="K161:K169"/>
    <mergeCell ref="P161:P169"/>
    <mergeCell ref="Q161:Q169"/>
    <mergeCell ref="R161:R169"/>
    <mergeCell ref="S161:S169"/>
    <mergeCell ref="X170:X174"/>
    <mergeCell ref="Y170:Y174"/>
    <mergeCell ref="T175:T177"/>
    <mergeCell ref="X175:X177"/>
    <mergeCell ref="Y175:Y177"/>
    <mergeCell ref="K170:K178"/>
    <mergeCell ref="P170:P178"/>
    <mergeCell ref="Q170:Q178"/>
    <mergeCell ref="R170:R178"/>
    <mergeCell ref="S170:S178"/>
    <mergeCell ref="L170:L178"/>
    <mergeCell ref="M170:M178"/>
    <mergeCell ref="N170:N178"/>
    <mergeCell ref="O170:O178"/>
    <mergeCell ref="H179:H188"/>
    <mergeCell ref="I179:I188"/>
    <mergeCell ref="J179:J188"/>
    <mergeCell ref="A179:A188"/>
    <mergeCell ref="B179:B188"/>
    <mergeCell ref="C179:C188"/>
    <mergeCell ref="D179:D188"/>
    <mergeCell ref="E179:E188"/>
    <mergeCell ref="T170:T174"/>
    <mergeCell ref="F170:F178"/>
    <mergeCell ref="G170:G178"/>
    <mergeCell ref="H170:H178"/>
    <mergeCell ref="I170:I178"/>
    <mergeCell ref="J170:J178"/>
    <mergeCell ref="A170:A178"/>
    <mergeCell ref="B170:B178"/>
    <mergeCell ref="C170:C178"/>
    <mergeCell ref="D170:D178"/>
    <mergeCell ref="E170:E178"/>
    <mergeCell ref="L179:L188"/>
    <mergeCell ref="M179:M188"/>
    <mergeCell ref="N179:N188"/>
    <mergeCell ref="O179:O188"/>
    <mergeCell ref="T179:T183"/>
    <mergeCell ref="X179:X183"/>
    <mergeCell ref="Y179:Y183"/>
    <mergeCell ref="T184:T186"/>
    <mergeCell ref="X184:X186"/>
    <mergeCell ref="Y184:Y186"/>
    <mergeCell ref="K179:K188"/>
    <mergeCell ref="P179:P188"/>
    <mergeCell ref="Q179:Q188"/>
    <mergeCell ref="R179:R188"/>
    <mergeCell ref="S179:S188"/>
    <mergeCell ref="W184:W186"/>
    <mergeCell ref="T189:T193"/>
    <mergeCell ref="X189:X193"/>
    <mergeCell ref="Y189:Y193"/>
    <mergeCell ref="T194:T196"/>
    <mergeCell ref="X194:X196"/>
    <mergeCell ref="Y194:Y196"/>
    <mergeCell ref="T187:T188"/>
    <mergeCell ref="A189:A198"/>
    <mergeCell ref="B189:B198"/>
    <mergeCell ref="C189:C198"/>
    <mergeCell ref="D189:D198"/>
    <mergeCell ref="E189:E198"/>
    <mergeCell ref="F189:F198"/>
    <mergeCell ref="G189:G198"/>
    <mergeCell ref="H189:H198"/>
    <mergeCell ref="I189:I198"/>
    <mergeCell ref="J189:J198"/>
    <mergeCell ref="K189:K198"/>
    <mergeCell ref="P189:P198"/>
    <mergeCell ref="Q189:Q198"/>
    <mergeCell ref="R189:R198"/>
    <mergeCell ref="S189:S198"/>
    <mergeCell ref="F179:F188"/>
    <mergeCell ref="G179:G188"/>
    <mergeCell ref="T199:T203"/>
    <mergeCell ref="X199:X203"/>
    <mergeCell ref="Y199:Y203"/>
    <mergeCell ref="T204:T206"/>
    <mergeCell ref="X204:X206"/>
    <mergeCell ref="Y204:Y206"/>
    <mergeCell ref="T197:T198"/>
    <mergeCell ref="A199:A208"/>
    <mergeCell ref="B199:B208"/>
    <mergeCell ref="C199:C208"/>
    <mergeCell ref="D199:D208"/>
    <mergeCell ref="E199:E208"/>
    <mergeCell ref="F199:F208"/>
    <mergeCell ref="G199:G208"/>
    <mergeCell ref="H199:H208"/>
    <mergeCell ref="I199:I208"/>
    <mergeCell ref="J199:J208"/>
    <mergeCell ref="K199:K208"/>
    <mergeCell ref="P199:P208"/>
    <mergeCell ref="Q199:Q208"/>
    <mergeCell ref="R199:R208"/>
    <mergeCell ref="S199:S208"/>
    <mergeCell ref="L189:L198"/>
    <mergeCell ref="M189:M198"/>
    <mergeCell ref="T209:T213"/>
    <mergeCell ref="X209:X213"/>
    <mergeCell ref="Y209:Y213"/>
    <mergeCell ref="T214:T216"/>
    <mergeCell ref="X214:X216"/>
    <mergeCell ref="Y214:Y216"/>
    <mergeCell ref="T207:T208"/>
    <mergeCell ref="A209:A220"/>
    <mergeCell ref="B209:B220"/>
    <mergeCell ref="C209:C220"/>
    <mergeCell ref="D209:D220"/>
    <mergeCell ref="E209:E220"/>
    <mergeCell ref="F209:F220"/>
    <mergeCell ref="G209:G220"/>
    <mergeCell ref="H209:H220"/>
    <mergeCell ref="I209:I220"/>
    <mergeCell ref="J209:J220"/>
    <mergeCell ref="K209:K220"/>
    <mergeCell ref="P209:P220"/>
    <mergeCell ref="Q209:Q220"/>
    <mergeCell ref="R209:R220"/>
    <mergeCell ref="S209:S220"/>
    <mergeCell ref="T217:T220"/>
    <mergeCell ref="A3:A16"/>
    <mergeCell ref="B3:B16"/>
    <mergeCell ref="C3:C16"/>
    <mergeCell ref="D3:D16"/>
    <mergeCell ref="E3:E16"/>
    <mergeCell ref="F3:F16"/>
    <mergeCell ref="G3:G16"/>
    <mergeCell ref="H3:H16"/>
    <mergeCell ref="I3:I16"/>
    <mergeCell ref="J3:J16"/>
    <mergeCell ref="K3:K16"/>
    <mergeCell ref="L3:L16"/>
    <mergeCell ref="M3:M16"/>
    <mergeCell ref="N3:N16"/>
    <mergeCell ref="O3:O16"/>
    <mergeCell ref="P3:P16"/>
    <mergeCell ref="Q3:Q16"/>
    <mergeCell ref="R3:R16"/>
    <mergeCell ref="S3:S16"/>
    <mergeCell ref="T3:T7"/>
    <mergeCell ref="W3:W7"/>
    <mergeCell ref="X3:X7"/>
    <mergeCell ref="Y3:Y7"/>
    <mergeCell ref="T8:T10"/>
    <mergeCell ref="W8:W10"/>
    <mergeCell ref="X8:X10"/>
    <mergeCell ref="Y8:Y10"/>
    <mergeCell ref="T11:T16"/>
    <mergeCell ref="Y116:Y119"/>
    <mergeCell ref="Y128:Y131"/>
    <mergeCell ref="Y140:Y141"/>
    <mergeCell ref="Y150:Y151"/>
    <mergeCell ref="Y187:Y188"/>
    <mergeCell ref="Y197:Y198"/>
    <mergeCell ref="Y207:Y208"/>
    <mergeCell ref="Y217:Y220"/>
    <mergeCell ref="Y229:Y232"/>
  </mergeCells>
  <phoneticPr fontId="22" type="noConversion"/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E51A-8E49-4DD6-B1FE-A5451450E59B}">
  <dimension ref="A1:U15"/>
  <sheetViews>
    <sheetView topLeftCell="A3" zoomScale="85" zoomScaleNormal="85" workbookViewId="0">
      <selection activeCell="B19" sqref="B19"/>
    </sheetView>
  </sheetViews>
  <sheetFormatPr defaultColWidth="8.81640625" defaultRowHeight="12.5" x14ac:dyDescent="0.25"/>
  <cols>
    <col min="2" max="2" width="22" bestFit="1" customWidth="1"/>
    <col min="3" max="3" width="10.1796875" customWidth="1"/>
    <col min="4" max="4" width="12.36328125" customWidth="1"/>
    <col min="5" max="5" width="11.453125" customWidth="1"/>
    <col min="6" max="6" width="26.453125" customWidth="1"/>
    <col min="7" max="7" width="13.453125" customWidth="1"/>
    <col min="8" max="8" width="11" customWidth="1"/>
    <col min="9" max="9" width="17.453125" customWidth="1"/>
    <col min="10" max="10" width="14.453125" customWidth="1"/>
    <col min="12" max="12" width="12.6328125" customWidth="1"/>
    <col min="13" max="13" width="9.6328125" customWidth="1"/>
    <col min="14" max="14" width="10.81640625" bestFit="1" customWidth="1"/>
    <col min="16" max="16" width="12.36328125" customWidth="1"/>
    <col min="17" max="17" width="11.81640625" customWidth="1"/>
    <col min="18" max="18" width="12.36328125" customWidth="1"/>
    <col min="19" max="19" width="9.81640625" customWidth="1"/>
    <col min="21" max="21" width="10.453125" customWidth="1"/>
  </cols>
  <sheetData>
    <row r="1" spans="1:21" ht="30" customHeight="1" x14ac:dyDescent="0.25">
      <c r="A1" s="380" t="s">
        <v>204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2"/>
    </row>
    <row r="2" spans="1:21" s="6" customFormat="1" ht="26" x14ac:dyDescent="0.25">
      <c r="A2" s="12" t="s">
        <v>205</v>
      </c>
      <c r="B2" s="13" t="s">
        <v>206</v>
      </c>
      <c r="C2" s="14" t="s">
        <v>207</v>
      </c>
      <c r="D2" s="14" t="s">
        <v>208</v>
      </c>
      <c r="E2" s="15" t="s">
        <v>209</v>
      </c>
      <c r="F2" s="14" t="s">
        <v>210</v>
      </c>
      <c r="G2" s="14" t="s">
        <v>211</v>
      </c>
      <c r="H2" s="14" t="s">
        <v>212</v>
      </c>
      <c r="I2" s="14" t="s">
        <v>213</v>
      </c>
      <c r="J2" s="14" t="s">
        <v>214</v>
      </c>
      <c r="K2" s="14" t="s">
        <v>215</v>
      </c>
      <c r="L2" s="14" t="s">
        <v>73</v>
      </c>
      <c r="M2" s="15" t="s">
        <v>216</v>
      </c>
      <c r="N2" s="14" t="s">
        <v>217</v>
      </c>
      <c r="O2" s="14" t="s">
        <v>218</v>
      </c>
      <c r="P2" s="14" t="s">
        <v>219</v>
      </c>
      <c r="Q2" s="14" t="s">
        <v>220</v>
      </c>
      <c r="R2" s="14" t="s">
        <v>221</v>
      </c>
      <c r="S2" s="16" t="s">
        <v>71</v>
      </c>
      <c r="T2" s="14" t="s">
        <v>222</v>
      </c>
      <c r="U2" s="15" t="s">
        <v>223</v>
      </c>
    </row>
    <row r="3" spans="1:21" s="6" customFormat="1" ht="237" customHeight="1" x14ac:dyDescent="0.25">
      <c r="A3" s="383" t="s">
        <v>224</v>
      </c>
      <c r="B3" s="384" t="s">
        <v>225</v>
      </c>
      <c r="C3" s="17" t="s">
        <v>226</v>
      </c>
      <c r="D3" s="384" t="s">
        <v>227</v>
      </c>
      <c r="E3" s="18" t="s">
        <v>228</v>
      </c>
      <c r="F3" s="19" t="s">
        <v>229</v>
      </c>
      <c r="G3" s="19" t="s">
        <v>230</v>
      </c>
      <c r="H3" s="19" t="s">
        <v>231</v>
      </c>
      <c r="I3" s="19" t="s">
        <v>232</v>
      </c>
      <c r="J3" s="19" t="s">
        <v>233</v>
      </c>
      <c r="K3" s="19" t="s">
        <v>234</v>
      </c>
      <c r="L3" s="385" t="s">
        <v>235</v>
      </c>
      <c r="M3" s="386" t="s">
        <v>236</v>
      </c>
      <c r="N3" s="19" t="s">
        <v>237</v>
      </c>
      <c r="O3" s="19" t="s">
        <v>238</v>
      </c>
      <c r="P3" s="19" t="s">
        <v>239</v>
      </c>
      <c r="Q3" s="19" t="s">
        <v>240</v>
      </c>
      <c r="R3" s="19" t="s">
        <v>240</v>
      </c>
      <c r="S3" s="379" t="s">
        <v>241</v>
      </c>
      <c r="T3" s="17"/>
      <c r="U3" s="19"/>
    </row>
    <row r="4" spans="1:21" s="6" customFormat="1" ht="234" customHeight="1" x14ac:dyDescent="0.25">
      <c r="A4" s="383"/>
      <c r="B4" s="384"/>
      <c r="C4" s="17" t="s">
        <v>242</v>
      </c>
      <c r="D4" s="384"/>
      <c r="E4" s="18">
        <v>443</v>
      </c>
      <c r="F4" s="19" t="s">
        <v>243</v>
      </c>
      <c r="G4" s="19" t="s">
        <v>244</v>
      </c>
      <c r="H4" s="19" t="s">
        <v>245</v>
      </c>
      <c r="I4" s="19" t="s">
        <v>246</v>
      </c>
      <c r="J4" s="19" t="s">
        <v>233</v>
      </c>
      <c r="K4" s="19" t="s">
        <v>234</v>
      </c>
      <c r="L4" s="385"/>
      <c r="M4" s="387"/>
      <c r="N4" s="19" t="s">
        <v>237</v>
      </c>
      <c r="O4" s="19" t="s">
        <v>238</v>
      </c>
      <c r="P4" s="19" t="s">
        <v>239</v>
      </c>
      <c r="Q4" s="19" t="s">
        <v>240</v>
      </c>
      <c r="R4" s="19" t="s">
        <v>240</v>
      </c>
      <c r="S4" s="379"/>
      <c r="T4" s="17"/>
      <c r="U4" s="19"/>
    </row>
    <row r="5" spans="1:21" s="49" customFormat="1" ht="37.5" customHeight="1" x14ac:dyDescent="0.25">
      <c r="A5" s="388" t="s">
        <v>247</v>
      </c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89"/>
      <c r="P5" s="389"/>
      <c r="Q5" s="389"/>
      <c r="R5" s="389"/>
      <c r="S5" s="389"/>
      <c r="T5" s="389"/>
      <c r="U5" s="389"/>
    </row>
    <row r="6" spans="1:21" ht="32" customHeight="1" x14ac:dyDescent="0.25">
      <c r="A6" s="50" t="s">
        <v>205</v>
      </c>
      <c r="B6" s="51" t="s">
        <v>206</v>
      </c>
      <c r="C6" s="51" t="s">
        <v>207</v>
      </c>
      <c r="D6" s="51" t="s">
        <v>208</v>
      </c>
      <c r="E6" s="52" t="s">
        <v>209</v>
      </c>
      <c r="F6" s="51" t="s">
        <v>210</v>
      </c>
      <c r="G6" s="51" t="s">
        <v>211</v>
      </c>
      <c r="H6" s="51" t="s">
        <v>212</v>
      </c>
      <c r="I6" s="51" t="s">
        <v>213</v>
      </c>
      <c r="J6" s="51" t="s">
        <v>214</v>
      </c>
      <c r="K6" s="51" t="s">
        <v>215</v>
      </c>
      <c r="L6" s="51" t="s">
        <v>73</v>
      </c>
      <c r="M6" s="52" t="s">
        <v>216</v>
      </c>
      <c r="N6" s="51" t="s">
        <v>217</v>
      </c>
      <c r="O6" s="51" t="s">
        <v>218</v>
      </c>
      <c r="P6" s="51" t="s">
        <v>219</v>
      </c>
      <c r="Q6" s="51" t="s">
        <v>220</v>
      </c>
      <c r="R6" s="51" t="s">
        <v>221</v>
      </c>
      <c r="S6" s="53" t="s">
        <v>71</v>
      </c>
      <c r="T6" s="51" t="s">
        <v>222</v>
      </c>
      <c r="U6" s="52" t="s">
        <v>223</v>
      </c>
    </row>
    <row r="7" spans="1:21" ht="5" customHeight="1" x14ac:dyDescent="0.25">
      <c r="A7" s="28"/>
      <c r="B7" s="28"/>
      <c r="C7" s="29"/>
      <c r="D7" s="28"/>
      <c r="E7" s="30"/>
      <c r="F7" s="31"/>
      <c r="G7" s="31"/>
      <c r="H7" s="31"/>
      <c r="I7" s="31"/>
      <c r="J7" s="32"/>
      <c r="K7" s="32"/>
      <c r="L7" s="33"/>
      <c r="M7" s="32"/>
      <c r="N7" s="34"/>
      <c r="O7" s="34"/>
      <c r="P7" s="34"/>
      <c r="Q7" s="34"/>
      <c r="R7" s="32"/>
      <c r="S7" s="34"/>
      <c r="T7" s="29"/>
      <c r="U7" s="31"/>
    </row>
    <row r="8" spans="1:21" ht="25" x14ac:dyDescent="0.25">
      <c r="A8" s="390"/>
      <c r="B8" s="378" t="s">
        <v>248</v>
      </c>
      <c r="C8" s="3"/>
      <c r="D8" s="392" t="s">
        <v>249</v>
      </c>
      <c r="E8" s="26" t="s">
        <v>250</v>
      </c>
      <c r="F8" s="21" t="s">
        <v>251</v>
      </c>
      <c r="G8" t="s">
        <v>252</v>
      </c>
      <c r="H8" s="22"/>
      <c r="I8" s="23" t="s">
        <v>177</v>
      </c>
      <c r="J8" s="24"/>
      <c r="K8" s="24"/>
      <c r="L8" s="8" t="s">
        <v>235</v>
      </c>
      <c r="M8" s="24"/>
      <c r="N8" s="8"/>
      <c r="O8" s="24"/>
      <c r="P8" s="24"/>
      <c r="Q8" s="24"/>
      <c r="R8" s="8"/>
      <c r="S8" s="378"/>
      <c r="T8" s="3"/>
      <c r="U8" s="21"/>
    </row>
    <row r="9" spans="1:21" ht="25" x14ac:dyDescent="0.25">
      <c r="A9" s="391"/>
      <c r="B9" s="392"/>
      <c r="C9" s="3"/>
      <c r="D9" s="392"/>
      <c r="E9" s="26" t="s">
        <v>250</v>
      </c>
      <c r="F9" s="21"/>
      <c r="G9" s="21"/>
      <c r="H9" s="21"/>
      <c r="I9" s="23" t="s">
        <v>187</v>
      </c>
      <c r="J9" s="24"/>
      <c r="K9" s="8"/>
      <c r="L9" s="8" t="s">
        <v>235</v>
      </c>
      <c r="M9" s="24"/>
      <c r="N9" s="8"/>
      <c r="O9" s="8"/>
      <c r="P9" s="24"/>
      <c r="Q9" s="24"/>
      <c r="R9" s="8"/>
      <c r="S9" s="378"/>
      <c r="T9" s="3"/>
      <c r="U9" s="21"/>
    </row>
    <row r="10" spans="1:21" ht="25" x14ac:dyDescent="0.25">
      <c r="A10" s="392"/>
      <c r="B10" s="378" t="s">
        <v>253</v>
      </c>
      <c r="C10" s="3"/>
      <c r="D10" s="392" t="s">
        <v>254</v>
      </c>
      <c r="E10" s="26" t="s">
        <v>250</v>
      </c>
      <c r="F10" s="21" t="s">
        <v>255</v>
      </c>
      <c r="G10" s="22" t="s">
        <v>256</v>
      </c>
      <c r="H10" s="27"/>
      <c r="I10" s="23" t="s">
        <v>140</v>
      </c>
      <c r="J10" s="24"/>
      <c r="K10" s="24"/>
      <c r="L10" s="8" t="s">
        <v>257</v>
      </c>
      <c r="M10" s="24"/>
      <c r="N10" s="8"/>
      <c r="O10" s="24"/>
      <c r="P10" s="24"/>
      <c r="Q10" s="24"/>
      <c r="R10" s="8"/>
      <c r="S10" s="378"/>
      <c r="T10" s="3"/>
      <c r="U10" s="21"/>
    </row>
    <row r="11" spans="1:21" ht="25" x14ac:dyDescent="0.25">
      <c r="A11" s="392"/>
      <c r="B11" s="392"/>
      <c r="C11" s="3"/>
      <c r="D11" s="392"/>
      <c r="E11" s="26" t="s">
        <v>250</v>
      </c>
      <c r="F11" s="21"/>
      <c r="G11" s="21"/>
      <c r="H11" s="27"/>
      <c r="I11" s="23" t="s">
        <v>146</v>
      </c>
      <c r="J11" s="24"/>
      <c r="K11" s="8"/>
      <c r="L11" s="8" t="s">
        <v>257</v>
      </c>
      <c r="M11" s="24"/>
      <c r="N11" s="8"/>
      <c r="O11" s="24"/>
      <c r="P11" s="24"/>
      <c r="Q11" s="24"/>
      <c r="R11" s="8"/>
      <c r="S11" s="378"/>
      <c r="T11" s="3"/>
      <c r="U11" s="21"/>
    </row>
    <row r="12" spans="1:21" x14ac:dyDescent="0.25">
      <c r="A12" s="376"/>
      <c r="B12" s="377" t="s">
        <v>258</v>
      </c>
      <c r="C12" s="200"/>
      <c r="D12" s="377"/>
      <c r="E12" s="201"/>
      <c r="F12" s="202" t="s">
        <v>259</v>
      </c>
      <c r="G12" s="207" t="s">
        <v>260</v>
      </c>
      <c r="H12" s="202"/>
      <c r="I12" s="203" t="s">
        <v>261</v>
      </c>
      <c r="J12" s="198"/>
      <c r="K12" s="198"/>
      <c r="L12" s="199" t="s">
        <v>235</v>
      </c>
      <c r="M12" s="198" t="s">
        <v>262</v>
      </c>
      <c r="N12" s="8"/>
      <c r="O12" s="24"/>
      <c r="P12" s="24"/>
      <c r="Q12" s="24"/>
      <c r="R12" s="8"/>
      <c r="S12" s="378"/>
      <c r="T12" s="3"/>
      <c r="U12" s="21"/>
    </row>
    <row r="13" spans="1:21" x14ac:dyDescent="0.25">
      <c r="A13" s="377"/>
      <c r="B13" s="377"/>
      <c r="C13" s="200"/>
      <c r="D13" s="377"/>
      <c r="E13" s="204"/>
      <c r="F13" s="202"/>
      <c r="G13" s="202"/>
      <c r="H13" s="202"/>
      <c r="I13" s="203" t="s">
        <v>263</v>
      </c>
      <c r="J13" s="198"/>
      <c r="K13" s="199"/>
      <c r="L13" s="199" t="s">
        <v>235</v>
      </c>
      <c r="M13" s="198" t="s">
        <v>262</v>
      </c>
      <c r="N13" s="8"/>
      <c r="O13" s="8"/>
      <c r="P13" s="24"/>
      <c r="Q13" s="24"/>
      <c r="R13" s="8"/>
      <c r="S13" s="378"/>
      <c r="T13" s="3"/>
      <c r="U13" s="21"/>
    </row>
    <row r="14" spans="1:21" ht="25" x14ac:dyDescent="0.25">
      <c r="A14" s="377"/>
      <c r="B14" s="377" t="s">
        <v>264</v>
      </c>
      <c r="C14" s="200"/>
      <c r="D14" s="377"/>
      <c r="E14" s="205"/>
      <c r="F14" s="202" t="s">
        <v>265</v>
      </c>
      <c r="G14" s="202" t="s">
        <v>266</v>
      </c>
      <c r="H14" s="206"/>
      <c r="I14" s="203" t="s">
        <v>267</v>
      </c>
      <c r="J14" s="198"/>
      <c r="K14" s="198"/>
      <c r="L14" s="199" t="s">
        <v>257</v>
      </c>
      <c r="M14" s="198" t="s">
        <v>262</v>
      </c>
      <c r="N14" s="8"/>
      <c r="O14" s="24"/>
      <c r="P14" s="24"/>
      <c r="Q14" s="24"/>
      <c r="R14" s="8"/>
      <c r="S14" s="378"/>
      <c r="T14" s="3"/>
      <c r="U14" s="21"/>
    </row>
    <row r="15" spans="1:21" x14ac:dyDescent="0.25">
      <c r="A15" s="377"/>
      <c r="B15" s="377"/>
      <c r="C15" s="200"/>
      <c r="D15" s="377"/>
      <c r="E15" s="204"/>
      <c r="F15" s="202"/>
      <c r="G15" s="202"/>
      <c r="H15" s="206"/>
      <c r="I15" s="203" t="s">
        <v>268</v>
      </c>
      <c r="J15" s="198"/>
      <c r="K15" s="199"/>
      <c r="L15" s="199" t="s">
        <v>257</v>
      </c>
      <c r="M15" s="198" t="s">
        <v>262</v>
      </c>
      <c r="N15" s="8"/>
      <c r="O15" s="24"/>
      <c r="P15" s="24"/>
      <c r="Q15" s="24"/>
      <c r="R15" s="8"/>
      <c r="S15" s="378"/>
      <c r="T15" s="3"/>
      <c r="U15" s="21"/>
    </row>
  </sheetData>
  <mergeCells count="22">
    <mergeCell ref="A5:U5"/>
    <mergeCell ref="A8:A11"/>
    <mergeCell ref="B8:B9"/>
    <mergeCell ref="D8:D9"/>
    <mergeCell ref="S8:S9"/>
    <mergeCell ref="B10:B11"/>
    <mergeCell ref="D10:D11"/>
    <mergeCell ref="S10:S11"/>
    <mergeCell ref="S3:S4"/>
    <mergeCell ref="A1:U1"/>
    <mergeCell ref="A3:A4"/>
    <mergeCell ref="B3:B4"/>
    <mergeCell ref="D3:D4"/>
    <mergeCell ref="L3:L4"/>
    <mergeCell ref="M3:M4"/>
    <mergeCell ref="A12:A15"/>
    <mergeCell ref="B12:B13"/>
    <mergeCell ref="D12:D13"/>
    <mergeCell ref="S12:S13"/>
    <mergeCell ref="B14:B15"/>
    <mergeCell ref="D14:D15"/>
    <mergeCell ref="S14:S15"/>
  </mergeCells>
  <hyperlinks>
    <hyperlink ref="D3" r:id="rId1" xr:uid="{B1463EC1-4D3A-4EAF-9357-593EA3B4D2F6}"/>
    <hyperlink ref="B3" r:id="rId2" xr:uid="{4961CA9A-B915-476B-AB30-2CFB096506F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D7B2-5387-4B87-A1A1-43196134AE44}">
  <dimension ref="A1:J13"/>
  <sheetViews>
    <sheetView workbookViewId="0">
      <selection activeCell="C3" sqref="C3"/>
    </sheetView>
  </sheetViews>
  <sheetFormatPr defaultColWidth="8.81640625" defaultRowHeight="12.5" x14ac:dyDescent="0.25"/>
  <cols>
    <col min="1" max="1" width="16.453125" customWidth="1"/>
    <col min="2" max="2" width="18.1796875" bestFit="1" customWidth="1"/>
    <col min="3" max="3" width="14.6328125" bestFit="1" customWidth="1"/>
    <col min="4" max="4" width="10.453125" customWidth="1"/>
    <col min="5" max="5" width="26.81640625" bestFit="1" customWidth="1"/>
    <col min="6" max="6" width="18.1796875" bestFit="1" customWidth="1"/>
    <col min="7" max="7" width="15.453125" customWidth="1"/>
    <col min="8" max="8" width="14.6328125" bestFit="1" customWidth="1"/>
    <col min="9" max="9" width="16.453125" customWidth="1"/>
    <col min="10" max="10" width="28.6328125" customWidth="1"/>
  </cols>
  <sheetData>
    <row r="1" spans="1:10" ht="23.25" customHeight="1" x14ac:dyDescent="0.25">
      <c r="A1" s="393" t="s">
        <v>204</v>
      </c>
      <c r="B1" s="393"/>
      <c r="C1" s="393"/>
      <c r="D1" s="393"/>
      <c r="E1" s="393"/>
      <c r="F1" s="393"/>
      <c r="G1" s="393"/>
      <c r="H1" s="393"/>
      <c r="I1" s="393"/>
      <c r="J1" s="393"/>
    </row>
    <row r="2" spans="1:10" ht="15" customHeight="1" x14ac:dyDescent="0.25">
      <c r="A2" s="37" t="s">
        <v>205</v>
      </c>
      <c r="B2" s="38" t="s">
        <v>206</v>
      </c>
      <c r="C2" s="38" t="s">
        <v>208</v>
      </c>
      <c r="D2" s="38" t="s">
        <v>209</v>
      </c>
      <c r="E2" s="38" t="s">
        <v>269</v>
      </c>
      <c r="F2" s="38" t="s">
        <v>214</v>
      </c>
      <c r="G2" s="38" t="s">
        <v>73</v>
      </c>
      <c r="H2" s="38" t="s">
        <v>216</v>
      </c>
      <c r="I2" s="38" t="s">
        <v>71</v>
      </c>
      <c r="J2" s="39" t="s">
        <v>270</v>
      </c>
    </row>
    <row r="3" spans="1:10" ht="50" x14ac:dyDescent="0.25">
      <c r="A3" s="25" t="s">
        <v>271</v>
      </c>
      <c r="B3" s="25" t="s">
        <v>272</v>
      </c>
      <c r="C3" s="25" t="s">
        <v>273</v>
      </c>
      <c r="D3" s="35" t="s">
        <v>274</v>
      </c>
      <c r="E3" s="20" t="s">
        <v>275</v>
      </c>
      <c r="F3" s="20" t="s">
        <v>276</v>
      </c>
      <c r="G3" s="25" t="s">
        <v>202</v>
      </c>
      <c r="H3" s="25" t="s">
        <v>236</v>
      </c>
      <c r="I3" s="25" t="s">
        <v>277</v>
      </c>
      <c r="J3" s="36"/>
    </row>
    <row r="4" spans="1:10" s="48" customFormat="1" ht="15.5" customHeight="1" x14ac:dyDescent="0.35">
      <c r="A4" s="394" t="s">
        <v>278</v>
      </c>
      <c r="B4" s="394"/>
      <c r="C4" s="394"/>
      <c r="D4" s="394"/>
      <c r="E4" s="394"/>
      <c r="F4" s="394"/>
      <c r="G4" s="394"/>
      <c r="H4" s="394"/>
      <c r="I4" s="394"/>
      <c r="J4" s="394"/>
    </row>
    <row r="5" spans="1:10" s="48" customFormat="1" ht="15.5" customHeight="1" x14ac:dyDescent="0.35">
      <c r="A5" s="395"/>
      <c r="B5" s="395"/>
      <c r="C5" s="395"/>
      <c r="D5" s="395"/>
      <c r="E5" s="395"/>
      <c r="F5" s="395"/>
      <c r="G5" s="395"/>
      <c r="H5" s="395"/>
      <c r="I5" s="395"/>
      <c r="J5" s="395"/>
    </row>
    <row r="6" spans="1:10" ht="15" customHeight="1" x14ac:dyDescent="0.25">
      <c r="A6" s="37" t="s">
        <v>205</v>
      </c>
      <c r="B6" s="38" t="s">
        <v>206</v>
      </c>
      <c r="C6" s="38" t="s">
        <v>208</v>
      </c>
      <c r="D6" s="38" t="s">
        <v>209</v>
      </c>
      <c r="E6" s="38" t="s">
        <v>269</v>
      </c>
      <c r="F6" s="38" t="s">
        <v>214</v>
      </c>
      <c r="G6" s="38" t="s">
        <v>73</v>
      </c>
      <c r="H6" s="38" t="s">
        <v>216</v>
      </c>
      <c r="I6" s="38" t="s">
        <v>71</v>
      </c>
      <c r="J6" s="39" t="s">
        <v>270</v>
      </c>
    </row>
    <row r="7" spans="1:10" ht="20" customHeight="1" x14ac:dyDescent="0.25">
      <c r="A7" s="25"/>
      <c r="B7" s="25"/>
      <c r="C7" s="25"/>
      <c r="D7" s="35"/>
      <c r="E7" s="20"/>
      <c r="F7" s="20"/>
      <c r="G7" s="25"/>
      <c r="H7" s="25"/>
      <c r="I7" s="25"/>
      <c r="J7" s="36"/>
    </row>
    <row r="8" spans="1:10" ht="20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20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20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20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20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20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</sheetData>
  <mergeCells count="2">
    <mergeCell ref="A1:J1"/>
    <mergeCell ref="A4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BE73-2388-4704-B0A1-F6C192C4BB2F}">
  <dimension ref="A1:D22"/>
  <sheetViews>
    <sheetView workbookViewId="0">
      <selection activeCell="A4" sqref="A4"/>
    </sheetView>
  </sheetViews>
  <sheetFormatPr defaultColWidth="8.81640625" defaultRowHeight="12.5" x14ac:dyDescent="0.25"/>
  <cols>
    <col min="1" max="1" width="56.1796875" customWidth="1"/>
    <col min="2" max="2" width="63.6328125" customWidth="1"/>
  </cols>
  <sheetData>
    <row r="1" spans="1:4" ht="23.5" customHeight="1" x14ac:dyDescent="0.3">
      <c r="A1" s="396" t="s">
        <v>279</v>
      </c>
      <c r="B1" s="396"/>
      <c r="C1" s="5"/>
      <c r="D1" s="5"/>
    </row>
    <row r="2" spans="1:4" ht="26.25" customHeight="1" x14ac:dyDescent="0.25">
      <c r="A2" s="40" t="s">
        <v>280</v>
      </c>
      <c r="B2" s="40" t="s">
        <v>270</v>
      </c>
    </row>
    <row r="3" spans="1:4" ht="26.25" customHeight="1" x14ac:dyDescent="0.25">
      <c r="A3" s="397" t="s">
        <v>281</v>
      </c>
      <c r="B3" s="397"/>
    </row>
    <row r="4" spans="1:4" ht="30.5" customHeight="1" x14ac:dyDescent="0.3">
      <c r="A4" s="42" t="s">
        <v>282</v>
      </c>
      <c r="B4" s="42"/>
    </row>
    <row r="5" spans="1:4" ht="20" customHeight="1" x14ac:dyDescent="0.3">
      <c r="A5" s="42" t="s">
        <v>283</v>
      </c>
      <c r="B5" s="42"/>
    </row>
    <row r="6" spans="1:4" ht="24.75" customHeight="1" x14ac:dyDescent="0.25">
      <c r="A6" s="398" t="s">
        <v>284</v>
      </c>
      <c r="B6" s="399"/>
    </row>
    <row r="7" spans="1:4" ht="20" customHeight="1" x14ac:dyDescent="0.3">
      <c r="A7" s="42" t="s">
        <v>285</v>
      </c>
      <c r="B7" s="42"/>
    </row>
    <row r="8" spans="1:4" ht="20" customHeight="1" x14ac:dyDescent="0.3">
      <c r="A8" s="42" t="s">
        <v>286</v>
      </c>
      <c r="B8" s="42"/>
    </row>
    <row r="9" spans="1:4" ht="20" customHeight="1" x14ac:dyDescent="0.3">
      <c r="A9" s="42" t="s">
        <v>287</v>
      </c>
      <c r="B9" s="42"/>
    </row>
    <row r="10" spans="1:4" ht="20" customHeight="1" x14ac:dyDescent="0.3">
      <c r="A10" s="41"/>
      <c r="B10" s="41"/>
    </row>
    <row r="11" spans="1:4" ht="20" customHeight="1" x14ac:dyDescent="0.3">
      <c r="A11" s="41"/>
      <c r="B11" s="41"/>
    </row>
    <row r="12" spans="1:4" ht="20" customHeight="1" x14ac:dyDescent="0.3">
      <c r="A12" s="41"/>
      <c r="B12" s="41"/>
    </row>
    <row r="13" spans="1:4" ht="20" customHeight="1" x14ac:dyDescent="0.3">
      <c r="A13" s="41"/>
      <c r="B13" s="41"/>
    </row>
    <row r="14" spans="1:4" ht="20" customHeight="1" x14ac:dyDescent="0.3">
      <c r="A14" s="41"/>
      <c r="B14" s="41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</sheetData>
  <mergeCells count="3">
    <mergeCell ref="A1:B1"/>
    <mergeCell ref="A3:B3"/>
    <mergeCell ref="A6:B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AAF7-3044-47AD-8E0B-989A8CB8CAC6}">
  <dimension ref="A1:J9"/>
  <sheetViews>
    <sheetView workbookViewId="0">
      <selection sqref="A1:I1"/>
    </sheetView>
  </sheetViews>
  <sheetFormatPr defaultColWidth="8.81640625" defaultRowHeight="12.5" x14ac:dyDescent="0.25"/>
  <cols>
    <col min="1" max="2" width="21.36328125" customWidth="1"/>
    <col min="3" max="3" width="18.453125" customWidth="1"/>
    <col min="4" max="4" width="18" customWidth="1"/>
    <col min="5" max="5" width="18.1796875" customWidth="1"/>
    <col min="6" max="6" width="15.6328125" customWidth="1"/>
    <col min="7" max="7" width="19" customWidth="1"/>
    <col min="8" max="8" width="18.36328125" customWidth="1"/>
    <col min="9" max="9" width="29.453125" customWidth="1"/>
    <col min="10" max="10" width="30" customWidth="1"/>
  </cols>
  <sheetData>
    <row r="1" spans="1:10" ht="29.25" customHeight="1" x14ac:dyDescent="0.4">
      <c r="A1" s="400" t="s">
        <v>288</v>
      </c>
      <c r="B1" s="401"/>
      <c r="C1" s="401"/>
      <c r="D1" s="401"/>
      <c r="E1" s="401"/>
      <c r="F1" s="401"/>
      <c r="G1" s="401"/>
      <c r="H1" s="401"/>
      <c r="I1" s="402"/>
      <c r="J1" s="4"/>
    </row>
    <row r="2" spans="1:10" ht="27" customHeight="1" x14ac:dyDescent="0.25">
      <c r="A2" s="403" t="s">
        <v>289</v>
      </c>
      <c r="B2" s="404"/>
      <c r="C2" s="404"/>
      <c r="D2" s="404"/>
      <c r="E2" s="404"/>
      <c r="F2" s="404"/>
      <c r="G2" s="404"/>
      <c r="H2" s="404"/>
      <c r="I2" s="405"/>
    </row>
    <row r="3" spans="1:10" ht="36.5" customHeight="1" x14ac:dyDescent="0.25">
      <c r="A3" s="45" t="s">
        <v>290</v>
      </c>
      <c r="B3" s="45" t="s">
        <v>70</v>
      </c>
      <c r="C3" s="45" t="s">
        <v>291</v>
      </c>
      <c r="D3" s="45" t="s">
        <v>292</v>
      </c>
      <c r="E3" s="45" t="s">
        <v>293</v>
      </c>
      <c r="F3" s="45" t="s">
        <v>294</v>
      </c>
      <c r="G3" s="45" t="s">
        <v>295</v>
      </c>
      <c r="H3" s="45" t="s">
        <v>296</v>
      </c>
      <c r="I3" s="45" t="s">
        <v>297</v>
      </c>
    </row>
    <row r="4" spans="1:10" ht="102.75" customHeight="1" x14ac:dyDescent="0.25">
      <c r="A4" s="406" t="s">
        <v>298</v>
      </c>
      <c r="B4" s="44" t="s">
        <v>99</v>
      </c>
      <c r="C4" s="44" t="s">
        <v>299</v>
      </c>
      <c r="D4" s="44">
        <v>1984</v>
      </c>
      <c r="E4" s="44" t="s">
        <v>300</v>
      </c>
      <c r="F4" s="44" t="s">
        <v>301</v>
      </c>
      <c r="G4" s="44" t="s">
        <v>302</v>
      </c>
      <c r="H4" s="44" t="s">
        <v>303</v>
      </c>
      <c r="I4" s="406" t="s">
        <v>304</v>
      </c>
    </row>
    <row r="5" spans="1:10" ht="35" customHeight="1" x14ac:dyDescent="0.25">
      <c r="A5" s="406"/>
      <c r="B5" s="44" t="s">
        <v>99</v>
      </c>
      <c r="C5" s="44" t="s">
        <v>305</v>
      </c>
      <c r="D5" s="44">
        <v>1994</v>
      </c>
      <c r="E5" s="44" t="s">
        <v>300</v>
      </c>
      <c r="F5" s="46" t="s">
        <v>306</v>
      </c>
      <c r="G5" s="44" t="s">
        <v>307</v>
      </c>
      <c r="H5" s="44" t="s">
        <v>303</v>
      </c>
      <c r="I5" s="406"/>
    </row>
    <row r="6" spans="1:10" ht="14" x14ac:dyDescent="0.25">
      <c r="A6" s="407"/>
      <c r="B6" s="43"/>
      <c r="C6" s="406"/>
      <c r="D6" s="406"/>
      <c r="E6" s="406"/>
      <c r="F6" s="406"/>
      <c r="G6" s="406"/>
      <c r="H6" s="406"/>
      <c r="I6" s="406"/>
    </row>
    <row r="7" spans="1:10" ht="14" x14ac:dyDescent="0.25">
      <c r="A7" s="407"/>
      <c r="B7" s="43"/>
      <c r="C7" s="406"/>
      <c r="D7" s="406"/>
      <c r="E7" s="406"/>
      <c r="F7" s="406"/>
      <c r="G7" s="406"/>
      <c r="H7" s="406"/>
      <c r="I7" s="406"/>
    </row>
    <row r="8" spans="1:10" ht="14" x14ac:dyDescent="0.25">
      <c r="A8" s="407"/>
      <c r="B8" s="43"/>
      <c r="C8" s="406"/>
      <c r="D8" s="406"/>
      <c r="E8" s="406"/>
      <c r="F8" s="406"/>
      <c r="G8" s="406"/>
      <c r="H8" s="406"/>
      <c r="I8" s="406"/>
    </row>
    <row r="9" spans="1:10" ht="14" x14ac:dyDescent="0.25">
      <c r="A9" s="407"/>
      <c r="B9" s="43"/>
      <c r="C9" s="406"/>
      <c r="D9" s="406"/>
      <c r="E9" s="406"/>
      <c r="F9" s="406"/>
      <c r="G9" s="406"/>
      <c r="H9" s="406"/>
      <c r="I9" s="406"/>
    </row>
  </sheetData>
  <mergeCells count="20">
    <mergeCell ref="A8:A9"/>
    <mergeCell ref="C8:C9"/>
    <mergeCell ref="D8:D9"/>
    <mergeCell ref="E8:E9"/>
    <mergeCell ref="F8:F9"/>
    <mergeCell ref="G8:G9"/>
    <mergeCell ref="H8:H9"/>
    <mergeCell ref="I8:I9"/>
    <mergeCell ref="G6:G7"/>
    <mergeCell ref="H6:H7"/>
    <mergeCell ref="I6:I7"/>
    <mergeCell ref="A1:I1"/>
    <mergeCell ref="A2:I2"/>
    <mergeCell ref="I4:I5"/>
    <mergeCell ref="A6:A7"/>
    <mergeCell ref="C6:C7"/>
    <mergeCell ref="D6:D7"/>
    <mergeCell ref="E6:E7"/>
    <mergeCell ref="F6:F7"/>
    <mergeCell ref="A4: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2d10145a5c345b58bcddf9ac9b9393c xmlns="16293ca6-9d60-4be7-bada-537f8ee0072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Confidential</TermName>
          <TermId xmlns="http://schemas.microsoft.com/office/infopath/2007/PartnerControls">a713b57d-e187-46b9-a6b3-abdd58c73e0e</TermId>
        </TermInfo>
      </Terms>
    </d2d10145a5c345b58bcddf9ac9b9393c>
    <i3ca09210b7e4519afa444800317a2aa xmlns="16293ca6-9d60-4be7-bada-537f8ee00727">
      <Terms xmlns="http://schemas.microsoft.com/office/infopath/2007/PartnerControls">
        <TermInfo xmlns="http://schemas.microsoft.com/office/infopath/2007/PartnerControls">
          <TermName xmlns="http://schemas.microsoft.com/office/infopath/2007/PartnerControls">NERC CIP</TermName>
          <TermId xmlns="http://schemas.microsoft.com/office/infopath/2007/PartnerControls">a67a044c-49c8-49f8-a7bf-7379f1cb044f</TermId>
        </TermInfo>
      </Terms>
    </i3ca09210b7e4519afa444800317a2aa>
    <l4ad03eb52bf42c9924b7f45c1f77f3b xmlns="16293ca6-9d60-4be7-bada-537f8ee00727">
      <Terms xmlns="http://schemas.microsoft.com/office/infopath/2007/PartnerControls"/>
    </l4ad03eb52bf42c9924b7f45c1f77f3b>
    <b78cf0bd11bd48d087ad3c16ef03f4b7 xmlns="16293ca6-9d60-4be7-bada-537f8ee00727">
      <Terms xmlns="http://schemas.microsoft.com/office/infopath/2007/PartnerControls"/>
    </b78cf0bd11bd48d087ad3c16ef03f4b7>
    <TaxCatchAll xmlns="16293ca6-9d60-4be7-bada-537f8ee00727">
      <Value>2</Value>
      <Value>37</Value>
      <Value>36</Value>
      <Value>1</Value>
    </TaxCatchAl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NERC CIP Confidential Excel Template" ma:contentTypeID="0x010100F6592ADFFABD894BAF4815D04DFB6F4D00FC8E11064D00498C9C92DE5059630F33008A0BA2057A84C547AA11E05F2907938A" ma:contentTypeVersion="5" ma:contentTypeDescription="NERC CIP Confidential Excel Template" ma:contentTypeScope="" ma:versionID="4ac3010f70e0a4a1e570cf4aaf8014d4">
  <xsd:schema xmlns:xsd="http://www.w3.org/2001/XMLSchema" xmlns:xs="http://www.w3.org/2001/XMLSchema" xmlns:p="http://schemas.microsoft.com/office/2006/metadata/properties" xmlns:ns1="http://schemas.microsoft.com/sharepoint/v3" xmlns:ns2="16293ca6-9d60-4be7-bada-537f8ee00727" xmlns:ns4="fa56bcfb-2f56-402b-bc6e-3caf53c92c38" targetNamespace="http://schemas.microsoft.com/office/2006/metadata/properties" ma:root="true" ma:fieldsID="69daa321ba25ed72c427b55ccfae6895" ns1:_="" ns2:_="" ns4:_="">
    <xsd:import namespace="http://schemas.microsoft.com/sharepoint/v3"/>
    <xsd:import namespace="16293ca6-9d60-4be7-bada-537f8ee00727"/>
    <xsd:import namespace="fa56bcfb-2f56-402b-bc6e-3caf53c92c38"/>
    <xsd:element name="properties">
      <xsd:complexType>
        <xsd:sequence>
          <xsd:element name="documentManagement">
            <xsd:complexType>
              <xsd:all>
                <xsd:element ref="ns2:b78cf0bd11bd48d087ad3c16ef03f4b7" minOccurs="0"/>
                <xsd:element ref="ns2:TaxCatchAll" minOccurs="0"/>
                <xsd:element ref="ns2:TaxCatchAllLabel" minOccurs="0"/>
                <xsd:element ref="ns2:l4ad03eb52bf42c9924b7f45c1f77f3b" minOccurs="0"/>
                <xsd:element ref="ns2:d2d10145a5c345b58bcddf9ac9b9393c" minOccurs="0"/>
                <xsd:element ref="ns2:i3ca09210b7e4519afa444800317a2aa" minOccurs="0"/>
                <xsd:element ref="ns1:ItemChildCount" minOccurs="0"/>
                <xsd:element ref="ns1:FolderChildCount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temChildCount" ma:index="18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19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93ca6-9d60-4be7-bada-537f8ee00727" elementFormDefault="qualified">
    <xsd:import namespace="http://schemas.microsoft.com/office/2006/documentManagement/types"/>
    <xsd:import namespace="http://schemas.microsoft.com/office/infopath/2007/PartnerControls"/>
    <xsd:element name="b78cf0bd11bd48d087ad3c16ef03f4b7" ma:index="8" nillable="true" ma:taxonomy="true" ma:internalName="b78cf0bd11bd48d087ad3c16ef03f4b7" ma:taxonomyFieldName="SCE_x0020_Owner0" ma:displayName="SCE Owner" ma:readOnly="false" ma:default="" ma:fieldId="{b78cf0bd-11bd-48d0-87ad-3c16ef03f4b7}" ma:sspId="03cde37e-c201-4160-9949-df7bc1e3b7e8" ma:termSetId="df8ab54b-38e0-46db-956d-9a09440771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36450c96-8d0d-4665-9f51-40dc101f090d}" ma:internalName="TaxCatchAll" ma:showField="CatchAllData" ma:web="fa56bcfb-2f56-402b-bc6e-3caf53c92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36450c96-8d0d-4665-9f51-40dc101f090d}" ma:internalName="TaxCatchAllLabel" ma:readOnly="true" ma:showField="CatchAllDataLabel" ma:web="fa56bcfb-2f56-402b-bc6e-3caf53c92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4ad03eb52bf42c9924b7f45c1f77f3b" ma:index="12" nillable="true" ma:taxonomy="true" ma:internalName="l4ad03eb52bf42c9924b7f45c1f77f3b" ma:taxonomyFieldName="SCE_x0020_Document_x0020_Type0" ma:displayName="SCE Document Type" ma:readOnly="false" ma:default="" ma:fieldId="{54ad03eb-52bf-42c9-924b-7f45c1f77f3b}" ma:sspId="03cde37e-c201-4160-9949-df7bc1e3b7e8" ma:termSetId="3db755cb-b98f-4673-a8b8-68207a3cf61e" ma:anchorId="0666d927-c8cf-4c09-ba10-792459bedd8c" ma:open="false" ma:isKeyword="false">
      <xsd:complexType>
        <xsd:sequence>
          <xsd:element ref="pc:Terms" minOccurs="0" maxOccurs="1"/>
        </xsd:sequence>
      </xsd:complexType>
    </xsd:element>
    <xsd:element name="d2d10145a5c345b58bcddf9ac9b9393c" ma:index="14" nillable="true" ma:taxonomy="true" ma:internalName="d2d10145a5c345b58bcddf9ac9b9393c" ma:taxonomyFieldName="SCE_x0020_Access_x0020_Classification0" ma:displayName="SCE Access Classification" ma:readOnly="false" ma:default="1;#Confidential|a713b57d-e187-46b9-a6b3-abdd58c73e0e" ma:fieldId="{d2d10145-a5c3-45b5-8bcd-df9ac9b9393c}" ma:sspId="03cde37e-c201-4160-9949-df7bc1e3b7e8" ma:termSetId="7978dc88-73c2-47e9-9972-184bbaada2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ca09210b7e4519afa444800317a2aa" ma:index="16" nillable="true" ma:taxonomy="true" ma:internalName="i3ca09210b7e4519afa444800317a2aa" ma:taxonomyFieldName="SCE_x0020_Handling_x0020_Classifications0" ma:displayName="SCE Handling Classifications" ma:readOnly="false" ma:default="2;#NERC CIP|a67a044c-49c8-49f8-a7bf-7379f1cb044f" ma:fieldId="{23ca0921-0b7e-4519-afa4-44800317a2aa}" ma:taxonomyMulti="true" ma:sspId="03cde37e-c201-4160-9949-df7bc1e3b7e8" ma:termSetId="d4866e3d-3fcf-495d-9b6d-eabb8d4bfe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56bcfb-2f56-402b-bc6e-3caf53c92c38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03cde37e-c201-4160-9949-df7bc1e3b7e8" ContentTypeId="0x010100F6592ADFFABD894BAF4815D04DFB6F4D00FC8E11064D00498C9C92DE5059630F33" PreviousValue="false"/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96FAC73-A532-4F7A-B504-6C847A03F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CE79D-D633-4BF6-8CBB-C143E3B88883}">
  <ds:schemaRefs>
    <ds:schemaRef ds:uri="http://schemas.microsoft.com/office/2006/metadata/properties"/>
    <ds:schemaRef ds:uri="http://schemas.microsoft.com/office/infopath/2007/PartnerControls"/>
    <ds:schemaRef ds:uri="16293ca6-9d60-4be7-bada-537f8ee00727"/>
  </ds:schemaRefs>
</ds:datastoreItem>
</file>

<file path=customXml/itemProps3.xml><?xml version="1.0" encoding="utf-8"?>
<ds:datastoreItem xmlns:ds="http://schemas.openxmlformats.org/officeDocument/2006/customXml" ds:itemID="{C74DE6F8-C2CC-4A95-B7CF-63DF96BDF5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6293ca6-9d60-4be7-bada-537f8ee00727"/>
    <ds:schemaRef ds:uri="fa56bcfb-2f56-402b-bc6e-3caf53c92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632BA46-D461-4BE8-8432-26490031482B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9A01321A-F088-4703-98F4-541318AB81C9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History</vt:lpstr>
      <vt:lpstr>Hardware Requirements</vt:lpstr>
      <vt:lpstr>Server Requirements</vt:lpstr>
      <vt:lpstr>F5 GTM-LTM (Optional)</vt:lpstr>
      <vt:lpstr>F5 GTM - Optional</vt:lpstr>
      <vt:lpstr>Client Considerations</vt:lpstr>
      <vt:lpstr>Database Considerations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Caceres</dc:creator>
  <cp:keywords/>
  <dc:description/>
  <cp:lastModifiedBy>sachin paul</cp:lastModifiedBy>
  <cp:revision>300</cp:revision>
  <dcterms:created xsi:type="dcterms:W3CDTF">2014-09-30T17:51:15Z</dcterms:created>
  <dcterms:modified xsi:type="dcterms:W3CDTF">2025-09-29T18:13:48Z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#@~%!&amp;00FF000001335382#@~%!&amp;</vt:lpwstr>
  </property>
  <property fmtid="{D5CDD505-2E9C-101B-9397-08002B2CF9AE}" pid="3" name="SCE Document Type0">
    <vt:lpwstr/>
  </property>
  <property fmtid="{D5CDD505-2E9C-101B-9397-08002B2CF9AE}" pid="4" name="SCE Owner0">
    <vt:lpwstr/>
  </property>
  <property fmtid="{D5CDD505-2E9C-101B-9397-08002B2CF9AE}" pid="5" name="SCE Handling Classifications0">
    <vt:lpwstr>2;#NERC CIP|a67a044c-49c8-49f8-a7bf-7379f1cb044f</vt:lpwstr>
  </property>
  <property fmtid="{D5CDD505-2E9C-101B-9397-08002B2CF9AE}" pid="6" name="SCE Access Classification0">
    <vt:lpwstr>1;#Confidential|a713b57d-e187-46b9-a6b3-abdd58c73e0e</vt:lpwstr>
  </property>
  <property fmtid="{D5CDD505-2E9C-101B-9397-08002B2CF9AE}" pid="7" name="ContentTypeId">
    <vt:lpwstr>0x010100F6592ADFFABD894BAF4815D04DFB6F4D00FC8E11064D00498C9C92DE5059630F33008A0BA2057A84C547AA11E05F2907938A</vt:lpwstr>
  </property>
  <property fmtid="{D5CDD505-2E9C-101B-9397-08002B2CF9AE}" pid="8" name="MSIP_Label_bc3dd1c7-2c40-4a31-84b2-bec599b321a0_Enabled">
    <vt:lpwstr>true</vt:lpwstr>
  </property>
  <property fmtid="{D5CDD505-2E9C-101B-9397-08002B2CF9AE}" pid="9" name="MSIP_Label_bc3dd1c7-2c40-4a31-84b2-bec599b321a0_SetDate">
    <vt:lpwstr>2024-06-17T21:50:13Z</vt:lpwstr>
  </property>
  <property fmtid="{D5CDD505-2E9C-101B-9397-08002B2CF9AE}" pid="10" name="MSIP_Label_bc3dd1c7-2c40-4a31-84b2-bec599b321a0_Method">
    <vt:lpwstr>Standard</vt:lpwstr>
  </property>
  <property fmtid="{D5CDD505-2E9C-101B-9397-08002B2CF9AE}" pid="11" name="MSIP_Label_bc3dd1c7-2c40-4a31-84b2-bec599b321a0_Name">
    <vt:lpwstr>bc3dd1c7-2c40-4a31-84b2-bec599b321a0</vt:lpwstr>
  </property>
  <property fmtid="{D5CDD505-2E9C-101B-9397-08002B2CF9AE}" pid="12" name="MSIP_Label_bc3dd1c7-2c40-4a31-84b2-bec599b321a0_SiteId">
    <vt:lpwstr>5b2a8fee-4c95-4bdc-8aae-196f8aacb1b6</vt:lpwstr>
  </property>
  <property fmtid="{D5CDD505-2E9C-101B-9397-08002B2CF9AE}" pid="13" name="MSIP_Label_bc3dd1c7-2c40-4a31-84b2-bec599b321a0_ActionId">
    <vt:lpwstr>f26398f7-8d10-45e4-888b-660600d77f09</vt:lpwstr>
  </property>
  <property fmtid="{D5CDD505-2E9C-101B-9397-08002B2CF9AE}" pid="14" name="MSIP_Label_bc3dd1c7-2c40-4a31-84b2-bec599b321a0_ContentBits">
    <vt:lpwstr>0</vt:lpwstr>
  </property>
  <property fmtid="{D5CDD505-2E9C-101B-9397-08002B2CF9AE}" pid="15" name="SCE Document Type">
    <vt:lpwstr/>
  </property>
  <property fmtid="{D5CDD505-2E9C-101B-9397-08002B2CF9AE}" pid="16" name="SCE Handling Classifications">
    <vt:lpwstr>37;#NERC CIP|a67a044c-49c8-49f8-a7bf-7379f1cb044f</vt:lpwstr>
  </property>
  <property fmtid="{D5CDD505-2E9C-101B-9397-08002B2CF9AE}" pid="17" name="SCE Access Classification">
    <vt:lpwstr>36;#Confidential|a713b57d-e187-46b9-a6b3-abdd58c73e0e</vt:lpwstr>
  </property>
  <property fmtid="{D5CDD505-2E9C-101B-9397-08002B2CF9AE}" pid="18" name="SCE Owner">
    <vt:lpwstr/>
  </property>
</Properties>
</file>